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DIV1\MTM TEAM (NEW)\RA work\Data\Long run dataset\ESCoE 1.1\Articles and documents\"/>
    </mc:Choice>
  </mc:AlternateContent>
  <bookViews>
    <workbookView xWindow="120" yWindow="90" windowWidth="16425" windowHeight="7485"/>
  </bookViews>
  <sheets>
    <sheet name="A1. Table of contents" sheetId="1" r:id="rId1"/>
    <sheet name="A2. Pop of Eng &amp; GB 1086-1870" sheetId="2" r:id="rId2"/>
    <sheet name="A3. Eng. Agriculture 1270-1870" sheetId="3" r:id="rId3"/>
    <sheet name="A4. Ind Production 1270-1870 " sheetId="8" r:id="rId4"/>
    <sheet name="A5. Service Sector 1270-1870" sheetId="5" r:id="rId5"/>
    <sheet name="A6. English GDP(O) 1270-1700" sheetId="6" r:id="rId6"/>
    <sheet name="A7. GB GDP(O) 1700-1870" sheetId="7" r:id="rId7"/>
  </sheets>
  <externalReferences>
    <externalReference r:id="rId8"/>
  </externalReferences>
  <definedNames>
    <definedName name="DEPR" localSheetId="3">#REF!</definedName>
    <definedName name="DEPR">#REF!</definedName>
    <definedName name="Migration" localSheetId="3">#REF!</definedName>
    <definedName name="Migration">#REF!</definedName>
    <definedName name="solver_adj" localSheetId="3" hidden="1">'A4. Ind Production 1270-1870 '!$X$574</definedName>
    <definedName name="solver_cvg" localSheetId="3" hidden="1">0.0001</definedName>
    <definedName name="solver_drv" localSheetId="3" hidden="1">1</definedName>
    <definedName name="solver_eng" localSheetId="3" hidden="1">3</definedName>
    <definedName name="solver_est" localSheetId="3" hidden="1">1</definedName>
    <definedName name="solver_itr" localSheetId="3" hidden="1">2147483647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0</definedName>
    <definedName name="solver_nwt" localSheetId="3" hidden="1">1</definedName>
    <definedName name="solver_opt" localSheetId="3" hidden="1">'A4. Ind Production 1270-1870 '!$Z$573</definedName>
    <definedName name="solver_pre" localSheetId="3" hidden="1">0.000001</definedName>
    <definedName name="solver_rbv" localSheetId="3" hidden="1">1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2</definedName>
    <definedName name="solver_val" localSheetId="3" hidden="1">0</definedName>
    <definedName name="solver_ver" localSheetId="3" hidden="1">3</definedName>
  </definedNames>
  <calcPr calcId="162913"/>
</workbook>
</file>

<file path=xl/calcChain.xml><?xml version="1.0" encoding="utf-8"?>
<calcChain xmlns="http://schemas.openxmlformats.org/spreadsheetml/2006/main">
  <c r="A625" i="2" l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624" i="2"/>
  <c r="A192" i="2"/>
  <c r="A191" i="2"/>
  <c r="A190" i="2" s="1"/>
  <c r="A189" i="2" s="1"/>
  <c r="A188" i="2" s="1"/>
  <c r="A187" i="2" s="1"/>
  <c r="A186" i="2" s="1"/>
  <c r="A185" i="2" s="1"/>
  <c r="A184" i="2" s="1"/>
  <c r="A183" i="2" s="1"/>
  <c r="A182" i="2" s="1"/>
  <c r="A181" i="2" s="1"/>
  <c r="A180" i="2" s="1"/>
  <c r="A179" i="2" s="1"/>
  <c r="A178" i="2" s="1"/>
  <c r="A177" i="2" s="1"/>
  <c r="A176" i="2" s="1"/>
  <c r="A175" i="2" s="1"/>
  <c r="A174" i="2" s="1"/>
  <c r="A173" i="2" s="1"/>
  <c r="A172" i="2" s="1"/>
  <c r="A171" i="2" s="1"/>
  <c r="A170" i="2" s="1"/>
  <c r="A169" i="2" s="1"/>
  <c r="A168" i="2" s="1"/>
  <c r="A167" i="2" s="1"/>
  <c r="A166" i="2" s="1"/>
  <c r="A165" i="2" s="1"/>
  <c r="A164" i="2" s="1"/>
  <c r="A163" i="2" s="1"/>
  <c r="A162" i="2" s="1"/>
  <c r="A161" i="2" s="1"/>
  <c r="A160" i="2" s="1"/>
  <c r="A159" i="2" s="1"/>
  <c r="A158" i="2" s="1"/>
  <c r="A157" i="2" s="1"/>
  <c r="A156" i="2" s="1"/>
  <c r="A155" i="2" s="1"/>
  <c r="A154" i="2" s="1"/>
  <c r="A153" i="2" s="1"/>
  <c r="A152" i="2" s="1"/>
  <c r="A151" i="2" s="1"/>
  <c r="A150" i="2" s="1"/>
  <c r="A149" i="2" s="1"/>
  <c r="A148" i="2" s="1"/>
  <c r="A147" i="2" s="1"/>
  <c r="A146" i="2" s="1"/>
  <c r="A145" i="2" s="1"/>
  <c r="A144" i="2" s="1"/>
  <c r="A143" i="2" s="1"/>
  <c r="A142" i="2" s="1"/>
  <c r="A141" i="2" s="1"/>
  <c r="A140" i="2" s="1"/>
  <c r="A139" i="2" s="1"/>
  <c r="A138" i="2" s="1"/>
  <c r="A137" i="2" s="1"/>
  <c r="A136" i="2" s="1"/>
  <c r="A135" i="2" s="1"/>
  <c r="A134" i="2" s="1"/>
  <c r="A133" i="2" s="1"/>
  <c r="A132" i="2" s="1"/>
  <c r="A131" i="2" s="1"/>
  <c r="A130" i="2" s="1"/>
  <c r="A129" i="2" s="1"/>
  <c r="A128" i="2" s="1"/>
  <c r="A127" i="2" s="1"/>
  <c r="A126" i="2" s="1"/>
  <c r="A125" i="2" s="1"/>
  <c r="A124" i="2" s="1"/>
  <c r="A123" i="2" s="1"/>
  <c r="A122" i="2" s="1"/>
  <c r="A121" i="2" s="1"/>
  <c r="A120" i="2" s="1"/>
  <c r="A119" i="2" s="1"/>
  <c r="A118" i="2" s="1"/>
  <c r="A117" i="2" s="1"/>
  <c r="A116" i="2" s="1"/>
  <c r="A115" i="2" s="1"/>
  <c r="A114" i="2" s="1"/>
  <c r="A113" i="2" s="1"/>
  <c r="A112" i="2" s="1"/>
  <c r="A111" i="2" s="1"/>
  <c r="A110" i="2" s="1"/>
  <c r="A109" i="2" s="1"/>
  <c r="A108" i="2" s="1"/>
  <c r="A107" i="2" s="1"/>
  <c r="A106" i="2" s="1"/>
  <c r="A105" i="2" s="1"/>
  <c r="A104" i="2" s="1"/>
  <c r="A103" i="2" s="1"/>
  <c r="A102" i="2" s="1"/>
  <c r="A101" i="2" s="1"/>
  <c r="A100" i="2" s="1"/>
  <c r="A99" i="2" s="1"/>
  <c r="A98" i="2" s="1"/>
  <c r="A97" i="2" s="1"/>
  <c r="A96" i="2" s="1"/>
  <c r="A95" i="2" s="1"/>
  <c r="A94" i="2" s="1"/>
  <c r="A93" i="2" s="1"/>
  <c r="A92" i="2" s="1"/>
  <c r="A91" i="2" s="1"/>
  <c r="A90" i="2" s="1"/>
  <c r="A89" i="2" s="1"/>
  <c r="A88" i="2" s="1"/>
  <c r="A87" i="2" s="1"/>
  <c r="A86" i="2" s="1"/>
  <c r="A85" i="2" s="1"/>
  <c r="A84" i="2" s="1"/>
  <c r="A83" i="2" s="1"/>
  <c r="A82" i="2" s="1"/>
  <c r="A81" i="2" s="1"/>
  <c r="A80" i="2" s="1"/>
  <c r="A79" i="2" s="1"/>
  <c r="A78" i="2" s="1"/>
  <c r="A77" i="2" s="1"/>
  <c r="A76" i="2" s="1"/>
  <c r="A75" i="2" s="1"/>
  <c r="A74" i="2" s="1"/>
  <c r="A73" i="2" s="1"/>
  <c r="A72" i="2" s="1"/>
  <c r="A71" i="2" s="1"/>
  <c r="A70" i="2" s="1"/>
  <c r="A69" i="2" s="1"/>
  <c r="A68" i="2" s="1"/>
  <c r="A67" i="2" s="1"/>
  <c r="A66" i="2" s="1"/>
  <c r="A65" i="2" s="1"/>
  <c r="A64" i="2" s="1"/>
  <c r="A63" i="2" s="1"/>
  <c r="A62" i="2" s="1"/>
  <c r="A61" i="2" s="1"/>
  <c r="A60" i="2" s="1"/>
  <c r="A59" i="2" s="1"/>
  <c r="A58" i="2" s="1"/>
  <c r="A57" i="2" s="1"/>
  <c r="A56" i="2" s="1"/>
  <c r="A55" i="2" s="1"/>
  <c r="A54" i="2" s="1"/>
  <c r="A53" i="2" s="1"/>
  <c r="A52" i="2" s="1"/>
  <c r="A51" i="2" s="1"/>
  <c r="A50" i="2" s="1"/>
  <c r="A49" i="2" s="1"/>
  <c r="A48" i="2" s="1"/>
  <c r="A47" i="2" s="1"/>
  <c r="A46" i="2" s="1"/>
  <c r="A45" i="2" s="1"/>
  <c r="A44" i="2" s="1"/>
  <c r="A43" i="2" s="1"/>
  <c r="A42" i="2" s="1"/>
  <c r="A41" i="2" s="1"/>
  <c r="A40" i="2" s="1"/>
  <c r="A39" i="2" s="1"/>
  <c r="A38" i="2" s="1"/>
  <c r="A37" i="2" s="1"/>
  <c r="A36" i="2" s="1"/>
  <c r="A35" i="2" s="1"/>
  <c r="A34" i="2" s="1"/>
  <c r="A33" i="2" s="1"/>
  <c r="A32" i="2" s="1"/>
  <c r="A31" i="2" s="1"/>
  <c r="A30" i="2" s="1"/>
  <c r="A29" i="2" s="1"/>
  <c r="A28" i="2" s="1"/>
  <c r="A27" i="2" s="1"/>
  <c r="A26" i="2" s="1"/>
  <c r="A25" i="2" s="1"/>
  <c r="A24" i="2" s="1"/>
  <c r="A23" i="2" s="1"/>
  <c r="A22" i="2" s="1"/>
  <c r="A21" i="2" s="1"/>
  <c r="A20" i="2" s="1"/>
  <c r="A19" i="2" s="1"/>
  <c r="A18" i="2" s="1"/>
  <c r="A17" i="2" s="1"/>
  <c r="A16" i="2" s="1"/>
  <c r="A15" i="2" s="1"/>
  <c r="A14" i="2" s="1"/>
  <c r="A13" i="2" s="1"/>
  <c r="A12" i="2" s="1"/>
  <c r="A11" i="2" s="1"/>
  <c r="A10" i="2" s="1"/>
  <c r="A9" i="2" s="1"/>
  <c r="B144" i="2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14" i="2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</calcChain>
</file>

<file path=xl/sharedStrings.xml><?xml version="1.0" encoding="utf-8"?>
<sst xmlns="http://schemas.openxmlformats.org/spreadsheetml/2006/main" count="186" uniqueCount="113">
  <si>
    <t>Back to front page</t>
  </si>
  <si>
    <t>The data in this section are reproduced with kind permission from the following source:</t>
  </si>
  <si>
    <r>
      <t xml:space="preserve"> Broadberry, Stephen, Bruce M.S. Campbell, Alexander Klein, Mark Overton and Bas van Leeuwen (2015), </t>
    </r>
    <r>
      <rPr>
        <b/>
        <i/>
        <sz val="11"/>
        <color theme="1"/>
        <rFont val="Calibri"/>
        <family val="2"/>
        <scheme val="minor"/>
      </rPr>
      <t>British Economic Growth, 1270-1870</t>
    </r>
    <r>
      <rPr>
        <b/>
        <sz val="11"/>
        <color theme="1"/>
        <rFont val="Calibri"/>
        <family val="2"/>
        <scheme val="minor"/>
      </rPr>
      <t>, Cambridge: Cambridge University Press</t>
    </r>
  </si>
  <si>
    <t>http://www.cambridge.org/gb/academic/subjects/history/economic-history/british-economic-growth-12701870?format=PB</t>
  </si>
  <si>
    <t xml:space="preserve">When using the data from this section, please cite this source.  Users should consult this source for a summary overview of the methodology and construction of this database. </t>
  </si>
  <si>
    <t>The table below shows how the worksheets in this dataset relate to the specific table numbers in the book</t>
  </si>
  <si>
    <t xml:space="preserve">Sheet: A2 Population </t>
  </si>
  <si>
    <t>Tables 1.06 and 1.10: Population in millions (England 1086-1700; Great Britain, 1700-1870)</t>
  </si>
  <si>
    <t>Sheet: A3 English Agriculture 1270-1870</t>
  </si>
  <si>
    <t>All tables are for England 1270-1870</t>
  </si>
  <si>
    <t xml:space="preserve">Table 2.10: Total arable acreage and total sown acreage in million acres </t>
  </si>
  <si>
    <t>Table 3.06: Crop yields (bushels per acre): wheat, rye, barley, oats, pulses, potatoes</t>
  </si>
  <si>
    <t>Table 3.07: Total arable output (million bushels): wheat, rye, barley, oats, pulses, potatoes</t>
  </si>
  <si>
    <t>Figure 3.03: Livestock numbers: Cattle, sheep, pigs</t>
  </si>
  <si>
    <t>Table 3.15: Total output of livestock products: milk, beef, veal, mutton, pork, wool, hides, hay</t>
  </si>
  <si>
    <t>Figure 3.04: Total arable, livestock and agricultural output</t>
  </si>
  <si>
    <t>Table 3.18: Current and constant price shares of arable and livestock outputs</t>
  </si>
  <si>
    <t>Sheet: A4 Industrial production</t>
  </si>
  <si>
    <t>All tables are for England 1270-1700; Great Britain, 1700-1870</t>
  </si>
  <si>
    <t>Table 4.02: Output of key industries: tin, iron, coal textiles, leather, foodstuffs, building, printed books</t>
  </si>
  <si>
    <t>Table 4.03: Output of key industrial sectors: metals and mining, textiles and leather, other industries, total industry</t>
  </si>
  <si>
    <t>Sheet: A5 Service sector production</t>
  </si>
  <si>
    <t>Table 4.07: Output of key service sectors: government services, trade and transport, finance, housing and domestic services, total services</t>
  </si>
  <si>
    <t>Sheet A6: English GDP(O) 1270-1700</t>
  </si>
  <si>
    <t>Sheet A7: Great Britain GDP(O) 1700-1870</t>
  </si>
  <si>
    <t>A2. Population of England and Great Britain 1086-1870</t>
  </si>
  <si>
    <t>For a summary overview of the methodology and construction of this database, see:</t>
  </si>
  <si>
    <t xml:space="preserve">When using this data, please cite this source. </t>
  </si>
  <si>
    <t>Year</t>
  </si>
  <si>
    <t>Population of England, millions</t>
  </si>
  <si>
    <t>Population of Great Britain, millions</t>
  </si>
  <si>
    <t xml:space="preserve">A3. English Agricultural Land Use and Production 1270-1870 </t>
  </si>
  <si>
    <t>N.B. All tables are for England 1270-1870</t>
  </si>
  <si>
    <t>When using this data, please cite this source.</t>
  </si>
  <si>
    <t>Table 2.10</t>
  </si>
  <si>
    <t>Table 3.06: Crop yields</t>
  </si>
  <si>
    <t>Table 3.07: Total arable output</t>
  </si>
  <si>
    <t>Figure 3.03: Livestock numbers</t>
  </si>
  <si>
    <t>Table 3.15: Total output of livestock products</t>
  </si>
  <si>
    <t>Table 3.18, part 1</t>
  </si>
  <si>
    <t>Table 3.18, part 2</t>
  </si>
  <si>
    <t>Total arable acreage and total sown acreage in millions of  acres (England, 1270-1871)</t>
  </si>
  <si>
    <t xml:space="preserve"> Current price shares of arable and livestock outputs</t>
  </si>
  <si>
    <t xml:space="preserve"> Constant price shares of arable and livestock outputs</t>
  </si>
  <si>
    <t>Total Arable and Sown Acreage</t>
  </si>
  <si>
    <t>Wheat</t>
  </si>
  <si>
    <t>Rye</t>
  </si>
  <si>
    <t>Barley</t>
  </si>
  <si>
    <t>Oats</t>
  </si>
  <si>
    <t>Pulses</t>
  </si>
  <si>
    <t>Potatoes</t>
  </si>
  <si>
    <t>Cattle</t>
  </si>
  <si>
    <t>Sheep</t>
  </si>
  <si>
    <t>Pigs</t>
  </si>
  <si>
    <t xml:space="preserve">Milk </t>
  </si>
  <si>
    <t xml:space="preserve">Beef </t>
  </si>
  <si>
    <t xml:space="preserve">Veal </t>
  </si>
  <si>
    <t xml:space="preserve">Mutton </t>
  </si>
  <si>
    <t xml:space="preserve">Pork </t>
  </si>
  <si>
    <t xml:space="preserve">Wool </t>
  </si>
  <si>
    <t>Hides</t>
  </si>
  <si>
    <t>Hay</t>
  </si>
  <si>
    <t>Arable output</t>
  </si>
  <si>
    <t>Pastoral output</t>
  </si>
  <si>
    <t>Total agricultural output</t>
  </si>
  <si>
    <t>Arable Output %</t>
  </si>
  <si>
    <t>Livestock Output %</t>
  </si>
  <si>
    <t>Crop Yield (bushels per acre)</t>
  </si>
  <si>
    <t>million bushels</t>
  </si>
  <si>
    <t>number of animals (millions)</t>
  </si>
  <si>
    <t>(m.gals)</t>
  </si>
  <si>
    <t>(m. lb)</t>
  </si>
  <si>
    <t>(m. tons)</t>
  </si>
  <si>
    <t>index 1700=100</t>
  </si>
  <si>
    <t>current prices</t>
  </si>
  <si>
    <t>constant 1700 prices</t>
  </si>
  <si>
    <t xml:space="preserve">A4. English and GB Industrial Production 1270-1870 </t>
  </si>
  <si>
    <t xml:space="preserve">Table 4.02:  Output of key industries </t>
  </si>
  <si>
    <t>Table 4.03: Output of key industrial sectors</t>
  </si>
  <si>
    <t>Tin</t>
  </si>
  <si>
    <t>Iron</t>
  </si>
  <si>
    <t>Coal</t>
  </si>
  <si>
    <t>Wool/Textiles</t>
  </si>
  <si>
    <t>Leather</t>
  </si>
  <si>
    <t>Foodstuffs</t>
  </si>
  <si>
    <t>Construction</t>
  </si>
  <si>
    <t>Printed books</t>
  </si>
  <si>
    <t>Metals and Mining</t>
  </si>
  <si>
    <t>Textiles and Leather</t>
  </si>
  <si>
    <t>Other Industries</t>
  </si>
  <si>
    <t>Total Industry</t>
  </si>
  <si>
    <t xml:space="preserve">A5. English and GB Service Sector Production 1270-1870 </t>
  </si>
  <si>
    <t>Table 4.07: Output of key service sectors:</t>
  </si>
  <si>
    <t>Government Services</t>
  </si>
  <si>
    <t>Trade and Transport</t>
  </si>
  <si>
    <t>Financial Services</t>
  </si>
  <si>
    <t>Housing and Domestic Services</t>
  </si>
  <si>
    <t>Total Services</t>
  </si>
  <si>
    <t>Real GDP (1700 =100)</t>
  </si>
  <si>
    <t>Nominal GDP (mn £)</t>
  </si>
  <si>
    <t>Price Index (1700=100)</t>
  </si>
  <si>
    <t>Agriculture</t>
  </si>
  <si>
    <t>Industry</t>
  </si>
  <si>
    <t>Services</t>
  </si>
  <si>
    <t>GDP</t>
  </si>
  <si>
    <t>GDP Deflator</t>
  </si>
  <si>
    <t>Nominal GDP (mln £)</t>
  </si>
  <si>
    <t xml:space="preserve"> </t>
  </si>
  <si>
    <t>A7. Great Britain GDP(O) 1700-1870</t>
  </si>
  <si>
    <t>A6. English GDP(O) 1270-1700</t>
  </si>
  <si>
    <t>Notes:  The data for Wool/Textiles in Table 4.02 in an earlier version of this spreadsheet were corrected  on 11.8.2020</t>
  </si>
  <si>
    <t>Notes:  The data for Wool/Textiles in Sheet A4, Table 4.02 in an earlier version of this spreadsheet were corrected  on 11.8.2020</t>
  </si>
  <si>
    <t>British Economic Growth 1270-1870 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</si>
</sst>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(* #,##0.00_);_(* \(#,##0.00\);_(* &quot;-&quot;??_);_(@_)"/>
    <numFmt numFmtId="164" formatCode="0.0"/>
    <numFmt numFmtId="165" formatCode="0.000"/>
    <numFmt numFmtId="166" formatCode="_-* #,##0.00\ _F_t_-;\-* #,##0.00\ _F_t_-;_-* &quot;-&quot;??\ _F_t_-;_-@_-"/>
    <numFmt numFmtId="167" formatCode="0.0%"/>
    <numFmt numFmtId="168" formatCode="_(* #,##0.00_);_(* \(#,##0.00\);_(* &quot;-&quot;??_);_(@_)"/>
    <numFmt numFmtId="169" formatCode="_-* #,##0.00\ _€_-;\-* #,##0.00\ _€_-;_-* &quot;-&quot;??\ _€_-;_-@_-"/>
    <numFmt numFmtId="170" formatCode="_-* #,##0.00_-;\-* #,##0.00_-;_-* \-??_-;_-@_-"/>
    <numFmt numFmtId="171" formatCode="[&gt;0.5]#,##0;[&lt;-0.5]\-#,##0;\-"/>
    <numFmt numFmtId="172" formatCode="mmmm\ d\,\ yyyy"/>
    <numFmt numFmtId="173" formatCode="#,##0.0,,;\-#,##0.0,,;\-"/>
    <numFmt numFmtId="174" formatCode="#,##0,;\-#,##0,;\-"/>
    <numFmt numFmtId="175" formatCode="#,##0.0,,;\-#,##0.0,,"/>
    <numFmt numFmtId="176" formatCode="#,##0,;\-#,##0,"/>
    <numFmt numFmtId="177" formatCode="#,##0.00_ ;\-#,##0.00\ "/>
    <numFmt numFmtId="178" formatCode="0.00_ ;\-0.00\ "/>
  </numFmts>
  <fonts count="1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name val="Arial Cyr"/>
      <charset val="204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theme="0"/>
      <name val="Arial"/>
      <family val="2"/>
    </font>
    <font>
      <sz val="9"/>
      <name val="Times New Roman"/>
      <family val="1"/>
    </font>
    <font>
      <sz val="11"/>
      <color rgb="FF9C0006"/>
      <name val="Arial"/>
      <family val="2"/>
    </font>
    <font>
      <sz val="10"/>
      <color indexed="20"/>
      <name val="Arial"/>
      <family val="2"/>
    </font>
    <font>
      <sz val="12"/>
      <color indexed="20"/>
      <name val="Arial"/>
      <family val="2"/>
    </font>
    <font>
      <sz val="10"/>
      <color rgb="FF9C0006"/>
      <name val="Arial"/>
      <family val="2"/>
    </font>
    <font>
      <b/>
      <sz val="9"/>
      <name val="Times New Roman"/>
      <family val="1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2"/>
      <color indexed="52"/>
      <name val="Arial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b/>
      <sz val="10"/>
      <color rgb="FFFA7D0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9"/>
      <name val="Geneva"/>
    </font>
    <font>
      <sz val="12"/>
      <name val="Arial"/>
      <family val="2"/>
    </font>
    <font>
      <sz val="8"/>
      <name val="Times New Roman"/>
      <family val="1"/>
    </font>
    <font>
      <i/>
      <sz val="11"/>
      <color rgb="FF7F7F7F"/>
      <name val="Arial"/>
      <family val="2"/>
    </font>
    <font>
      <i/>
      <sz val="10"/>
      <color indexed="23"/>
      <name val="Arial"/>
      <family val="2"/>
    </font>
    <font>
      <i/>
      <sz val="12"/>
      <color indexed="23"/>
      <name val="Arial"/>
      <family val="2"/>
    </font>
    <font>
      <i/>
      <sz val="10"/>
      <color rgb="FF7F7F7F"/>
      <name val="Arial"/>
      <family val="2"/>
    </font>
    <font>
      <b/>
      <sz val="10"/>
      <name val="Arial"/>
      <family val="2"/>
    </font>
    <font>
      <sz val="11"/>
      <color rgb="FF006100"/>
      <name val="Arial"/>
      <family val="2"/>
    </font>
    <font>
      <sz val="10"/>
      <color indexed="17"/>
      <name val="Arial"/>
      <family val="2"/>
    </font>
    <font>
      <sz val="12"/>
      <color indexed="17"/>
      <name val="Arial"/>
      <family val="2"/>
    </font>
    <font>
      <sz val="10"/>
      <color rgb="FF006100"/>
      <name val="Arial"/>
      <family val="2"/>
    </font>
    <font>
      <b/>
      <sz val="14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sz val="14"/>
      <name val="Arial"/>
      <family val="2"/>
    </font>
    <font>
      <u/>
      <sz val="8.6"/>
      <color theme="10"/>
      <name val="Arial"/>
      <family val="2"/>
    </font>
    <font>
      <u/>
      <sz val="12"/>
      <color theme="10"/>
      <name val="Arial"/>
      <family val="2"/>
    </font>
    <font>
      <u/>
      <sz val="8"/>
      <color indexed="12"/>
      <name val="Arial"/>
      <family val="2"/>
    </font>
    <font>
      <u/>
      <sz val="10"/>
      <color indexed="30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System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5"/>
      <color theme="10"/>
      <name val="Arial"/>
      <family val="2"/>
    </font>
    <font>
      <u/>
      <sz val="10.45"/>
      <color indexed="12"/>
      <name val="Arial"/>
      <family val="2"/>
    </font>
    <font>
      <u/>
      <sz val="12"/>
      <color theme="10"/>
      <name val="Arial MT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10"/>
      <color rgb="FF3F3F76"/>
      <name val="Arial"/>
      <family val="2"/>
    </font>
    <font>
      <sz val="11"/>
      <color rgb="FFFA7D00"/>
      <name val="Arial"/>
      <family val="2"/>
    </font>
    <font>
      <sz val="10"/>
      <color indexed="52"/>
      <name val="Arial"/>
      <family val="2"/>
    </font>
    <font>
      <sz val="12"/>
      <color indexed="52"/>
      <name val="Arial"/>
      <family val="2"/>
    </font>
    <font>
      <sz val="10"/>
      <color rgb="FFFA7D00"/>
      <name val="Arial"/>
      <family val="2"/>
    </font>
    <font>
      <sz val="11"/>
      <color rgb="FF9C6500"/>
      <name val="Arial"/>
      <family val="2"/>
    </font>
    <font>
      <sz val="10"/>
      <color indexed="60"/>
      <name val="Arial"/>
      <family val="2"/>
    </font>
    <font>
      <sz val="12"/>
      <color indexed="60"/>
      <name val="Arial"/>
      <family val="2"/>
    </font>
    <font>
      <sz val="10"/>
      <color rgb="FF9C6500"/>
      <name val="Arial"/>
      <family val="2"/>
    </font>
    <font>
      <sz val="11"/>
      <name val="Calibri"/>
      <family val="2"/>
    </font>
    <font>
      <sz val="12"/>
      <name val="Arial MT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b/>
      <sz val="10"/>
      <color rgb="FF3F3F3F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sz val="8"/>
      <color indexed="12"/>
      <name val="Arial"/>
      <family val="2"/>
    </font>
    <font>
      <b/>
      <sz val="18"/>
      <color theme="3"/>
      <name val="Cambria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rgb="FFFF0000"/>
      <name val="Arial"/>
      <family val="2"/>
    </font>
    <font>
      <b/>
      <sz val="14"/>
      <color rgb="FF009999"/>
      <name val="Calibri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31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45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42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46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27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7"/>
      </patternFill>
    </fill>
    <fill>
      <patternFill patternType="solid">
        <fgColor theme="4" tint="0.59974974822229687"/>
        <bgColor indexed="64"/>
      </patternFill>
    </fill>
    <fill>
      <patternFill patternType="solid">
        <fgColor indexed="4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29"/>
      </patternFill>
    </fill>
    <fill>
      <patternFill patternType="solid">
        <fgColor theme="6" tint="0.59974974822229687"/>
        <bgColor indexed="64"/>
      </patternFill>
    </fill>
    <fill>
      <patternFill patternType="solid">
        <fgColor indexed="11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51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</patternFill>
    </fill>
    <fill>
      <patternFill patternType="solid">
        <fgColor theme="4"/>
        <bgColor indexed="64"/>
      </patternFill>
    </fill>
    <fill>
      <patternFill patternType="solid">
        <fgColor indexed="62"/>
      </patternFill>
    </fill>
    <fill>
      <patternFill patternType="solid">
        <fgColor theme="5"/>
        <bgColor indexed="64"/>
      </patternFill>
    </fill>
    <fill>
      <patternFill patternType="solid">
        <fgColor indexed="10"/>
      </patternFill>
    </fill>
    <fill>
      <patternFill patternType="solid">
        <fgColor theme="6"/>
        <bgColor indexed="64"/>
      </patternFill>
    </fill>
    <fill>
      <patternFill patternType="solid">
        <fgColor indexed="57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68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5" fillId="0" borderId="0"/>
    <xf numFmtId="0" fontId="15" fillId="0" borderId="0"/>
    <xf numFmtId="0" fontId="20" fillId="0" borderId="0">
      <alignment vertical="top"/>
    </xf>
    <xf numFmtId="0" fontId="20" fillId="0" borderId="0">
      <alignment vertical="top"/>
    </xf>
    <xf numFmtId="0" fontId="15" fillId="0" borderId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1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2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14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2" fillId="38" borderId="0" applyNumberFormat="0" applyBorder="0" applyAlignment="0" applyProtection="0"/>
    <xf numFmtId="0" fontId="21" fillId="39" borderId="0" applyNumberFormat="0" applyBorder="0" applyAlignment="0" applyProtection="0"/>
    <xf numFmtId="0" fontId="20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2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43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2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1" fillId="45" borderId="0" applyNumberFormat="0" applyBorder="0" applyAlignment="0" applyProtection="0"/>
    <xf numFmtId="0" fontId="20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30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47" borderId="0" applyNumberFormat="0" applyBorder="0" applyAlignment="0" applyProtection="0"/>
    <xf numFmtId="0" fontId="20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3" fillId="11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49" borderId="0" applyNumberFormat="0" applyBorder="0" applyAlignment="0" applyProtection="0"/>
    <xf numFmtId="0" fontId="20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1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2" fillId="50" borderId="0" applyNumberFormat="0" applyBorder="0" applyAlignment="0" applyProtection="0"/>
    <xf numFmtId="0" fontId="21" fillId="51" borderId="0" applyNumberFormat="0" applyBorder="0" applyAlignment="0" applyProtection="0"/>
    <xf numFmtId="0" fontId="20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19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2" fillId="52" borderId="0" applyNumberFormat="0" applyBorder="0" applyAlignment="0" applyProtection="0"/>
    <xf numFmtId="0" fontId="21" fillId="53" borderId="0" applyNumberFormat="0" applyBorder="0" applyAlignment="0" applyProtection="0"/>
    <xf numFmtId="0" fontId="20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2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54" borderId="0" applyNumberFormat="0" applyBorder="0" applyAlignment="0" applyProtection="0"/>
    <xf numFmtId="0" fontId="20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3" fillId="2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55" borderId="0" applyNumberFormat="0" applyBorder="0" applyAlignment="0" applyProtection="0"/>
    <xf numFmtId="0" fontId="20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3" fillId="31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2" fillId="56" borderId="0" applyNumberFormat="0" applyBorder="0" applyAlignment="0" applyProtection="0"/>
    <xf numFmtId="0" fontId="24" fillId="0" borderId="0" applyNumberFormat="0" applyFont="0" applyFill="0" applyBorder="0" applyProtection="0">
      <alignment horizontal="left" vertical="center" indent="5"/>
    </xf>
    <xf numFmtId="0" fontId="25" fillId="57" borderId="0" applyNumberFormat="0" applyBorder="0" applyAlignment="0" applyProtection="0"/>
    <xf numFmtId="0" fontId="26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8" fillId="12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7" fillId="58" borderId="0" applyNumberFormat="0" applyBorder="0" applyAlignment="0" applyProtection="0"/>
    <xf numFmtId="0" fontId="25" fillId="59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8" fillId="16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25" fillId="60" borderId="0" applyNumberFormat="0" applyBorder="0" applyAlignment="0" applyProtection="0"/>
    <xf numFmtId="0" fontId="26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20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7" fillId="52" borderId="0" applyNumberFormat="0" applyBorder="0" applyAlignment="0" applyProtection="0"/>
    <xf numFmtId="0" fontId="25" fillId="61" borderId="0" applyNumberFormat="0" applyBorder="0" applyAlignment="0" applyProtection="0"/>
    <xf numFmtId="0" fontId="26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24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7" fillId="62" borderId="0" applyNumberFormat="0" applyBorder="0" applyAlignment="0" applyProtection="0"/>
    <xf numFmtId="0" fontId="25" fillId="63" borderId="0" applyNumberFormat="0" applyBorder="0" applyAlignment="0" applyProtection="0"/>
    <xf numFmtId="0" fontId="26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8" fillId="28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7" fillId="64" borderId="0" applyNumberFormat="0" applyBorder="0" applyAlignment="0" applyProtection="0"/>
    <xf numFmtId="0" fontId="25" fillId="65" borderId="0" applyNumberFormat="0" applyBorder="0" applyAlignment="0" applyProtection="0"/>
    <xf numFmtId="0" fontId="26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8" fillId="32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7" fillId="66" borderId="0" applyNumberFormat="0" applyBorder="0" applyAlignment="0" applyProtection="0"/>
    <xf numFmtId="0" fontId="25" fillId="67" borderId="0" applyNumberFormat="0" applyBorder="0" applyAlignment="0" applyProtection="0"/>
    <xf numFmtId="0" fontId="26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8" fillId="9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7" fillId="68" borderId="0" applyNumberFormat="0" applyBorder="0" applyAlignment="0" applyProtection="0"/>
    <xf numFmtId="0" fontId="25" fillId="69" borderId="0" applyNumberFormat="0" applyBorder="0" applyAlignment="0" applyProtection="0"/>
    <xf numFmtId="0" fontId="26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8" fillId="13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7" fillId="70" borderId="0" applyNumberFormat="0" applyBorder="0" applyAlignment="0" applyProtection="0"/>
    <xf numFmtId="0" fontId="25" fillId="71" borderId="0" applyNumberFormat="0" applyBorder="0" applyAlignment="0" applyProtection="0"/>
    <xf numFmtId="0" fontId="26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8" fillId="17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7" fillId="72" borderId="0" applyNumberFormat="0" applyBorder="0" applyAlignment="0" applyProtection="0"/>
    <xf numFmtId="0" fontId="25" fillId="73" borderId="0" applyNumberFormat="0" applyBorder="0" applyAlignment="0" applyProtection="0"/>
    <xf numFmtId="0" fontId="26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21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7" fillId="62" borderId="0" applyNumberFormat="0" applyBorder="0" applyAlignment="0" applyProtection="0"/>
    <xf numFmtId="0" fontId="25" fillId="74" borderId="0" applyNumberFormat="0" applyBorder="0" applyAlignment="0" applyProtection="0"/>
    <xf numFmtId="0" fontId="26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8" fillId="25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7" fillId="64" borderId="0" applyNumberFormat="0" applyBorder="0" applyAlignment="0" applyProtection="0"/>
    <xf numFmtId="0" fontId="25" fillId="75" borderId="0" applyNumberFormat="0" applyBorder="0" applyAlignment="0" applyProtection="0"/>
    <xf numFmtId="0" fontId="26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8" fillId="29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7" fillId="76" borderId="0" applyNumberFormat="0" applyBorder="0" applyAlignment="0" applyProtection="0"/>
    <xf numFmtId="4" fontId="29" fillId="77" borderId="18">
      <alignment horizontal="right" vertical="center"/>
    </xf>
    <xf numFmtId="0" fontId="15" fillId="0" borderId="0" applyNumberFormat="0" applyFill="0" applyBorder="0" applyAlignment="0" applyProtection="0"/>
    <xf numFmtId="0" fontId="30" fillId="7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4" fontId="34" fillId="0" borderId="19" applyFill="0" applyBorder="0" applyProtection="0">
      <alignment horizontal="right" vertical="center"/>
    </xf>
    <xf numFmtId="4" fontId="34" fillId="0" borderId="19" applyFill="0" applyBorder="0" applyProtection="0">
      <alignment horizontal="right" vertical="center"/>
    </xf>
    <xf numFmtId="0" fontId="35" fillId="0" borderId="0"/>
    <xf numFmtId="0" fontId="36" fillId="0" borderId="0">
      <alignment horizontal="right"/>
    </xf>
    <xf numFmtId="0" fontId="37" fillId="0" borderId="0"/>
    <xf numFmtId="0" fontId="38" fillId="0" borderId="0"/>
    <xf numFmtId="0" fontId="39" fillId="0" borderId="0"/>
    <xf numFmtId="0" fontId="40" fillId="0" borderId="20" applyNumberFormat="0" applyAlignment="0"/>
    <xf numFmtId="0" fontId="41" fillId="0" borderId="0" applyAlignment="0">
      <alignment horizontal="left"/>
    </xf>
    <xf numFmtId="0" fontId="41" fillId="0" borderId="0">
      <alignment horizontal="right"/>
    </xf>
    <xf numFmtId="167" fontId="41" fillId="0" borderId="0">
      <alignment horizontal="right"/>
    </xf>
    <xf numFmtId="164" fontId="42" fillId="0" borderId="0">
      <alignment horizontal="right"/>
    </xf>
    <xf numFmtId="0" fontId="43" fillId="0" borderId="0"/>
    <xf numFmtId="0" fontId="44" fillId="79" borderId="21" applyNumberFormat="0" applyAlignment="0" applyProtection="0"/>
    <xf numFmtId="0" fontId="45" fillId="79" borderId="21" applyNumberFormat="0" applyAlignment="0" applyProtection="0"/>
    <xf numFmtId="0" fontId="44" fillId="79" borderId="21" applyNumberFormat="0" applyAlignment="0" applyProtection="0"/>
    <xf numFmtId="0" fontId="46" fillId="80" borderId="4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7" fillId="6" borderId="4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4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45" fillId="79" borderId="21" applyNumberFormat="0" applyAlignment="0" applyProtection="0"/>
    <xf numFmtId="0" fontId="15" fillId="81" borderId="0">
      <protection locked="0"/>
    </xf>
    <xf numFmtId="0" fontId="48" fillId="82" borderId="7" applyNumberFormat="0" applyAlignment="0" applyProtection="0"/>
    <xf numFmtId="0" fontId="49" fillId="83" borderId="22" applyNumberFormat="0" applyAlignment="0" applyProtection="0"/>
    <xf numFmtId="0" fontId="50" fillId="83" borderId="22" applyNumberFormat="0" applyAlignment="0" applyProtection="0"/>
    <xf numFmtId="0" fontId="50" fillId="83" borderId="22" applyNumberFormat="0" applyAlignment="0" applyProtection="0"/>
    <xf numFmtId="0" fontId="50" fillId="83" borderId="22" applyNumberFormat="0" applyAlignment="0" applyProtection="0"/>
    <xf numFmtId="0" fontId="50" fillId="83" borderId="22" applyNumberFormat="0" applyAlignment="0" applyProtection="0"/>
    <xf numFmtId="0" fontId="50" fillId="83" borderId="22" applyNumberFormat="0" applyAlignment="0" applyProtection="0"/>
    <xf numFmtId="0" fontId="50" fillId="83" borderId="22" applyNumberFormat="0" applyAlignment="0" applyProtection="0"/>
    <xf numFmtId="0" fontId="50" fillId="83" borderId="22" applyNumberFormat="0" applyAlignment="0" applyProtection="0"/>
    <xf numFmtId="0" fontId="51" fillId="7" borderId="7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50" fillId="83" borderId="22" applyNumberFormat="0" applyAlignment="0" applyProtection="0"/>
    <xf numFmtId="0" fontId="15" fillId="84" borderId="23">
      <alignment horizontal="center" vertical="center"/>
      <protection locked="0"/>
    </xf>
    <xf numFmtId="168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168" fontId="5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168" fontId="15" fillId="0" borderId="0" applyFont="0" applyFill="0" applyBorder="0" applyAlignment="0" applyProtection="0"/>
    <xf numFmtId="170" fontId="15" fillId="0" borderId="0" applyFill="0" applyBorder="0" applyAlignment="0" applyProtection="0"/>
    <xf numFmtId="0" fontId="15" fillId="0" borderId="0"/>
    <xf numFmtId="3" fontId="57" fillId="85" borderId="0">
      <alignment horizontal="right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86" borderId="0">
      <protection locked="0"/>
    </xf>
    <xf numFmtId="0" fontId="62" fillId="84" borderId="0">
      <alignment vertical="center"/>
      <protection locked="0"/>
    </xf>
    <xf numFmtId="0" fontId="62" fillId="0" borderId="0">
      <protection locked="0"/>
    </xf>
    <xf numFmtId="0" fontId="63" fillId="87" borderId="0" applyNumberFormat="0" applyBorder="0" applyAlignment="0" applyProtection="0"/>
    <xf numFmtId="0" fontId="64" fillId="40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0" fontId="66" fillId="2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5" fillId="40" borderId="0" applyNumberFormat="0" applyBorder="0" applyAlignment="0" applyProtection="0"/>
    <xf numFmtId="0" fontId="67" fillId="0" borderId="0">
      <protection locked="0"/>
    </xf>
    <xf numFmtId="0" fontId="68" fillId="0" borderId="1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70" fillId="0" borderId="25" applyNumberFormat="0" applyFill="0" applyAlignment="0" applyProtection="0"/>
    <xf numFmtId="0" fontId="71" fillId="0" borderId="26" applyNumberFormat="0" applyFill="0" applyAlignment="0" applyProtection="0"/>
    <xf numFmtId="0" fontId="70" fillId="0" borderId="2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2" fillId="0" borderId="3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1" fontId="74" fillId="0" borderId="0">
      <alignment horizontal="left" vertical="center"/>
    </xf>
    <xf numFmtId="0" fontId="15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86" fillId="46" borderId="21" applyNumberFormat="0" applyAlignment="0" applyProtection="0"/>
    <xf numFmtId="0" fontId="87" fillId="46" borderId="21" applyNumberFormat="0" applyAlignment="0" applyProtection="0"/>
    <xf numFmtId="0" fontId="86" fillId="46" borderId="21" applyNumberFormat="0" applyAlignment="0" applyProtection="0"/>
    <xf numFmtId="0" fontId="88" fillId="88" borderId="4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9" fillId="5" borderId="4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6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0" fontId="87" fillId="46" borderId="21" applyNumberFormat="0" applyAlignment="0" applyProtection="0"/>
    <xf numFmtId="4" fontId="29" fillId="0" borderId="28">
      <alignment horizontal="right" vertical="center"/>
    </xf>
    <xf numFmtId="0" fontId="90" fillId="0" borderId="6" applyNumberFormat="0" applyFill="0" applyAlignment="0" applyProtection="0"/>
    <xf numFmtId="0" fontId="91" fillId="0" borderId="29" applyNumberFormat="0" applyFill="0" applyAlignment="0" applyProtection="0"/>
    <xf numFmtId="0" fontId="92" fillId="0" borderId="29" applyNumberFormat="0" applyFill="0" applyAlignment="0" applyProtection="0"/>
    <xf numFmtId="0" fontId="92" fillId="0" borderId="29" applyNumberFormat="0" applyFill="0" applyAlignment="0" applyProtection="0"/>
    <xf numFmtId="0" fontId="93" fillId="0" borderId="6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2" fillId="0" borderId="29" applyNumberFormat="0" applyFill="0" applyAlignment="0" applyProtection="0"/>
    <xf numFmtId="0" fontId="94" fillId="89" borderId="0" applyNumberFormat="0" applyBorder="0" applyAlignment="0" applyProtection="0"/>
    <xf numFmtId="0" fontId="95" fillId="90" borderId="0" applyNumberFormat="0" applyBorder="0" applyAlignment="0" applyProtection="0"/>
    <xf numFmtId="0" fontId="96" fillId="90" borderId="0" applyNumberFormat="0" applyBorder="0" applyAlignment="0" applyProtection="0"/>
    <xf numFmtId="0" fontId="96" fillId="90" borderId="0" applyNumberFormat="0" applyBorder="0" applyAlignment="0" applyProtection="0"/>
    <xf numFmtId="0" fontId="97" fillId="4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6" fillId="90" borderId="0" applyNumberFormat="0" applyBorder="0" applyAlignment="0" applyProtection="0"/>
    <xf numFmtId="172" fontId="15" fillId="0" borderId="0"/>
    <xf numFmtId="172" fontId="15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3" fontId="99" fillId="85" borderId="0"/>
    <xf numFmtId="0" fontId="100" fillId="0" borderId="0"/>
    <xf numFmtId="0" fontId="1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98" fillId="0" borderId="0"/>
    <xf numFmtId="0" fontId="98" fillId="0" borderId="0"/>
    <xf numFmtId="0" fontId="15" fillId="0" borderId="0"/>
    <xf numFmtId="0" fontId="15" fillId="0" borderId="0"/>
    <xf numFmtId="0" fontId="1" fillId="0" borderId="0"/>
    <xf numFmtId="0" fontId="98" fillId="0" borderId="0"/>
    <xf numFmtId="0" fontId="15" fillId="0" borderId="0"/>
    <xf numFmtId="0" fontId="52" fillId="0" borderId="0"/>
    <xf numFmtId="0" fontId="15" fillId="0" borderId="0"/>
    <xf numFmtId="0" fontId="1" fillId="0" borderId="0"/>
    <xf numFmtId="0" fontId="15" fillId="0" borderId="0"/>
    <xf numFmtId="0" fontId="101" fillId="0" borderId="0" applyFill="0" applyBorder="0"/>
    <xf numFmtId="0" fontId="15" fillId="0" borderId="0"/>
    <xf numFmtId="0" fontId="15" fillId="0" borderId="0"/>
    <xf numFmtId="0" fontId="15" fillId="0" borderId="0"/>
    <xf numFmtId="0" fontId="1" fillId="0" borderId="0"/>
    <xf numFmtId="0" fontId="56" fillId="0" borderId="0"/>
    <xf numFmtId="0" fontId="23" fillId="0" borderId="0"/>
    <xf numFmtId="0" fontId="101" fillId="0" borderId="0" applyFill="0" applyBorder="0"/>
    <xf numFmtId="0" fontId="10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2" fillId="0" borderId="0"/>
    <xf numFmtId="0" fontId="15" fillId="0" borderId="0"/>
    <xf numFmtId="0" fontId="15" fillId="0" borderId="0"/>
    <xf numFmtId="0" fontId="5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4" fillId="0" borderId="0"/>
    <xf numFmtId="0" fontId="15" fillId="0" borderId="0"/>
    <xf numFmtId="0" fontId="103" fillId="0" borderId="0"/>
    <xf numFmtId="0" fontId="103" fillId="0" borderId="0"/>
    <xf numFmtId="0" fontId="103" fillId="0" borderId="0"/>
    <xf numFmtId="0" fontId="1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03" fillId="0" borderId="0"/>
    <xf numFmtId="0" fontId="15" fillId="0" borderId="0"/>
    <xf numFmtId="0" fontId="15" fillId="0" borderId="0"/>
    <xf numFmtId="0" fontId="103" fillId="0" borderId="0"/>
    <xf numFmtId="0" fontId="15" fillId="0" borderId="0"/>
    <xf numFmtId="0" fontId="103" fillId="0" borderId="0"/>
    <xf numFmtId="0" fontId="15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1" fillId="0" borderId="0" applyFill="0" applyBorder="0"/>
    <xf numFmtId="0" fontId="10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" fillId="0" borderId="0"/>
    <xf numFmtId="0" fontId="1" fillId="0" borderId="0"/>
    <xf numFmtId="0" fontId="15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04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01" fillId="0" borderId="0" applyFill="0" applyBorder="0"/>
    <xf numFmtId="0" fontId="15" fillId="0" borderId="0"/>
    <xf numFmtId="0" fontId="1" fillId="0" borderId="0"/>
    <xf numFmtId="0" fontId="15" fillId="0" borderId="0"/>
    <xf numFmtId="0" fontId="15" fillId="0" borderId="0"/>
    <xf numFmtId="0" fontId="56" fillId="0" borderId="0"/>
    <xf numFmtId="0" fontId="101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91" borderId="0" applyNumberFormat="0" applyFont="0" applyBorder="0" applyAlignment="0" applyProtection="0"/>
    <xf numFmtId="0" fontId="15" fillId="92" borderId="30" applyNumberFormat="0" applyFont="0" applyAlignment="0" applyProtection="0"/>
    <xf numFmtId="0" fontId="20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3" borderId="8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23" fillId="8" borderId="8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" fillId="8" borderId="8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15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20" fillId="92" borderId="30" applyNumberFormat="0" applyFont="0" applyAlignment="0" applyProtection="0"/>
    <xf numFmtId="0" fontId="105" fillId="79" borderId="31" applyNumberFormat="0" applyAlignment="0" applyProtection="0"/>
    <xf numFmtId="0" fontId="106" fillId="79" borderId="31" applyNumberFormat="0" applyAlignment="0" applyProtection="0"/>
    <xf numFmtId="0" fontId="105" fillId="79" borderId="31" applyNumberFormat="0" applyAlignment="0" applyProtection="0"/>
    <xf numFmtId="0" fontId="107" fillId="80" borderId="5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8" fillId="6" borderId="5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5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0" fontId="106" fillId="79" borderId="31" applyNumberFormat="0" applyAlignment="0" applyProtection="0"/>
    <xf numFmtId="9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5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5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102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4" borderId="32">
      <alignment vertical="center"/>
      <protection locked="0"/>
    </xf>
    <xf numFmtId="0" fontId="29" fillId="91" borderId="18"/>
    <xf numFmtId="0" fontId="29" fillId="91" borderId="18"/>
    <xf numFmtId="0" fontId="29" fillId="91" borderId="18"/>
    <xf numFmtId="0" fontId="15" fillId="0" borderId="0"/>
    <xf numFmtId="0" fontId="15" fillId="0" borderId="0"/>
    <xf numFmtId="0" fontId="109" fillId="0" borderId="0">
      <alignment horizontal="left"/>
    </xf>
    <xf numFmtId="0" fontId="101" fillId="0" borderId="0">
      <alignment horizontal="left"/>
    </xf>
    <xf numFmtId="0" fontId="101" fillId="0" borderId="0">
      <alignment horizontal="center" vertical="center" wrapText="1"/>
    </xf>
    <xf numFmtId="0" fontId="101" fillId="0" borderId="0">
      <alignment horizontal="left" vertical="center" wrapText="1"/>
    </xf>
    <xf numFmtId="0" fontId="101" fillId="0" borderId="0">
      <alignment horizontal="left" vertical="center" wrapText="1"/>
    </xf>
    <xf numFmtId="0" fontId="101" fillId="0" borderId="0">
      <alignment horizontal="right"/>
    </xf>
    <xf numFmtId="0" fontId="110" fillId="0" borderId="0">
      <alignment wrapText="1"/>
    </xf>
    <xf numFmtId="0" fontId="109" fillId="94" borderId="0">
      <alignment horizontal="right" vertical="top" wrapText="1"/>
    </xf>
    <xf numFmtId="0" fontId="111" fillId="0" borderId="0"/>
    <xf numFmtId="173" fontId="101" fillId="0" borderId="0">
      <alignment wrapText="1"/>
      <protection locked="0"/>
    </xf>
    <xf numFmtId="173" fontId="101" fillId="0" borderId="0">
      <alignment wrapText="1"/>
      <protection locked="0"/>
    </xf>
    <xf numFmtId="173" fontId="101" fillId="0" borderId="0">
      <alignment wrapText="1"/>
      <protection locked="0"/>
    </xf>
    <xf numFmtId="174" fontId="101" fillId="0" borderId="0">
      <alignment wrapText="1"/>
      <protection locked="0"/>
    </xf>
    <xf numFmtId="174" fontId="109" fillId="95" borderId="0">
      <alignment wrapText="1"/>
      <protection locked="0"/>
    </xf>
    <xf numFmtId="175" fontId="109" fillId="94" borderId="33">
      <alignment wrapText="1"/>
    </xf>
    <xf numFmtId="176" fontId="109" fillId="94" borderId="33">
      <alignment wrapText="1"/>
    </xf>
    <xf numFmtId="0" fontId="111" fillId="0" borderId="34">
      <alignment horizontal="right"/>
    </xf>
    <xf numFmtId="0" fontId="111" fillId="0" borderId="34">
      <alignment horizontal="right"/>
    </xf>
    <xf numFmtId="0" fontId="111" fillId="0" borderId="34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1" borderId="0">
      <protection locked="0"/>
    </xf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35" applyNumberFormat="0" applyFill="0" applyAlignment="0" applyProtection="0"/>
    <xf numFmtId="0" fontId="115" fillId="0" borderId="35" applyNumberFormat="0" applyFill="0" applyAlignment="0" applyProtection="0"/>
    <xf numFmtId="0" fontId="114" fillId="0" borderId="35" applyNumberFormat="0" applyFill="0" applyAlignment="0" applyProtection="0"/>
    <xf numFmtId="0" fontId="116" fillId="0" borderId="9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7" fillId="0" borderId="9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0"/>
    <xf numFmtId="4" fontId="29" fillId="0" borderId="0"/>
  </cellStyleXfs>
  <cellXfs count="111">
    <xf numFmtId="0" fontId="0" fillId="0" borderId="0" xfId="0"/>
    <xf numFmtId="0" fontId="4" fillId="0" borderId="0" xfId="1" applyAlignment="1" applyProtection="1"/>
    <xf numFmtId="0" fontId="5" fillId="0" borderId="0" xfId="0" applyFont="1"/>
    <xf numFmtId="0" fontId="0" fillId="33" borderId="11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33" borderId="0" xfId="0" applyFill="1" applyBorder="1"/>
    <xf numFmtId="0" fontId="0" fillId="33" borderId="14" xfId="0" applyFill="1" applyBorder="1"/>
    <xf numFmtId="0" fontId="8" fillId="33" borderId="13" xfId="0" applyFont="1" applyFill="1" applyBorder="1"/>
    <xf numFmtId="0" fontId="0" fillId="0" borderId="13" xfId="0" applyBorder="1"/>
    <xf numFmtId="0" fontId="0" fillId="33" borderId="16" xfId="0" applyFill="1" applyBorder="1"/>
    <xf numFmtId="0" fontId="0" fillId="33" borderId="17" xfId="0" applyFill="1" applyBorder="1"/>
    <xf numFmtId="0" fontId="8" fillId="0" borderId="0" xfId="0" applyFont="1"/>
    <xf numFmtId="0" fontId="4" fillId="33" borderId="0" xfId="1" applyFill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ont="1"/>
    <xf numFmtId="0" fontId="0" fillId="34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Fill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left"/>
    </xf>
    <xf numFmtId="2" fontId="10" fillId="0" borderId="0" xfId="0" applyNumberFormat="1" applyFont="1" applyAlignment="1">
      <alignment horizontal="center"/>
    </xf>
    <xf numFmtId="4" fontId="14" fillId="0" borderId="0" xfId="3" applyNumberFormat="1" applyFont="1" applyAlignment="1">
      <alignment horizontal="center" vertical="center"/>
    </xf>
    <xf numFmtId="2" fontId="14" fillId="0" borderId="0" xfId="3" applyNumberFormat="1" applyFont="1" applyAlignment="1">
      <alignment horizontal="center" vertical="center"/>
    </xf>
    <xf numFmtId="2" fontId="10" fillId="0" borderId="0" xfId="0" applyNumberFormat="1" applyFont="1"/>
    <xf numFmtId="4" fontId="14" fillId="0" borderId="0" xfId="3" applyNumberFormat="1" applyFont="1" applyFill="1" applyAlignment="1">
      <alignment horizontal="center" vertical="center"/>
    </xf>
    <xf numFmtId="2" fontId="14" fillId="0" borderId="0" xfId="3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/>
    </xf>
    <xf numFmtId="4" fontId="14" fillId="0" borderId="0" xfId="3" applyNumberFormat="1" applyFont="1" applyAlignment="1">
      <alignment horizontal="center"/>
    </xf>
    <xf numFmtId="2" fontId="14" fillId="0" borderId="0" xfId="3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34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left"/>
    </xf>
    <xf numFmtId="2" fontId="0" fillId="34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/>
    <xf numFmtId="2" fontId="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16" fillId="0" borderId="0" xfId="0" applyFont="1" applyFill="1"/>
    <xf numFmtId="0" fontId="16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/>
    </xf>
    <xf numFmtId="166" fontId="0" fillId="0" borderId="0" xfId="0" applyNumberFormat="1" applyFont="1" applyAlignment="1">
      <alignment horizontal="center"/>
    </xf>
    <xf numFmtId="4" fontId="0" fillId="0" borderId="0" xfId="0" applyNumberFormat="1" applyFont="1"/>
    <xf numFmtId="0" fontId="0" fillId="96" borderId="0" xfId="0" applyFont="1" applyFill="1"/>
    <xf numFmtId="0" fontId="3" fillId="96" borderId="0" xfId="0" applyFont="1" applyFill="1"/>
    <xf numFmtId="0" fontId="7" fillId="96" borderId="0" xfId="2" applyFont="1" applyFill="1"/>
    <xf numFmtId="0" fontId="4" fillId="33" borderId="10" xfId="1" applyFill="1" applyBorder="1" applyAlignment="1" applyProtection="1"/>
    <xf numFmtId="0" fontId="4" fillId="33" borderId="13" xfId="1" applyFill="1" applyBorder="1" applyAlignment="1" applyProtection="1"/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43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horizontal="center"/>
    </xf>
    <xf numFmtId="43" fontId="0" fillId="0" borderId="0" xfId="0" applyNumberFormat="1" applyFont="1" applyFill="1" applyAlignment="1">
      <alignment horizontal="center"/>
    </xf>
    <xf numFmtId="177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center"/>
    </xf>
    <xf numFmtId="178" fontId="0" fillId="0" borderId="0" xfId="0" applyNumberFormat="1" applyFont="1"/>
    <xf numFmtId="0" fontId="4" fillId="33" borderId="15" xfId="1" applyFill="1" applyBorder="1" applyAlignment="1" applyProtection="1"/>
    <xf numFmtId="0" fontId="0" fillId="0" borderId="0" xfId="0" applyAlignment="1"/>
    <xf numFmtId="0" fontId="122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96" borderId="0" xfId="0" applyFill="1"/>
    <xf numFmtId="0" fontId="7" fillId="96" borderId="0" xfId="2" applyFill="1"/>
  </cellXfs>
  <cellStyles count="41686">
    <cellStyle name="%" xfId="4"/>
    <cellStyle name="_GG Wind Farm Ops Construction Budget 17Nov09 Susan " xfId="5"/>
    <cellStyle name="_GG Wind Farm Ops input 17Nov09 " xfId="6"/>
    <cellStyle name="_Hotel 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3 2" xfId="13"/>
    <cellStyle name="20% - Accent1 4" xfId="14"/>
    <cellStyle name="20% - Accent1 5" xfId="15"/>
    <cellStyle name="20% - Accent1 6" xfId="16"/>
    <cellStyle name="20% - Accent2 2" xfId="17"/>
    <cellStyle name="20% - Accent2 2 2" xfId="18"/>
    <cellStyle name="20% - Accent2 2 3" xfId="19"/>
    <cellStyle name="20% - Accent2 2 4" xfId="20"/>
    <cellStyle name="20% - Accent2 3" xfId="21"/>
    <cellStyle name="20% - Accent2 3 2" xfId="22"/>
    <cellStyle name="20% - Accent2 4" xfId="23"/>
    <cellStyle name="20% - Accent2 5" xfId="24"/>
    <cellStyle name="20% - Accent2 6" xfId="25"/>
    <cellStyle name="20% - Accent3 2" xfId="26"/>
    <cellStyle name="20% - Accent3 2 2" xfId="27"/>
    <cellStyle name="20% - Accent3 2 3" xfId="28"/>
    <cellStyle name="20% - Accent3 2 4" xfId="29"/>
    <cellStyle name="20% - Accent3 3" xfId="30"/>
    <cellStyle name="20% - Accent3 3 2" xfId="31"/>
    <cellStyle name="20% - Accent3 4" xfId="32"/>
    <cellStyle name="20% - Accent3 5" xfId="33"/>
    <cellStyle name="20% - Accent3 6" xfId="34"/>
    <cellStyle name="20% - Accent4 2" xfId="35"/>
    <cellStyle name="20% - Accent4 2 2" xfId="36"/>
    <cellStyle name="20% - Accent4 2 3" xfId="37"/>
    <cellStyle name="20% - Accent4 2 4" xfId="38"/>
    <cellStyle name="20% - Accent4 3" xfId="39"/>
    <cellStyle name="20% - Accent4 3 2" xfId="40"/>
    <cellStyle name="20% - Accent4 4" xfId="41"/>
    <cellStyle name="20% - Accent4 5" xfId="42"/>
    <cellStyle name="20% - Accent4 6" xfId="43"/>
    <cellStyle name="20% - Accent5 2" xfId="44"/>
    <cellStyle name="20% - Accent5 2 2" xfId="45"/>
    <cellStyle name="20% - Accent5 2 3" xfId="46"/>
    <cellStyle name="20% - Accent5 2 4" xfId="47"/>
    <cellStyle name="20% - Accent5 3" xfId="48"/>
    <cellStyle name="20% - Accent5 3 2" xfId="49"/>
    <cellStyle name="20% - Accent5 4" xfId="50"/>
    <cellStyle name="20% - Accent5 5" xfId="51"/>
    <cellStyle name="20% - Accent5 6" xfId="52"/>
    <cellStyle name="20% - Accent6 2" xfId="53"/>
    <cellStyle name="20% - Accent6 2 2" xfId="54"/>
    <cellStyle name="20% - Accent6 2 3" xfId="55"/>
    <cellStyle name="20% - Accent6 2 4" xfId="56"/>
    <cellStyle name="20% - Accent6 3" xfId="57"/>
    <cellStyle name="20% - Accent6 3 2" xfId="58"/>
    <cellStyle name="20% - Accent6 4" xfId="59"/>
    <cellStyle name="20% - Accent6 5" xfId="60"/>
    <cellStyle name="20% - Accent6 6" xfId="61"/>
    <cellStyle name="40% - Accent1 2" xfId="62"/>
    <cellStyle name="40% - Accent1 2 2" xfId="63"/>
    <cellStyle name="40% - Accent1 2 3" xfId="64"/>
    <cellStyle name="40% - Accent1 2 4" xfId="65"/>
    <cellStyle name="40% - Accent1 3" xfId="66"/>
    <cellStyle name="40% - Accent1 3 2" xfId="67"/>
    <cellStyle name="40% - Accent1 4" xfId="68"/>
    <cellStyle name="40% - Accent1 5" xfId="69"/>
    <cellStyle name="40% - Accent1 6" xfId="70"/>
    <cellStyle name="40% - Accent2 2" xfId="71"/>
    <cellStyle name="40% - Accent2 2 2" xfId="72"/>
    <cellStyle name="40% - Accent2 2 3" xfId="73"/>
    <cellStyle name="40% - Accent2 2 4" xfId="74"/>
    <cellStyle name="40% - Accent2 3" xfId="75"/>
    <cellStyle name="40% - Accent2 3 2" xfId="76"/>
    <cellStyle name="40% - Accent2 4" xfId="77"/>
    <cellStyle name="40% - Accent2 5" xfId="78"/>
    <cellStyle name="40% - Accent2 6" xfId="79"/>
    <cellStyle name="40% - Accent3 2" xfId="80"/>
    <cellStyle name="40% - Accent3 2 2" xfId="81"/>
    <cellStyle name="40% - Accent3 2 3" xfId="82"/>
    <cellStyle name="40% - Accent3 2 4" xfId="83"/>
    <cellStyle name="40% - Accent3 3" xfId="84"/>
    <cellStyle name="40% - Accent3 3 2" xfId="85"/>
    <cellStyle name="40% - Accent3 4" xfId="86"/>
    <cellStyle name="40% - Accent3 5" xfId="87"/>
    <cellStyle name="40% - Accent3 6" xfId="88"/>
    <cellStyle name="40% - Accent4 2" xfId="89"/>
    <cellStyle name="40% - Accent4 2 2" xfId="90"/>
    <cellStyle name="40% - Accent4 2 3" xfId="91"/>
    <cellStyle name="40% - Accent4 2 4" xfId="92"/>
    <cellStyle name="40% - Accent4 3" xfId="93"/>
    <cellStyle name="40% - Accent4 3 2" xfId="94"/>
    <cellStyle name="40% - Accent4 4" xfId="95"/>
    <cellStyle name="40% - Accent4 5" xfId="96"/>
    <cellStyle name="40% - Accent4 6" xfId="97"/>
    <cellStyle name="40% - Accent5 2" xfId="98"/>
    <cellStyle name="40% - Accent5 2 2" xfId="99"/>
    <cellStyle name="40% - Accent5 2 3" xfId="100"/>
    <cellStyle name="40% - Accent5 2 4" xfId="101"/>
    <cellStyle name="40% - Accent5 3" xfId="102"/>
    <cellStyle name="40% - Accent5 3 2" xfId="103"/>
    <cellStyle name="40% - Accent5 4" xfId="104"/>
    <cellStyle name="40% - Accent5 5" xfId="105"/>
    <cellStyle name="40% - Accent5 6" xfId="106"/>
    <cellStyle name="40% - Accent6 2" xfId="107"/>
    <cellStyle name="40% - Accent6 2 2" xfId="108"/>
    <cellStyle name="40% - Accent6 2 3" xfId="109"/>
    <cellStyle name="40% - Accent6 2 4" xfId="110"/>
    <cellStyle name="40% - Accent6 3" xfId="111"/>
    <cellStyle name="40% - Accent6 3 2" xfId="112"/>
    <cellStyle name="40% - Accent6 4" xfId="113"/>
    <cellStyle name="40% - Accent6 5" xfId="114"/>
    <cellStyle name="40% - Accent6 6" xfId="115"/>
    <cellStyle name="5x indented GHG Textfiels" xfId="116"/>
    <cellStyle name="60% - Accent1 2" xfId="117"/>
    <cellStyle name="60% - Accent1 2 2" xfId="118"/>
    <cellStyle name="60% - Accent1 2 3" xfId="119"/>
    <cellStyle name="60% - Accent1 2 4" xfId="120"/>
    <cellStyle name="60% - Accent1 3" xfId="121"/>
    <cellStyle name="60% - Accent1 3 2" xfId="122"/>
    <cellStyle name="60% - Accent1 4" xfId="123"/>
    <cellStyle name="60% - Accent1 5" xfId="124"/>
    <cellStyle name="60% - Accent1 6" xfId="125"/>
    <cellStyle name="60% - Accent2 2" xfId="126"/>
    <cellStyle name="60% - Accent2 2 2" xfId="127"/>
    <cellStyle name="60% - Accent2 2 3" xfId="128"/>
    <cellStyle name="60% - Accent2 2 4" xfId="129"/>
    <cellStyle name="60% - Accent2 3" xfId="130"/>
    <cellStyle name="60% - Accent2 3 2" xfId="131"/>
    <cellStyle name="60% - Accent2 4" xfId="132"/>
    <cellStyle name="60% - Accent2 5" xfId="133"/>
    <cellStyle name="60% - Accent2 6" xfId="134"/>
    <cellStyle name="60% - Accent3 2" xfId="135"/>
    <cellStyle name="60% - Accent3 2 2" xfId="136"/>
    <cellStyle name="60% - Accent3 2 3" xfId="137"/>
    <cellStyle name="60% - Accent3 2 4" xfId="138"/>
    <cellStyle name="60% - Accent3 3" xfId="139"/>
    <cellStyle name="60% - Accent3 3 2" xfId="140"/>
    <cellStyle name="60% - Accent3 4" xfId="141"/>
    <cellStyle name="60% - Accent3 5" xfId="142"/>
    <cellStyle name="60% - Accent3 6" xfId="143"/>
    <cellStyle name="60% - Accent4 2" xfId="144"/>
    <cellStyle name="60% - Accent4 2 2" xfId="145"/>
    <cellStyle name="60% - Accent4 2 3" xfId="146"/>
    <cellStyle name="60% - Accent4 2 4" xfId="147"/>
    <cellStyle name="60% - Accent4 3" xfId="148"/>
    <cellStyle name="60% - Accent4 3 2" xfId="149"/>
    <cellStyle name="60% - Accent4 4" xfId="150"/>
    <cellStyle name="60% - Accent4 5" xfId="151"/>
    <cellStyle name="60% - Accent4 6" xfId="152"/>
    <cellStyle name="60% - Accent5 2" xfId="153"/>
    <cellStyle name="60% - Accent5 2 2" xfId="154"/>
    <cellStyle name="60% - Accent5 2 3" xfId="155"/>
    <cellStyle name="60% - Accent5 2 4" xfId="156"/>
    <cellStyle name="60% - Accent5 3" xfId="157"/>
    <cellStyle name="60% - Accent5 3 2" xfId="158"/>
    <cellStyle name="60% - Accent5 4" xfId="159"/>
    <cellStyle name="60% - Accent5 5" xfId="160"/>
    <cellStyle name="60% - Accent5 6" xfId="161"/>
    <cellStyle name="60% - Accent6 2" xfId="162"/>
    <cellStyle name="60% - Accent6 2 2" xfId="163"/>
    <cellStyle name="60% - Accent6 2 3" xfId="164"/>
    <cellStyle name="60% - Accent6 2 4" xfId="165"/>
    <cellStyle name="60% - Accent6 3" xfId="166"/>
    <cellStyle name="60% - Accent6 3 2" xfId="167"/>
    <cellStyle name="60% - Accent6 4" xfId="168"/>
    <cellStyle name="60% - Accent6 5" xfId="169"/>
    <cellStyle name="60% - Accent6 6" xfId="170"/>
    <cellStyle name="Accent1 2" xfId="171"/>
    <cellStyle name="Accent1 2 2" xfId="172"/>
    <cellStyle name="Accent1 2 3" xfId="173"/>
    <cellStyle name="Accent1 2 4" xfId="174"/>
    <cellStyle name="Accent1 3" xfId="175"/>
    <cellStyle name="Accent1 3 2" xfId="176"/>
    <cellStyle name="Accent1 4" xfId="177"/>
    <cellStyle name="Accent1 5" xfId="178"/>
    <cellStyle name="Accent1 6" xfId="179"/>
    <cellStyle name="Accent2 2" xfId="180"/>
    <cellStyle name="Accent2 2 2" xfId="181"/>
    <cellStyle name="Accent2 2 3" xfId="182"/>
    <cellStyle name="Accent2 2 4" xfId="183"/>
    <cellStyle name="Accent2 3" xfId="184"/>
    <cellStyle name="Accent2 3 2" xfId="185"/>
    <cellStyle name="Accent2 4" xfId="186"/>
    <cellStyle name="Accent2 5" xfId="187"/>
    <cellStyle name="Accent2 6" xfId="188"/>
    <cellStyle name="Accent3 2" xfId="189"/>
    <cellStyle name="Accent3 2 2" xfId="190"/>
    <cellStyle name="Accent3 2 3" xfId="191"/>
    <cellStyle name="Accent3 2 4" xfId="192"/>
    <cellStyle name="Accent3 3" xfId="193"/>
    <cellStyle name="Accent3 3 2" xfId="194"/>
    <cellStyle name="Accent3 4" xfId="195"/>
    <cellStyle name="Accent3 5" xfId="196"/>
    <cellStyle name="Accent3 6" xfId="197"/>
    <cellStyle name="Accent4 2" xfId="198"/>
    <cellStyle name="Accent4 2 2" xfId="199"/>
    <cellStyle name="Accent4 2 3" xfId="200"/>
    <cellStyle name="Accent4 2 4" xfId="201"/>
    <cellStyle name="Accent4 3" xfId="202"/>
    <cellStyle name="Accent4 3 2" xfId="203"/>
    <cellStyle name="Accent4 4" xfId="204"/>
    <cellStyle name="Accent4 5" xfId="205"/>
    <cellStyle name="Accent4 6" xfId="206"/>
    <cellStyle name="Accent5 2" xfId="207"/>
    <cellStyle name="Accent5 2 2" xfId="208"/>
    <cellStyle name="Accent5 2 3" xfId="209"/>
    <cellStyle name="Accent5 2 4" xfId="210"/>
    <cellStyle name="Accent5 3" xfId="211"/>
    <cellStyle name="Accent5 3 2" xfId="212"/>
    <cellStyle name="Accent5 4" xfId="213"/>
    <cellStyle name="Accent5 5" xfId="214"/>
    <cellStyle name="Accent5 6" xfId="215"/>
    <cellStyle name="Accent6 2" xfId="216"/>
    <cellStyle name="Accent6 2 2" xfId="217"/>
    <cellStyle name="Accent6 2 3" xfId="218"/>
    <cellStyle name="Accent6 2 4" xfId="219"/>
    <cellStyle name="Accent6 3" xfId="220"/>
    <cellStyle name="Accent6 3 2" xfId="221"/>
    <cellStyle name="Accent6 4" xfId="222"/>
    <cellStyle name="Accent6 5" xfId="223"/>
    <cellStyle name="Accent6 6" xfId="224"/>
    <cellStyle name="AggblueCels_1x" xfId="225"/>
    <cellStyle name="ANCLAS,REZONES Y SUS PARTES,DE FUNDICION,DE HIERRO O DE ACERO" xfId="226"/>
    <cellStyle name="Bad 2" xfId="227"/>
    <cellStyle name="Bad 2 2" xfId="228"/>
    <cellStyle name="Bad 2 3" xfId="229"/>
    <cellStyle name="Bad 2 4" xfId="230"/>
    <cellStyle name="Bad 3" xfId="231"/>
    <cellStyle name="Bad 3 2" xfId="232"/>
    <cellStyle name="Bad 4" xfId="233"/>
    <cellStyle name="Bad 5" xfId="234"/>
    <cellStyle name="Bad 6" xfId="235"/>
    <cellStyle name="Bold GHG Numbers (0.00)" xfId="236"/>
    <cellStyle name="Bold GHG Numbers (0.00) 2" xfId="237"/>
    <cellStyle name="C01_Main head" xfId="238"/>
    <cellStyle name="C02_Column heads" xfId="239"/>
    <cellStyle name="C03_Sub head bold" xfId="240"/>
    <cellStyle name="C03a_Sub head" xfId="241"/>
    <cellStyle name="C04_Total text white bold" xfId="242"/>
    <cellStyle name="C04a_Total text black with rule" xfId="243"/>
    <cellStyle name="C05_Main text" xfId="244"/>
    <cellStyle name="C06_Figs" xfId="245"/>
    <cellStyle name="C07_Figs 1 dec percent" xfId="246"/>
    <cellStyle name="C08_Figs 1 decimal" xfId="247"/>
    <cellStyle name="C09_Notes" xfId="248"/>
    <cellStyle name="Calculation 10" xfId="249"/>
    <cellStyle name="Calculation 11" xfId="250"/>
    <cellStyle name="Calculation 12" xfId="251"/>
    <cellStyle name="Calculation 2" xfId="252"/>
    <cellStyle name="Calculation 2 10" xfId="253"/>
    <cellStyle name="Calculation 2 10 2" xfId="254"/>
    <cellStyle name="Calculation 2 10 3" xfId="255"/>
    <cellStyle name="Calculation 2 10 4" xfId="256"/>
    <cellStyle name="Calculation 2 10 5" xfId="257"/>
    <cellStyle name="Calculation 2 10 6" xfId="258"/>
    <cellStyle name="Calculation 2 11" xfId="259"/>
    <cellStyle name="Calculation 2 11 2" xfId="260"/>
    <cellStyle name="Calculation 2 11 3" xfId="261"/>
    <cellStyle name="Calculation 2 11 4" xfId="262"/>
    <cellStyle name="Calculation 2 11 5" xfId="263"/>
    <cellStyle name="Calculation 2 11 6" xfId="264"/>
    <cellStyle name="Calculation 2 12" xfId="265"/>
    <cellStyle name="Calculation 2 13" xfId="266"/>
    <cellStyle name="Calculation 2 14" xfId="267"/>
    <cellStyle name="Calculation 2 15" xfId="268"/>
    <cellStyle name="Calculation 2 16" xfId="269"/>
    <cellStyle name="Calculation 2 17" xfId="270"/>
    <cellStyle name="Calculation 2 2" xfId="271"/>
    <cellStyle name="Calculation 2 2 10" xfId="272"/>
    <cellStyle name="Calculation 2 2 11" xfId="273"/>
    <cellStyle name="Calculation 2 2 12" xfId="274"/>
    <cellStyle name="Calculation 2 2 13" xfId="275"/>
    <cellStyle name="Calculation 2 2 14" xfId="276"/>
    <cellStyle name="Calculation 2 2 2" xfId="277"/>
    <cellStyle name="Calculation 2 2 2 10" xfId="278"/>
    <cellStyle name="Calculation 2 2 2 11" xfId="279"/>
    <cellStyle name="Calculation 2 2 2 12" xfId="280"/>
    <cellStyle name="Calculation 2 2 2 13" xfId="281"/>
    <cellStyle name="Calculation 2 2 2 2" xfId="282"/>
    <cellStyle name="Calculation 2 2 2 2 10" xfId="283"/>
    <cellStyle name="Calculation 2 2 2 2 11" xfId="284"/>
    <cellStyle name="Calculation 2 2 2 2 12" xfId="285"/>
    <cellStyle name="Calculation 2 2 2 2 2" xfId="286"/>
    <cellStyle name="Calculation 2 2 2 2 2 10" xfId="287"/>
    <cellStyle name="Calculation 2 2 2 2 2 11" xfId="288"/>
    <cellStyle name="Calculation 2 2 2 2 2 2" xfId="289"/>
    <cellStyle name="Calculation 2 2 2 2 2 2 10" xfId="290"/>
    <cellStyle name="Calculation 2 2 2 2 2 2 2" xfId="291"/>
    <cellStyle name="Calculation 2 2 2 2 2 2 2 2" xfId="292"/>
    <cellStyle name="Calculation 2 2 2 2 2 2 2 2 2" xfId="293"/>
    <cellStyle name="Calculation 2 2 2 2 2 2 2 2 2 2" xfId="294"/>
    <cellStyle name="Calculation 2 2 2 2 2 2 2 2 2 3" xfId="295"/>
    <cellStyle name="Calculation 2 2 2 2 2 2 2 2 2 4" xfId="296"/>
    <cellStyle name="Calculation 2 2 2 2 2 2 2 2 2 5" xfId="297"/>
    <cellStyle name="Calculation 2 2 2 2 2 2 2 2 2 6" xfId="298"/>
    <cellStyle name="Calculation 2 2 2 2 2 2 2 2 3" xfId="299"/>
    <cellStyle name="Calculation 2 2 2 2 2 2 2 2 3 2" xfId="300"/>
    <cellStyle name="Calculation 2 2 2 2 2 2 2 2 3 3" xfId="301"/>
    <cellStyle name="Calculation 2 2 2 2 2 2 2 2 3 4" xfId="302"/>
    <cellStyle name="Calculation 2 2 2 2 2 2 2 2 3 5" xfId="303"/>
    <cellStyle name="Calculation 2 2 2 2 2 2 2 2 3 6" xfId="304"/>
    <cellStyle name="Calculation 2 2 2 2 2 2 2 2 4" xfId="305"/>
    <cellStyle name="Calculation 2 2 2 2 2 2 2 2 5" xfId="306"/>
    <cellStyle name="Calculation 2 2 2 2 2 2 2 2 6" xfId="307"/>
    <cellStyle name="Calculation 2 2 2 2 2 2 2 2 7" xfId="308"/>
    <cellStyle name="Calculation 2 2 2 2 2 2 2 2 8" xfId="309"/>
    <cellStyle name="Calculation 2 2 2 2 2 2 2 3" xfId="310"/>
    <cellStyle name="Calculation 2 2 2 2 2 2 2 3 2" xfId="311"/>
    <cellStyle name="Calculation 2 2 2 2 2 2 2 3 3" xfId="312"/>
    <cellStyle name="Calculation 2 2 2 2 2 2 2 3 4" xfId="313"/>
    <cellStyle name="Calculation 2 2 2 2 2 2 2 3 5" xfId="314"/>
    <cellStyle name="Calculation 2 2 2 2 2 2 2 3 6" xfId="315"/>
    <cellStyle name="Calculation 2 2 2 2 2 2 2 4" xfId="316"/>
    <cellStyle name="Calculation 2 2 2 2 2 2 2 4 2" xfId="317"/>
    <cellStyle name="Calculation 2 2 2 2 2 2 2 4 3" xfId="318"/>
    <cellStyle name="Calculation 2 2 2 2 2 2 2 4 4" xfId="319"/>
    <cellStyle name="Calculation 2 2 2 2 2 2 2 4 5" xfId="320"/>
    <cellStyle name="Calculation 2 2 2 2 2 2 2 4 6" xfId="321"/>
    <cellStyle name="Calculation 2 2 2 2 2 2 2 5" xfId="322"/>
    <cellStyle name="Calculation 2 2 2 2 2 2 2 6" xfId="323"/>
    <cellStyle name="Calculation 2 2 2 2 2 2 2 7" xfId="324"/>
    <cellStyle name="Calculation 2 2 2 2 2 2 2 8" xfId="325"/>
    <cellStyle name="Calculation 2 2 2 2 2 2 2 9" xfId="326"/>
    <cellStyle name="Calculation 2 2 2 2 2 2 3" xfId="327"/>
    <cellStyle name="Calculation 2 2 2 2 2 2 3 2" xfId="328"/>
    <cellStyle name="Calculation 2 2 2 2 2 2 3 2 2" xfId="329"/>
    <cellStyle name="Calculation 2 2 2 2 2 2 3 2 3" xfId="330"/>
    <cellStyle name="Calculation 2 2 2 2 2 2 3 2 4" xfId="331"/>
    <cellStyle name="Calculation 2 2 2 2 2 2 3 2 5" xfId="332"/>
    <cellStyle name="Calculation 2 2 2 2 2 2 3 2 6" xfId="333"/>
    <cellStyle name="Calculation 2 2 2 2 2 2 3 3" xfId="334"/>
    <cellStyle name="Calculation 2 2 2 2 2 2 3 3 2" xfId="335"/>
    <cellStyle name="Calculation 2 2 2 2 2 2 3 3 3" xfId="336"/>
    <cellStyle name="Calculation 2 2 2 2 2 2 3 3 4" xfId="337"/>
    <cellStyle name="Calculation 2 2 2 2 2 2 3 3 5" xfId="338"/>
    <cellStyle name="Calculation 2 2 2 2 2 2 3 3 6" xfId="339"/>
    <cellStyle name="Calculation 2 2 2 2 2 2 3 4" xfId="340"/>
    <cellStyle name="Calculation 2 2 2 2 2 2 3 5" xfId="341"/>
    <cellStyle name="Calculation 2 2 2 2 2 2 3 6" xfId="342"/>
    <cellStyle name="Calculation 2 2 2 2 2 2 3 7" xfId="343"/>
    <cellStyle name="Calculation 2 2 2 2 2 2 3 8" xfId="344"/>
    <cellStyle name="Calculation 2 2 2 2 2 2 4" xfId="345"/>
    <cellStyle name="Calculation 2 2 2 2 2 2 4 2" xfId="346"/>
    <cellStyle name="Calculation 2 2 2 2 2 2 4 3" xfId="347"/>
    <cellStyle name="Calculation 2 2 2 2 2 2 4 4" xfId="348"/>
    <cellStyle name="Calculation 2 2 2 2 2 2 4 5" xfId="349"/>
    <cellStyle name="Calculation 2 2 2 2 2 2 4 6" xfId="350"/>
    <cellStyle name="Calculation 2 2 2 2 2 2 5" xfId="351"/>
    <cellStyle name="Calculation 2 2 2 2 2 2 5 2" xfId="352"/>
    <cellStyle name="Calculation 2 2 2 2 2 2 5 3" xfId="353"/>
    <cellStyle name="Calculation 2 2 2 2 2 2 5 4" xfId="354"/>
    <cellStyle name="Calculation 2 2 2 2 2 2 5 5" xfId="355"/>
    <cellStyle name="Calculation 2 2 2 2 2 2 5 6" xfId="356"/>
    <cellStyle name="Calculation 2 2 2 2 2 2 6" xfId="357"/>
    <cellStyle name="Calculation 2 2 2 2 2 2 7" xfId="358"/>
    <cellStyle name="Calculation 2 2 2 2 2 2 8" xfId="359"/>
    <cellStyle name="Calculation 2 2 2 2 2 2 9" xfId="360"/>
    <cellStyle name="Calculation 2 2 2 2 2 3" xfId="361"/>
    <cellStyle name="Calculation 2 2 2 2 2 3 2" xfId="362"/>
    <cellStyle name="Calculation 2 2 2 2 2 3 2 2" xfId="363"/>
    <cellStyle name="Calculation 2 2 2 2 2 3 2 2 2" xfId="364"/>
    <cellStyle name="Calculation 2 2 2 2 2 3 2 2 3" xfId="365"/>
    <cellStyle name="Calculation 2 2 2 2 2 3 2 2 4" xfId="366"/>
    <cellStyle name="Calculation 2 2 2 2 2 3 2 2 5" xfId="367"/>
    <cellStyle name="Calculation 2 2 2 2 2 3 2 2 6" xfId="368"/>
    <cellStyle name="Calculation 2 2 2 2 2 3 2 3" xfId="369"/>
    <cellStyle name="Calculation 2 2 2 2 2 3 2 3 2" xfId="370"/>
    <cellStyle name="Calculation 2 2 2 2 2 3 2 3 3" xfId="371"/>
    <cellStyle name="Calculation 2 2 2 2 2 3 2 3 4" xfId="372"/>
    <cellStyle name="Calculation 2 2 2 2 2 3 2 3 5" xfId="373"/>
    <cellStyle name="Calculation 2 2 2 2 2 3 2 3 6" xfId="374"/>
    <cellStyle name="Calculation 2 2 2 2 2 3 2 4" xfId="375"/>
    <cellStyle name="Calculation 2 2 2 2 2 3 2 5" xfId="376"/>
    <cellStyle name="Calculation 2 2 2 2 2 3 2 6" xfId="377"/>
    <cellStyle name="Calculation 2 2 2 2 2 3 2 7" xfId="378"/>
    <cellStyle name="Calculation 2 2 2 2 2 3 2 8" xfId="379"/>
    <cellStyle name="Calculation 2 2 2 2 2 3 3" xfId="380"/>
    <cellStyle name="Calculation 2 2 2 2 2 3 3 2" xfId="381"/>
    <cellStyle name="Calculation 2 2 2 2 2 3 3 3" xfId="382"/>
    <cellStyle name="Calculation 2 2 2 2 2 3 3 4" xfId="383"/>
    <cellStyle name="Calculation 2 2 2 2 2 3 3 5" xfId="384"/>
    <cellStyle name="Calculation 2 2 2 2 2 3 3 6" xfId="385"/>
    <cellStyle name="Calculation 2 2 2 2 2 3 4" xfId="386"/>
    <cellStyle name="Calculation 2 2 2 2 2 3 4 2" xfId="387"/>
    <cellStyle name="Calculation 2 2 2 2 2 3 4 3" xfId="388"/>
    <cellStyle name="Calculation 2 2 2 2 2 3 4 4" xfId="389"/>
    <cellStyle name="Calculation 2 2 2 2 2 3 4 5" xfId="390"/>
    <cellStyle name="Calculation 2 2 2 2 2 3 4 6" xfId="391"/>
    <cellStyle name="Calculation 2 2 2 2 2 3 5" xfId="392"/>
    <cellStyle name="Calculation 2 2 2 2 2 3 6" xfId="393"/>
    <cellStyle name="Calculation 2 2 2 2 2 3 7" xfId="394"/>
    <cellStyle name="Calculation 2 2 2 2 2 3 8" xfId="395"/>
    <cellStyle name="Calculation 2 2 2 2 2 3 9" xfId="396"/>
    <cellStyle name="Calculation 2 2 2 2 2 4" xfId="397"/>
    <cellStyle name="Calculation 2 2 2 2 2 4 2" xfId="398"/>
    <cellStyle name="Calculation 2 2 2 2 2 4 2 2" xfId="399"/>
    <cellStyle name="Calculation 2 2 2 2 2 4 2 3" xfId="400"/>
    <cellStyle name="Calculation 2 2 2 2 2 4 2 4" xfId="401"/>
    <cellStyle name="Calculation 2 2 2 2 2 4 2 5" xfId="402"/>
    <cellStyle name="Calculation 2 2 2 2 2 4 2 6" xfId="403"/>
    <cellStyle name="Calculation 2 2 2 2 2 4 3" xfId="404"/>
    <cellStyle name="Calculation 2 2 2 2 2 4 3 2" xfId="405"/>
    <cellStyle name="Calculation 2 2 2 2 2 4 3 3" xfId="406"/>
    <cellStyle name="Calculation 2 2 2 2 2 4 3 4" xfId="407"/>
    <cellStyle name="Calculation 2 2 2 2 2 4 3 5" xfId="408"/>
    <cellStyle name="Calculation 2 2 2 2 2 4 3 6" xfId="409"/>
    <cellStyle name="Calculation 2 2 2 2 2 4 4" xfId="410"/>
    <cellStyle name="Calculation 2 2 2 2 2 4 5" xfId="411"/>
    <cellStyle name="Calculation 2 2 2 2 2 4 6" xfId="412"/>
    <cellStyle name="Calculation 2 2 2 2 2 4 7" xfId="413"/>
    <cellStyle name="Calculation 2 2 2 2 2 4 8" xfId="414"/>
    <cellStyle name="Calculation 2 2 2 2 2 5" xfId="415"/>
    <cellStyle name="Calculation 2 2 2 2 2 5 2" xfId="416"/>
    <cellStyle name="Calculation 2 2 2 2 2 5 3" xfId="417"/>
    <cellStyle name="Calculation 2 2 2 2 2 5 4" xfId="418"/>
    <cellStyle name="Calculation 2 2 2 2 2 5 5" xfId="419"/>
    <cellStyle name="Calculation 2 2 2 2 2 5 6" xfId="420"/>
    <cellStyle name="Calculation 2 2 2 2 2 6" xfId="421"/>
    <cellStyle name="Calculation 2 2 2 2 2 6 2" xfId="422"/>
    <cellStyle name="Calculation 2 2 2 2 2 6 3" xfId="423"/>
    <cellStyle name="Calculation 2 2 2 2 2 6 4" xfId="424"/>
    <cellStyle name="Calculation 2 2 2 2 2 6 5" xfId="425"/>
    <cellStyle name="Calculation 2 2 2 2 2 6 6" xfId="426"/>
    <cellStyle name="Calculation 2 2 2 2 2 7" xfId="427"/>
    <cellStyle name="Calculation 2 2 2 2 2 8" xfId="428"/>
    <cellStyle name="Calculation 2 2 2 2 2 9" xfId="429"/>
    <cellStyle name="Calculation 2 2 2 2 3" xfId="430"/>
    <cellStyle name="Calculation 2 2 2 2 3 10" xfId="431"/>
    <cellStyle name="Calculation 2 2 2 2 3 2" xfId="432"/>
    <cellStyle name="Calculation 2 2 2 2 3 2 2" xfId="433"/>
    <cellStyle name="Calculation 2 2 2 2 3 2 2 2" xfId="434"/>
    <cellStyle name="Calculation 2 2 2 2 3 2 2 2 2" xfId="435"/>
    <cellStyle name="Calculation 2 2 2 2 3 2 2 2 3" xfId="436"/>
    <cellStyle name="Calculation 2 2 2 2 3 2 2 2 4" xfId="437"/>
    <cellStyle name="Calculation 2 2 2 2 3 2 2 2 5" xfId="438"/>
    <cellStyle name="Calculation 2 2 2 2 3 2 2 2 6" xfId="439"/>
    <cellStyle name="Calculation 2 2 2 2 3 2 2 3" xfId="440"/>
    <cellStyle name="Calculation 2 2 2 2 3 2 2 3 2" xfId="441"/>
    <cellStyle name="Calculation 2 2 2 2 3 2 2 3 3" xfId="442"/>
    <cellStyle name="Calculation 2 2 2 2 3 2 2 3 4" xfId="443"/>
    <cellStyle name="Calculation 2 2 2 2 3 2 2 3 5" xfId="444"/>
    <cellStyle name="Calculation 2 2 2 2 3 2 2 3 6" xfId="445"/>
    <cellStyle name="Calculation 2 2 2 2 3 2 2 4" xfId="446"/>
    <cellStyle name="Calculation 2 2 2 2 3 2 2 5" xfId="447"/>
    <cellStyle name="Calculation 2 2 2 2 3 2 2 6" xfId="448"/>
    <cellStyle name="Calculation 2 2 2 2 3 2 2 7" xfId="449"/>
    <cellStyle name="Calculation 2 2 2 2 3 2 2 8" xfId="450"/>
    <cellStyle name="Calculation 2 2 2 2 3 2 3" xfId="451"/>
    <cellStyle name="Calculation 2 2 2 2 3 2 3 2" xfId="452"/>
    <cellStyle name="Calculation 2 2 2 2 3 2 3 3" xfId="453"/>
    <cellStyle name="Calculation 2 2 2 2 3 2 3 4" xfId="454"/>
    <cellStyle name="Calculation 2 2 2 2 3 2 3 5" xfId="455"/>
    <cellStyle name="Calculation 2 2 2 2 3 2 3 6" xfId="456"/>
    <cellStyle name="Calculation 2 2 2 2 3 2 4" xfId="457"/>
    <cellStyle name="Calculation 2 2 2 2 3 2 4 2" xfId="458"/>
    <cellStyle name="Calculation 2 2 2 2 3 2 4 3" xfId="459"/>
    <cellStyle name="Calculation 2 2 2 2 3 2 4 4" xfId="460"/>
    <cellStyle name="Calculation 2 2 2 2 3 2 4 5" xfId="461"/>
    <cellStyle name="Calculation 2 2 2 2 3 2 4 6" xfId="462"/>
    <cellStyle name="Calculation 2 2 2 2 3 2 5" xfId="463"/>
    <cellStyle name="Calculation 2 2 2 2 3 2 6" xfId="464"/>
    <cellStyle name="Calculation 2 2 2 2 3 2 7" xfId="465"/>
    <cellStyle name="Calculation 2 2 2 2 3 2 8" xfId="466"/>
    <cellStyle name="Calculation 2 2 2 2 3 2 9" xfId="467"/>
    <cellStyle name="Calculation 2 2 2 2 3 3" xfId="468"/>
    <cellStyle name="Calculation 2 2 2 2 3 3 2" xfId="469"/>
    <cellStyle name="Calculation 2 2 2 2 3 3 2 2" xfId="470"/>
    <cellStyle name="Calculation 2 2 2 2 3 3 2 3" xfId="471"/>
    <cellStyle name="Calculation 2 2 2 2 3 3 2 4" xfId="472"/>
    <cellStyle name="Calculation 2 2 2 2 3 3 2 5" xfId="473"/>
    <cellStyle name="Calculation 2 2 2 2 3 3 2 6" xfId="474"/>
    <cellStyle name="Calculation 2 2 2 2 3 3 3" xfId="475"/>
    <cellStyle name="Calculation 2 2 2 2 3 3 3 2" xfId="476"/>
    <cellStyle name="Calculation 2 2 2 2 3 3 3 3" xfId="477"/>
    <cellStyle name="Calculation 2 2 2 2 3 3 3 4" xfId="478"/>
    <cellStyle name="Calculation 2 2 2 2 3 3 3 5" xfId="479"/>
    <cellStyle name="Calculation 2 2 2 2 3 3 3 6" xfId="480"/>
    <cellStyle name="Calculation 2 2 2 2 3 3 4" xfId="481"/>
    <cellStyle name="Calculation 2 2 2 2 3 3 5" xfId="482"/>
    <cellStyle name="Calculation 2 2 2 2 3 3 6" xfId="483"/>
    <cellStyle name="Calculation 2 2 2 2 3 3 7" xfId="484"/>
    <cellStyle name="Calculation 2 2 2 2 3 3 8" xfId="485"/>
    <cellStyle name="Calculation 2 2 2 2 3 4" xfId="486"/>
    <cellStyle name="Calculation 2 2 2 2 3 4 2" xfId="487"/>
    <cellStyle name="Calculation 2 2 2 2 3 4 3" xfId="488"/>
    <cellStyle name="Calculation 2 2 2 2 3 4 4" xfId="489"/>
    <cellStyle name="Calculation 2 2 2 2 3 4 5" xfId="490"/>
    <cellStyle name="Calculation 2 2 2 2 3 4 6" xfId="491"/>
    <cellStyle name="Calculation 2 2 2 2 3 5" xfId="492"/>
    <cellStyle name="Calculation 2 2 2 2 3 5 2" xfId="493"/>
    <cellStyle name="Calculation 2 2 2 2 3 5 3" xfId="494"/>
    <cellStyle name="Calculation 2 2 2 2 3 5 4" xfId="495"/>
    <cellStyle name="Calculation 2 2 2 2 3 5 5" xfId="496"/>
    <cellStyle name="Calculation 2 2 2 2 3 5 6" xfId="497"/>
    <cellStyle name="Calculation 2 2 2 2 3 6" xfId="498"/>
    <cellStyle name="Calculation 2 2 2 2 3 7" xfId="499"/>
    <cellStyle name="Calculation 2 2 2 2 3 8" xfId="500"/>
    <cellStyle name="Calculation 2 2 2 2 3 9" xfId="501"/>
    <cellStyle name="Calculation 2 2 2 2 4" xfId="502"/>
    <cellStyle name="Calculation 2 2 2 2 4 2" xfId="503"/>
    <cellStyle name="Calculation 2 2 2 2 4 2 2" xfId="504"/>
    <cellStyle name="Calculation 2 2 2 2 4 2 2 2" xfId="505"/>
    <cellStyle name="Calculation 2 2 2 2 4 2 2 3" xfId="506"/>
    <cellStyle name="Calculation 2 2 2 2 4 2 2 4" xfId="507"/>
    <cellStyle name="Calculation 2 2 2 2 4 2 2 5" xfId="508"/>
    <cellStyle name="Calculation 2 2 2 2 4 2 2 6" xfId="509"/>
    <cellStyle name="Calculation 2 2 2 2 4 2 3" xfId="510"/>
    <cellStyle name="Calculation 2 2 2 2 4 2 3 2" xfId="511"/>
    <cellStyle name="Calculation 2 2 2 2 4 2 3 3" xfId="512"/>
    <cellStyle name="Calculation 2 2 2 2 4 2 3 4" xfId="513"/>
    <cellStyle name="Calculation 2 2 2 2 4 2 3 5" xfId="514"/>
    <cellStyle name="Calculation 2 2 2 2 4 2 3 6" xfId="515"/>
    <cellStyle name="Calculation 2 2 2 2 4 2 4" xfId="516"/>
    <cellStyle name="Calculation 2 2 2 2 4 2 5" xfId="517"/>
    <cellStyle name="Calculation 2 2 2 2 4 2 6" xfId="518"/>
    <cellStyle name="Calculation 2 2 2 2 4 2 7" xfId="519"/>
    <cellStyle name="Calculation 2 2 2 2 4 2 8" xfId="520"/>
    <cellStyle name="Calculation 2 2 2 2 4 3" xfId="521"/>
    <cellStyle name="Calculation 2 2 2 2 4 3 2" xfId="522"/>
    <cellStyle name="Calculation 2 2 2 2 4 3 3" xfId="523"/>
    <cellStyle name="Calculation 2 2 2 2 4 3 4" xfId="524"/>
    <cellStyle name="Calculation 2 2 2 2 4 3 5" xfId="525"/>
    <cellStyle name="Calculation 2 2 2 2 4 3 6" xfId="526"/>
    <cellStyle name="Calculation 2 2 2 2 4 4" xfId="527"/>
    <cellStyle name="Calculation 2 2 2 2 4 4 2" xfId="528"/>
    <cellStyle name="Calculation 2 2 2 2 4 4 3" xfId="529"/>
    <cellStyle name="Calculation 2 2 2 2 4 4 4" xfId="530"/>
    <cellStyle name="Calculation 2 2 2 2 4 4 5" xfId="531"/>
    <cellStyle name="Calculation 2 2 2 2 4 4 6" xfId="532"/>
    <cellStyle name="Calculation 2 2 2 2 4 5" xfId="533"/>
    <cellStyle name="Calculation 2 2 2 2 4 6" xfId="534"/>
    <cellStyle name="Calculation 2 2 2 2 4 7" xfId="535"/>
    <cellStyle name="Calculation 2 2 2 2 4 8" xfId="536"/>
    <cellStyle name="Calculation 2 2 2 2 4 9" xfId="537"/>
    <cellStyle name="Calculation 2 2 2 2 5" xfId="538"/>
    <cellStyle name="Calculation 2 2 2 2 5 2" xfId="539"/>
    <cellStyle name="Calculation 2 2 2 2 5 2 2" xfId="540"/>
    <cellStyle name="Calculation 2 2 2 2 5 2 3" xfId="541"/>
    <cellStyle name="Calculation 2 2 2 2 5 2 4" xfId="542"/>
    <cellStyle name="Calculation 2 2 2 2 5 2 5" xfId="543"/>
    <cellStyle name="Calculation 2 2 2 2 5 2 6" xfId="544"/>
    <cellStyle name="Calculation 2 2 2 2 5 3" xfId="545"/>
    <cellStyle name="Calculation 2 2 2 2 5 3 2" xfId="546"/>
    <cellStyle name="Calculation 2 2 2 2 5 3 3" xfId="547"/>
    <cellStyle name="Calculation 2 2 2 2 5 3 4" xfId="548"/>
    <cellStyle name="Calculation 2 2 2 2 5 3 5" xfId="549"/>
    <cellStyle name="Calculation 2 2 2 2 5 3 6" xfId="550"/>
    <cellStyle name="Calculation 2 2 2 2 5 4" xfId="551"/>
    <cellStyle name="Calculation 2 2 2 2 5 5" xfId="552"/>
    <cellStyle name="Calculation 2 2 2 2 5 6" xfId="553"/>
    <cellStyle name="Calculation 2 2 2 2 5 7" xfId="554"/>
    <cellStyle name="Calculation 2 2 2 2 5 8" xfId="555"/>
    <cellStyle name="Calculation 2 2 2 2 6" xfId="556"/>
    <cellStyle name="Calculation 2 2 2 2 6 2" xfId="557"/>
    <cellStyle name="Calculation 2 2 2 2 6 3" xfId="558"/>
    <cellStyle name="Calculation 2 2 2 2 6 4" xfId="559"/>
    <cellStyle name="Calculation 2 2 2 2 6 5" xfId="560"/>
    <cellStyle name="Calculation 2 2 2 2 6 6" xfId="561"/>
    <cellStyle name="Calculation 2 2 2 2 7" xfId="562"/>
    <cellStyle name="Calculation 2 2 2 2 7 2" xfId="563"/>
    <cellStyle name="Calculation 2 2 2 2 7 3" xfId="564"/>
    <cellStyle name="Calculation 2 2 2 2 7 4" xfId="565"/>
    <cellStyle name="Calculation 2 2 2 2 7 5" xfId="566"/>
    <cellStyle name="Calculation 2 2 2 2 7 6" xfId="567"/>
    <cellStyle name="Calculation 2 2 2 2 8" xfId="568"/>
    <cellStyle name="Calculation 2 2 2 2 9" xfId="569"/>
    <cellStyle name="Calculation 2 2 2 3" xfId="570"/>
    <cellStyle name="Calculation 2 2 2 3 10" xfId="571"/>
    <cellStyle name="Calculation 2 2 2 3 11" xfId="572"/>
    <cellStyle name="Calculation 2 2 2 3 2" xfId="573"/>
    <cellStyle name="Calculation 2 2 2 3 2 10" xfId="574"/>
    <cellStyle name="Calculation 2 2 2 3 2 2" xfId="575"/>
    <cellStyle name="Calculation 2 2 2 3 2 2 2" xfId="576"/>
    <cellStyle name="Calculation 2 2 2 3 2 2 2 2" xfId="577"/>
    <cellStyle name="Calculation 2 2 2 3 2 2 2 2 2" xfId="578"/>
    <cellStyle name="Calculation 2 2 2 3 2 2 2 2 3" xfId="579"/>
    <cellStyle name="Calculation 2 2 2 3 2 2 2 2 4" xfId="580"/>
    <cellStyle name="Calculation 2 2 2 3 2 2 2 2 5" xfId="581"/>
    <cellStyle name="Calculation 2 2 2 3 2 2 2 2 6" xfId="582"/>
    <cellStyle name="Calculation 2 2 2 3 2 2 2 3" xfId="583"/>
    <cellStyle name="Calculation 2 2 2 3 2 2 2 3 2" xfId="584"/>
    <cellStyle name="Calculation 2 2 2 3 2 2 2 3 3" xfId="585"/>
    <cellStyle name="Calculation 2 2 2 3 2 2 2 3 4" xfId="586"/>
    <cellStyle name="Calculation 2 2 2 3 2 2 2 3 5" xfId="587"/>
    <cellStyle name="Calculation 2 2 2 3 2 2 2 3 6" xfId="588"/>
    <cellStyle name="Calculation 2 2 2 3 2 2 2 4" xfId="589"/>
    <cellStyle name="Calculation 2 2 2 3 2 2 2 5" xfId="590"/>
    <cellStyle name="Calculation 2 2 2 3 2 2 2 6" xfId="591"/>
    <cellStyle name="Calculation 2 2 2 3 2 2 2 7" xfId="592"/>
    <cellStyle name="Calculation 2 2 2 3 2 2 2 8" xfId="593"/>
    <cellStyle name="Calculation 2 2 2 3 2 2 3" xfId="594"/>
    <cellStyle name="Calculation 2 2 2 3 2 2 3 2" xfId="595"/>
    <cellStyle name="Calculation 2 2 2 3 2 2 3 3" xfId="596"/>
    <cellStyle name="Calculation 2 2 2 3 2 2 3 4" xfId="597"/>
    <cellStyle name="Calculation 2 2 2 3 2 2 3 5" xfId="598"/>
    <cellStyle name="Calculation 2 2 2 3 2 2 3 6" xfId="599"/>
    <cellStyle name="Calculation 2 2 2 3 2 2 4" xfId="600"/>
    <cellStyle name="Calculation 2 2 2 3 2 2 4 2" xfId="601"/>
    <cellStyle name="Calculation 2 2 2 3 2 2 4 3" xfId="602"/>
    <cellStyle name="Calculation 2 2 2 3 2 2 4 4" xfId="603"/>
    <cellStyle name="Calculation 2 2 2 3 2 2 4 5" xfId="604"/>
    <cellStyle name="Calculation 2 2 2 3 2 2 4 6" xfId="605"/>
    <cellStyle name="Calculation 2 2 2 3 2 2 5" xfId="606"/>
    <cellStyle name="Calculation 2 2 2 3 2 2 6" xfId="607"/>
    <cellStyle name="Calculation 2 2 2 3 2 2 7" xfId="608"/>
    <cellStyle name="Calculation 2 2 2 3 2 2 8" xfId="609"/>
    <cellStyle name="Calculation 2 2 2 3 2 2 9" xfId="610"/>
    <cellStyle name="Calculation 2 2 2 3 2 3" xfId="611"/>
    <cellStyle name="Calculation 2 2 2 3 2 3 2" xfId="612"/>
    <cellStyle name="Calculation 2 2 2 3 2 3 2 2" xfId="613"/>
    <cellStyle name="Calculation 2 2 2 3 2 3 2 3" xfId="614"/>
    <cellStyle name="Calculation 2 2 2 3 2 3 2 4" xfId="615"/>
    <cellStyle name="Calculation 2 2 2 3 2 3 2 5" xfId="616"/>
    <cellStyle name="Calculation 2 2 2 3 2 3 2 6" xfId="617"/>
    <cellStyle name="Calculation 2 2 2 3 2 3 3" xfId="618"/>
    <cellStyle name="Calculation 2 2 2 3 2 3 3 2" xfId="619"/>
    <cellStyle name="Calculation 2 2 2 3 2 3 3 3" xfId="620"/>
    <cellStyle name="Calculation 2 2 2 3 2 3 3 4" xfId="621"/>
    <cellStyle name="Calculation 2 2 2 3 2 3 3 5" xfId="622"/>
    <cellStyle name="Calculation 2 2 2 3 2 3 3 6" xfId="623"/>
    <cellStyle name="Calculation 2 2 2 3 2 3 4" xfId="624"/>
    <cellStyle name="Calculation 2 2 2 3 2 3 5" xfId="625"/>
    <cellStyle name="Calculation 2 2 2 3 2 3 6" xfId="626"/>
    <cellStyle name="Calculation 2 2 2 3 2 3 7" xfId="627"/>
    <cellStyle name="Calculation 2 2 2 3 2 3 8" xfId="628"/>
    <cellStyle name="Calculation 2 2 2 3 2 4" xfId="629"/>
    <cellStyle name="Calculation 2 2 2 3 2 4 2" xfId="630"/>
    <cellStyle name="Calculation 2 2 2 3 2 4 3" xfId="631"/>
    <cellStyle name="Calculation 2 2 2 3 2 4 4" xfId="632"/>
    <cellStyle name="Calculation 2 2 2 3 2 4 5" xfId="633"/>
    <cellStyle name="Calculation 2 2 2 3 2 4 6" xfId="634"/>
    <cellStyle name="Calculation 2 2 2 3 2 5" xfId="635"/>
    <cellStyle name="Calculation 2 2 2 3 2 5 2" xfId="636"/>
    <cellStyle name="Calculation 2 2 2 3 2 5 3" xfId="637"/>
    <cellStyle name="Calculation 2 2 2 3 2 5 4" xfId="638"/>
    <cellStyle name="Calculation 2 2 2 3 2 5 5" xfId="639"/>
    <cellStyle name="Calculation 2 2 2 3 2 5 6" xfId="640"/>
    <cellStyle name="Calculation 2 2 2 3 2 6" xfId="641"/>
    <cellStyle name="Calculation 2 2 2 3 2 7" xfId="642"/>
    <cellStyle name="Calculation 2 2 2 3 2 8" xfId="643"/>
    <cellStyle name="Calculation 2 2 2 3 2 9" xfId="644"/>
    <cellStyle name="Calculation 2 2 2 3 3" xfId="645"/>
    <cellStyle name="Calculation 2 2 2 3 3 2" xfId="646"/>
    <cellStyle name="Calculation 2 2 2 3 3 2 2" xfId="647"/>
    <cellStyle name="Calculation 2 2 2 3 3 2 2 2" xfId="648"/>
    <cellStyle name="Calculation 2 2 2 3 3 2 2 3" xfId="649"/>
    <cellStyle name="Calculation 2 2 2 3 3 2 2 4" xfId="650"/>
    <cellStyle name="Calculation 2 2 2 3 3 2 2 5" xfId="651"/>
    <cellStyle name="Calculation 2 2 2 3 3 2 2 6" xfId="652"/>
    <cellStyle name="Calculation 2 2 2 3 3 2 3" xfId="653"/>
    <cellStyle name="Calculation 2 2 2 3 3 2 3 2" xfId="654"/>
    <cellStyle name="Calculation 2 2 2 3 3 2 3 3" xfId="655"/>
    <cellStyle name="Calculation 2 2 2 3 3 2 3 4" xfId="656"/>
    <cellStyle name="Calculation 2 2 2 3 3 2 3 5" xfId="657"/>
    <cellStyle name="Calculation 2 2 2 3 3 2 3 6" xfId="658"/>
    <cellStyle name="Calculation 2 2 2 3 3 2 4" xfId="659"/>
    <cellStyle name="Calculation 2 2 2 3 3 2 5" xfId="660"/>
    <cellStyle name="Calculation 2 2 2 3 3 2 6" xfId="661"/>
    <cellStyle name="Calculation 2 2 2 3 3 2 7" xfId="662"/>
    <cellStyle name="Calculation 2 2 2 3 3 2 8" xfId="663"/>
    <cellStyle name="Calculation 2 2 2 3 3 3" xfId="664"/>
    <cellStyle name="Calculation 2 2 2 3 3 3 2" xfId="665"/>
    <cellStyle name="Calculation 2 2 2 3 3 3 3" xfId="666"/>
    <cellStyle name="Calculation 2 2 2 3 3 3 4" xfId="667"/>
    <cellStyle name="Calculation 2 2 2 3 3 3 5" xfId="668"/>
    <cellStyle name="Calculation 2 2 2 3 3 3 6" xfId="669"/>
    <cellStyle name="Calculation 2 2 2 3 3 4" xfId="670"/>
    <cellStyle name="Calculation 2 2 2 3 3 4 2" xfId="671"/>
    <cellStyle name="Calculation 2 2 2 3 3 4 3" xfId="672"/>
    <cellStyle name="Calculation 2 2 2 3 3 4 4" xfId="673"/>
    <cellStyle name="Calculation 2 2 2 3 3 4 5" xfId="674"/>
    <cellStyle name="Calculation 2 2 2 3 3 4 6" xfId="675"/>
    <cellStyle name="Calculation 2 2 2 3 3 5" xfId="676"/>
    <cellStyle name="Calculation 2 2 2 3 3 6" xfId="677"/>
    <cellStyle name="Calculation 2 2 2 3 3 7" xfId="678"/>
    <cellStyle name="Calculation 2 2 2 3 3 8" xfId="679"/>
    <cellStyle name="Calculation 2 2 2 3 3 9" xfId="680"/>
    <cellStyle name="Calculation 2 2 2 3 4" xfId="681"/>
    <cellStyle name="Calculation 2 2 2 3 4 2" xfId="682"/>
    <cellStyle name="Calculation 2 2 2 3 4 2 2" xfId="683"/>
    <cellStyle name="Calculation 2 2 2 3 4 2 3" xfId="684"/>
    <cellStyle name="Calculation 2 2 2 3 4 2 4" xfId="685"/>
    <cellStyle name="Calculation 2 2 2 3 4 2 5" xfId="686"/>
    <cellStyle name="Calculation 2 2 2 3 4 2 6" xfId="687"/>
    <cellStyle name="Calculation 2 2 2 3 4 3" xfId="688"/>
    <cellStyle name="Calculation 2 2 2 3 4 3 2" xfId="689"/>
    <cellStyle name="Calculation 2 2 2 3 4 3 3" xfId="690"/>
    <cellStyle name="Calculation 2 2 2 3 4 3 4" xfId="691"/>
    <cellStyle name="Calculation 2 2 2 3 4 3 5" xfId="692"/>
    <cellStyle name="Calculation 2 2 2 3 4 3 6" xfId="693"/>
    <cellStyle name="Calculation 2 2 2 3 4 4" xfId="694"/>
    <cellStyle name="Calculation 2 2 2 3 4 5" xfId="695"/>
    <cellStyle name="Calculation 2 2 2 3 4 6" xfId="696"/>
    <cellStyle name="Calculation 2 2 2 3 4 7" xfId="697"/>
    <cellStyle name="Calculation 2 2 2 3 4 8" xfId="698"/>
    <cellStyle name="Calculation 2 2 2 3 5" xfId="699"/>
    <cellStyle name="Calculation 2 2 2 3 5 2" xfId="700"/>
    <cellStyle name="Calculation 2 2 2 3 5 3" xfId="701"/>
    <cellStyle name="Calculation 2 2 2 3 5 4" xfId="702"/>
    <cellStyle name="Calculation 2 2 2 3 5 5" xfId="703"/>
    <cellStyle name="Calculation 2 2 2 3 5 6" xfId="704"/>
    <cellStyle name="Calculation 2 2 2 3 6" xfId="705"/>
    <cellStyle name="Calculation 2 2 2 3 6 2" xfId="706"/>
    <cellStyle name="Calculation 2 2 2 3 6 3" xfId="707"/>
    <cellStyle name="Calculation 2 2 2 3 6 4" xfId="708"/>
    <cellStyle name="Calculation 2 2 2 3 6 5" xfId="709"/>
    <cellStyle name="Calculation 2 2 2 3 6 6" xfId="710"/>
    <cellStyle name="Calculation 2 2 2 3 7" xfId="711"/>
    <cellStyle name="Calculation 2 2 2 3 8" xfId="712"/>
    <cellStyle name="Calculation 2 2 2 3 9" xfId="713"/>
    <cellStyle name="Calculation 2 2 2 4" xfId="714"/>
    <cellStyle name="Calculation 2 2 2 4 10" xfId="715"/>
    <cellStyle name="Calculation 2 2 2 4 2" xfId="716"/>
    <cellStyle name="Calculation 2 2 2 4 2 2" xfId="717"/>
    <cellStyle name="Calculation 2 2 2 4 2 2 2" xfId="718"/>
    <cellStyle name="Calculation 2 2 2 4 2 2 2 2" xfId="719"/>
    <cellStyle name="Calculation 2 2 2 4 2 2 2 3" xfId="720"/>
    <cellStyle name="Calculation 2 2 2 4 2 2 2 4" xfId="721"/>
    <cellStyle name="Calculation 2 2 2 4 2 2 2 5" xfId="722"/>
    <cellStyle name="Calculation 2 2 2 4 2 2 2 6" xfId="723"/>
    <cellStyle name="Calculation 2 2 2 4 2 2 3" xfId="724"/>
    <cellStyle name="Calculation 2 2 2 4 2 2 3 2" xfId="725"/>
    <cellStyle name="Calculation 2 2 2 4 2 2 3 3" xfId="726"/>
    <cellStyle name="Calculation 2 2 2 4 2 2 3 4" xfId="727"/>
    <cellStyle name="Calculation 2 2 2 4 2 2 3 5" xfId="728"/>
    <cellStyle name="Calculation 2 2 2 4 2 2 3 6" xfId="729"/>
    <cellStyle name="Calculation 2 2 2 4 2 2 4" xfId="730"/>
    <cellStyle name="Calculation 2 2 2 4 2 2 5" xfId="731"/>
    <cellStyle name="Calculation 2 2 2 4 2 2 6" xfId="732"/>
    <cellStyle name="Calculation 2 2 2 4 2 2 7" xfId="733"/>
    <cellStyle name="Calculation 2 2 2 4 2 2 8" xfId="734"/>
    <cellStyle name="Calculation 2 2 2 4 2 3" xfId="735"/>
    <cellStyle name="Calculation 2 2 2 4 2 3 2" xfId="736"/>
    <cellStyle name="Calculation 2 2 2 4 2 3 3" xfId="737"/>
    <cellStyle name="Calculation 2 2 2 4 2 3 4" xfId="738"/>
    <cellStyle name="Calculation 2 2 2 4 2 3 5" xfId="739"/>
    <cellStyle name="Calculation 2 2 2 4 2 3 6" xfId="740"/>
    <cellStyle name="Calculation 2 2 2 4 2 4" xfId="741"/>
    <cellStyle name="Calculation 2 2 2 4 2 4 2" xfId="742"/>
    <cellStyle name="Calculation 2 2 2 4 2 4 3" xfId="743"/>
    <cellStyle name="Calculation 2 2 2 4 2 4 4" xfId="744"/>
    <cellStyle name="Calculation 2 2 2 4 2 4 5" xfId="745"/>
    <cellStyle name="Calculation 2 2 2 4 2 4 6" xfId="746"/>
    <cellStyle name="Calculation 2 2 2 4 2 5" xfId="747"/>
    <cellStyle name="Calculation 2 2 2 4 2 6" xfId="748"/>
    <cellStyle name="Calculation 2 2 2 4 2 7" xfId="749"/>
    <cellStyle name="Calculation 2 2 2 4 2 8" xfId="750"/>
    <cellStyle name="Calculation 2 2 2 4 2 9" xfId="751"/>
    <cellStyle name="Calculation 2 2 2 4 3" xfId="752"/>
    <cellStyle name="Calculation 2 2 2 4 3 2" xfId="753"/>
    <cellStyle name="Calculation 2 2 2 4 3 2 2" xfId="754"/>
    <cellStyle name="Calculation 2 2 2 4 3 2 3" xfId="755"/>
    <cellStyle name="Calculation 2 2 2 4 3 2 4" xfId="756"/>
    <cellStyle name="Calculation 2 2 2 4 3 2 5" xfId="757"/>
    <cellStyle name="Calculation 2 2 2 4 3 2 6" xfId="758"/>
    <cellStyle name="Calculation 2 2 2 4 3 3" xfId="759"/>
    <cellStyle name="Calculation 2 2 2 4 3 3 2" xfId="760"/>
    <cellStyle name="Calculation 2 2 2 4 3 3 3" xfId="761"/>
    <cellStyle name="Calculation 2 2 2 4 3 3 4" xfId="762"/>
    <cellStyle name="Calculation 2 2 2 4 3 3 5" xfId="763"/>
    <cellStyle name="Calculation 2 2 2 4 3 3 6" xfId="764"/>
    <cellStyle name="Calculation 2 2 2 4 3 4" xfId="765"/>
    <cellStyle name="Calculation 2 2 2 4 3 5" xfId="766"/>
    <cellStyle name="Calculation 2 2 2 4 3 6" xfId="767"/>
    <cellStyle name="Calculation 2 2 2 4 3 7" xfId="768"/>
    <cellStyle name="Calculation 2 2 2 4 3 8" xfId="769"/>
    <cellStyle name="Calculation 2 2 2 4 4" xfId="770"/>
    <cellStyle name="Calculation 2 2 2 4 4 2" xfId="771"/>
    <cellStyle name="Calculation 2 2 2 4 4 3" xfId="772"/>
    <cellStyle name="Calculation 2 2 2 4 4 4" xfId="773"/>
    <cellStyle name="Calculation 2 2 2 4 4 5" xfId="774"/>
    <cellStyle name="Calculation 2 2 2 4 4 6" xfId="775"/>
    <cellStyle name="Calculation 2 2 2 4 5" xfId="776"/>
    <cellStyle name="Calculation 2 2 2 4 5 2" xfId="777"/>
    <cellStyle name="Calculation 2 2 2 4 5 3" xfId="778"/>
    <cellStyle name="Calculation 2 2 2 4 5 4" xfId="779"/>
    <cellStyle name="Calculation 2 2 2 4 5 5" xfId="780"/>
    <cellStyle name="Calculation 2 2 2 4 5 6" xfId="781"/>
    <cellStyle name="Calculation 2 2 2 4 6" xfId="782"/>
    <cellStyle name="Calculation 2 2 2 4 7" xfId="783"/>
    <cellStyle name="Calculation 2 2 2 4 8" xfId="784"/>
    <cellStyle name="Calculation 2 2 2 4 9" xfId="785"/>
    <cellStyle name="Calculation 2 2 2 5" xfId="786"/>
    <cellStyle name="Calculation 2 2 2 5 2" xfId="787"/>
    <cellStyle name="Calculation 2 2 2 5 2 2" xfId="788"/>
    <cellStyle name="Calculation 2 2 2 5 2 2 2" xfId="789"/>
    <cellStyle name="Calculation 2 2 2 5 2 2 3" xfId="790"/>
    <cellStyle name="Calculation 2 2 2 5 2 2 4" xfId="791"/>
    <cellStyle name="Calculation 2 2 2 5 2 2 5" xfId="792"/>
    <cellStyle name="Calculation 2 2 2 5 2 2 6" xfId="793"/>
    <cellStyle name="Calculation 2 2 2 5 2 3" xfId="794"/>
    <cellStyle name="Calculation 2 2 2 5 2 3 2" xfId="795"/>
    <cellStyle name="Calculation 2 2 2 5 2 3 3" xfId="796"/>
    <cellStyle name="Calculation 2 2 2 5 2 3 4" xfId="797"/>
    <cellStyle name="Calculation 2 2 2 5 2 3 5" xfId="798"/>
    <cellStyle name="Calculation 2 2 2 5 2 3 6" xfId="799"/>
    <cellStyle name="Calculation 2 2 2 5 2 4" xfId="800"/>
    <cellStyle name="Calculation 2 2 2 5 2 5" xfId="801"/>
    <cellStyle name="Calculation 2 2 2 5 2 6" xfId="802"/>
    <cellStyle name="Calculation 2 2 2 5 2 7" xfId="803"/>
    <cellStyle name="Calculation 2 2 2 5 2 8" xfId="804"/>
    <cellStyle name="Calculation 2 2 2 5 3" xfId="805"/>
    <cellStyle name="Calculation 2 2 2 5 3 2" xfId="806"/>
    <cellStyle name="Calculation 2 2 2 5 3 3" xfId="807"/>
    <cellStyle name="Calculation 2 2 2 5 3 4" xfId="808"/>
    <cellStyle name="Calculation 2 2 2 5 3 5" xfId="809"/>
    <cellStyle name="Calculation 2 2 2 5 3 6" xfId="810"/>
    <cellStyle name="Calculation 2 2 2 5 4" xfId="811"/>
    <cellStyle name="Calculation 2 2 2 5 4 2" xfId="812"/>
    <cellStyle name="Calculation 2 2 2 5 4 3" xfId="813"/>
    <cellStyle name="Calculation 2 2 2 5 4 4" xfId="814"/>
    <cellStyle name="Calculation 2 2 2 5 4 5" xfId="815"/>
    <cellStyle name="Calculation 2 2 2 5 4 6" xfId="816"/>
    <cellStyle name="Calculation 2 2 2 5 5" xfId="817"/>
    <cellStyle name="Calculation 2 2 2 5 6" xfId="818"/>
    <cellStyle name="Calculation 2 2 2 5 7" xfId="819"/>
    <cellStyle name="Calculation 2 2 2 5 8" xfId="820"/>
    <cellStyle name="Calculation 2 2 2 5 9" xfId="821"/>
    <cellStyle name="Calculation 2 2 2 6" xfId="822"/>
    <cellStyle name="Calculation 2 2 2 6 2" xfId="823"/>
    <cellStyle name="Calculation 2 2 2 6 2 2" xfId="824"/>
    <cellStyle name="Calculation 2 2 2 6 2 3" xfId="825"/>
    <cellStyle name="Calculation 2 2 2 6 2 4" xfId="826"/>
    <cellStyle name="Calculation 2 2 2 6 2 5" xfId="827"/>
    <cellStyle name="Calculation 2 2 2 6 2 6" xfId="828"/>
    <cellStyle name="Calculation 2 2 2 6 3" xfId="829"/>
    <cellStyle name="Calculation 2 2 2 6 3 2" xfId="830"/>
    <cellStyle name="Calculation 2 2 2 6 3 3" xfId="831"/>
    <cellStyle name="Calculation 2 2 2 6 3 4" xfId="832"/>
    <cellStyle name="Calculation 2 2 2 6 3 5" xfId="833"/>
    <cellStyle name="Calculation 2 2 2 6 3 6" xfId="834"/>
    <cellStyle name="Calculation 2 2 2 6 4" xfId="835"/>
    <cellStyle name="Calculation 2 2 2 6 5" xfId="836"/>
    <cellStyle name="Calculation 2 2 2 6 6" xfId="837"/>
    <cellStyle name="Calculation 2 2 2 6 7" xfId="838"/>
    <cellStyle name="Calculation 2 2 2 6 8" xfId="839"/>
    <cellStyle name="Calculation 2 2 2 7" xfId="840"/>
    <cellStyle name="Calculation 2 2 2 7 2" xfId="841"/>
    <cellStyle name="Calculation 2 2 2 7 3" xfId="842"/>
    <cellStyle name="Calculation 2 2 2 7 4" xfId="843"/>
    <cellStyle name="Calculation 2 2 2 7 5" xfId="844"/>
    <cellStyle name="Calculation 2 2 2 7 6" xfId="845"/>
    <cellStyle name="Calculation 2 2 2 8" xfId="846"/>
    <cellStyle name="Calculation 2 2 2 8 2" xfId="847"/>
    <cellStyle name="Calculation 2 2 2 8 3" xfId="848"/>
    <cellStyle name="Calculation 2 2 2 8 4" xfId="849"/>
    <cellStyle name="Calculation 2 2 2 8 5" xfId="850"/>
    <cellStyle name="Calculation 2 2 2 8 6" xfId="851"/>
    <cellStyle name="Calculation 2 2 2 9" xfId="852"/>
    <cellStyle name="Calculation 2 2 3" xfId="853"/>
    <cellStyle name="Calculation 2 2 3 10" xfId="854"/>
    <cellStyle name="Calculation 2 2 3 11" xfId="855"/>
    <cellStyle name="Calculation 2 2 3 12" xfId="856"/>
    <cellStyle name="Calculation 2 2 3 2" xfId="857"/>
    <cellStyle name="Calculation 2 2 3 2 10" xfId="858"/>
    <cellStyle name="Calculation 2 2 3 2 11" xfId="859"/>
    <cellStyle name="Calculation 2 2 3 2 2" xfId="860"/>
    <cellStyle name="Calculation 2 2 3 2 2 10" xfId="861"/>
    <cellStyle name="Calculation 2 2 3 2 2 2" xfId="862"/>
    <cellStyle name="Calculation 2 2 3 2 2 2 2" xfId="863"/>
    <cellStyle name="Calculation 2 2 3 2 2 2 2 2" xfId="864"/>
    <cellStyle name="Calculation 2 2 3 2 2 2 2 2 2" xfId="865"/>
    <cellStyle name="Calculation 2 2 3 2 2 2 2 2 3" xfId="866"/>
    <cellStyle name="Calculation 2 2 3 2 2 2 2 2 4" xfId="867"/>
    <cellStyle name="Calculation 2 2 3 2 2 2 2 2 5" xfId="868"/>
    <cellStyle name="Calculation 2 2 3 2 2 2 2 2 6" xfId="869"/>
    <cellStyle name="Calculation 2 2 3 2 2 2 2 3" xfId="870"/>
    <cellStyle name="Calculation 2 2 3 2 2 2 2 3 2" xfId="871"/>
    <cellStyle name="Calculation 2 2 3 2 2 2 2 3 3" xfId="872"/>
    <cellStyle name="Calculation 2 2 3 2 2 2 2 3 4" xfId="873"/>
    <cellStyle name="Calculation 2 2 3 2 2 2 2 3 5" xfId="874"/>
    <cellStyle name="Calculation 2 2 3 2 2 2 2 3 6" xfId="875"/>
    <cellStyle name="Calculation 2 2 3 2 2 2 2 4" xfId="876"/>
    <cellStyle name="Calculation 2 2 3 2 2 2 2 5" xfId="877"/>
    <cellStyle name="Calculation 2 2 3 2 2 2 2 6" xfId="878"/>
    <cellStyle name="Calculation 2 2 3 2 2 2 2 7" xfId="879"/>
    <cellStyle name="Calculation 2 2 3 2 2 2 2 8" xfId="880"/>
    <cellStyle name="Calculation 2 2 3 2 2 2 3" xfId="881"/>
    <cellStyle name="Calculation 2 2 3 2 2 2 3 2" xfId="882"/>
    <cellStyle name="Calculation 2 2 3 2 2 2 3 3" xfId="883"/>
    <cellStyle name="Calculation 2 2 3 2 2 2 3 4" xfId="884"/>
    <cellStyle name="Calculation 2 2 3 2 2 2 3 5" xfId="885"/>
    <cellStyle name="Calculation 2 2 3 2 2 2 3 6" xfId="886"/>
    <cellStyle name="Calculation 2 2 3 2 2 2 4" xfId="887"/>
    <cellStyle name="Calculation 2 2 3 2 2 2 4 2" xfId="888"/>
    <cellStyle name="Calculation 2 2 3 2 2 2 4 3" xfId="889"/>
    <cellStyle name="Calculation 2 2 3 2 2 2 4 4" xfId="890"/>
    <cellStyle name="Calculation 2 2 3 2 2 2 4 5" xfId="891"/>
    <cellStyle name="Calculation 2 2 3 2 2 2 4 6" xfId="892"/>
    <cellStyle name="Calculation 2 2 3 2 2 2 5" xfId="893"/>
    <cellStyle name="Calculation 2 2 3 2 2 2 6" xfId="894"/>
    <cellStyle name="Calculation 2 2 3 2 2 2 7" xfId="895"/>
    <cellStyle name="Calculation 2 2 3 2 2 2 8" xfId="896"/>
    <cellStyle name="Calculation 2 2 3 2 2 2 9" xfId="897"/>
    <cellStyle name="Calculation 2 2 3 2 2 3" xfId="898"/>
    <cellStyle name="Calculation 2 2 3 2 2 3 2" xfId="899"/>
    <cellStyle name="Calculation 2 2 3 2 2 3 2 2" xfId="900"/>
    <cellStyle name="Calculation 2 2 3 2 2 3 2 3" xfId="901"/>
    <cellStyle name="Calculation 2 2 3 2 2 3 2 4" xfId="902"/>
    <cellStyle name="Calculation 2 2 3 2 2 3 2 5" xfId="903"/>
    <cellStyle name="Calculation 2 2 3 2 2 3 2 6" xfId="904"/>
    <cellStyle name="Calculation 2 2 3 2 2 3 3" xfId="905"/>
    <cellStyle name="Calculation 2 2 3 2 2 3 3 2" xfId="906"/>
    <cellStyle name="Calculation 2 2 3 2 2 3 3 3" xfId="907"/>
    <cellStyle name="Calculation 2 2 3 2 2 3 3 4" xfId="908"/>
    <cellStyle name="Calculation 2 2 3 2 2 3 3 5" xfId="909"/>
    <cellStyle name="Calculation 2 2 3 2 2 3 3 6" xfId="910"/>
    <cellStyle name="Calculation 2 2 3 2 2 3 4" xfId="911"/>
    <cellStyle name="Calculation 2 2 3 2 2 3 5" xfId="912"/>
    <cellStyle name="Calculation 2 2 3 2 2 3 6" xfId="913"/>
    <cellStyle name="Calculation 2 2 3 2 2 3 7" xfId="914"/>
    <cellStyle name="Calculation 2 2 3 2 2 3 8" xfId="915"/>
    <cellStyle name="Calculation 2 2 3 2 2 4" xfId="916"/>
    <cellStyle name="Calculation 2 2 3 2 2 4 2" xfId="917"/>
    <cellStyle name="Calculation 2 2 3 2 2 4 3" xfId="918"/>
    <cellStyle name="Calculation 2 2 3 2 2 4 4" xfId="919"/>
    <cellStyle name="Calculation 2 2 3 2 2 4 5" xfId="920"/>
    <cellStyle name="Calculation 2 2 3 2 2 4 6" xfId="921"/>
    <cellStyle name="Calculation 2 2 3 2 2 5" xfId="922"/>
    <cellStyle name="Calculation 2 2 3 2 2 5 2" xfId="923"/>
    <cellStyle name="Calculation 2 2 3 2 2 5 3" xfId="924"/>
    <cellStyle name="Calculation 2 2 3 2 2 5 4" xfId="925"/>
    <cellStyle name="Calculation 2 2 3 2 2 5 5" xfId="926"/>
    <cellStyle name="Calculation 2 2 3 2 2 5 6" xfId="927"/>
    <cellStyle name="Calculation 2 2 3 2 2 6" xfId="928"/>
    <cellStyle name="Calculation 2 2 3 2 2 7" xfId="929"/>
    <cellStyle name="Calculation 2 2 3 2 2 8" xfId="930"/>
    <cellStyle name="Calculation 2 2 3 2 2 9" xfId="931"/>
    <cellStyle name="Calculation 2 2 3 2 3" xfId="932"/>
    <cellStyle name="Calculation 2 2 3 2 3 2" xfId="933"/>
    <cellStyle name="Calculation 2 2 3 2 3 2 2" xfId="934"/>
    <cellStyle name="Calculation 2 2 3 2 3 2 2 2" xfId="935"/>
    <cellStyle name="Calculation 2 2 3 2 3 2 2 3" xfId="936"/>
    <cellStyle name="Calculation 2 2 3 2 3 2 2 4" xfId="937"/>
    <cellStyle name="Calculation 2 2 3 2 3 2 2 5" xfId="938"/>
    <cellStyle name="Calculation 2 2 3 2 3 2 2 6" xfId="939"/>
    <cellStyle name="Calculation 2 2 3 2 3 2 3" xfId="940"/>
    <cellStyle name="Calculation 2 2 3 2 3 2 3 2" xfId="941"/>
    <cellStyle name="Calculation 2 2 3 2 3 2 3 3" xfId="942"/>
    <cellStyle name="Calculation 2 2 3 2 3 2 3 4" xfId="943"/>
    <cellStyle name="Calculation 2 2 3 2 3 2 3 5" xfId="944"/>
    <cellStyle name="Calculation 2 2 3 2 3 2 3 6" xfId="945"/>
    <cellStyle name="Calculation 2 2 3 2 3 2 4" xfId="946"/>
    <cellStyle name="Calculation 2 2 3 2 3 2 5" xfId="947"/>
    <cellStyle name="Calculation 2 2 3 2 3 2 6" xfId="948"/>
    <cellStyle name="Calculation 2 2 3 2 3 2 7" xfId="949"/>
    <cellStyle name="Calculation 2 2 3 2 3 2 8" xfId="950"/>
    <cellStyle name="Calculation 2 2 3 2 3 3" xfId="951"/>
    <cellStyle name="Calculation 2 2 3 2 3 3 2" xfId="952"/>
    <cellStyle name="Calculation 2 2 3 2 3 3 3" xfId="953"/>
    <cellStyle name="Calculation 2 2 3 2 3 3 4" xfId="954"/>
    <cellStyle name="Calculation 2 2 3 2 3 3 5" xfId="955"/>
    <cellStyle name="Calculation 2 2 3 2 3 3 6" xfId="956"/>
    <cellStyle name="Calculation 2 2 3 2 3 4" xfId="957"/>
    <cellStyle name="Calculation 2 2 3 2 3 4 2" xfId="958"/>
    <cellStyle name="Calculation 2 2 3 2 3 4 3" xfId="959"/>
    <cellStyle name="Calculation 2 2 3 2 3 4 4" xfId="960"/>
    <cellStyle name="Calculation 2 2 3 2 3 4 5" xfId="961"/>
    <cellStyle name="Calculation 2 2 3 2 3 4 6" xfId="962"/>
    <cellStyle name="Calculation 2 2 3 2 3 5" xfId="963"/>
    <cellStyle name="Calculation 2 2 3 2 3 6" xfId="964"/>
    <cellStyle name="Calculation 2 2 3 2 3 7" xfId="965"/>
    <cellStyle name="Calculation 2 2 3 2 3 8" xfId="966"/>
    <cellStyle name="Calculation 2 2 3 2 3 9" xfId="967"/>
    <cellStyle name="Calculation 2 2 3 2 4" xfId="968"/>
    <cellStyle name="Calculation 2 2 3 2 4 2" xfId="969"/>
    <cellStyle name="Calculation 2 2 3 2 4 2 2" xfId="970"/>
    <cellStyle name="Calculation 2 2 3 2 4 2 3" xfId="971"/>
    <cellStyle name="Calculation 2 2 3 2 4 2 4" xfId="972"/>
    <cellStyle name="Calculation 2 2 3 2 4 2 5" xfId="973"/>
    <cellStyle name="Calculation 2 2 3 2 4 2 6" xfId="974"/>
    <cellStyle name="Calculation 2 2 3 2 4 3" xfId="975"/>
    <cellStyle name="Calculation 2 2 3 2 4 3 2" xfId="976"/>
    <cellStyle name="Calculation 2 2 3 2 4 3 3" xfId="977"/>
    <cellStyle name="Calculation 2 2 3 2 4 3 4" xfId="978"/>
    <cellStyle name="Calculation 2 2 3 2 4 3 5" xfId="979"/>
    <cellStyle name="Calculation 2 2 3 2 4 3 6" xfId="980"/>
    <cellStyle name="Calculation 2 2 3 2 4 4" xfId="981"/>
    <cellStyle name="Calculation 2 2 3 2 4 5" xfId="982"/>
    <cellStyle name="Calculation 2 2 3 2 4 6" xfId="983"/>
    <cellStyle name="Calculation 2 2 3 2 4 7" xfId="984"/>
    <cellStyle name="Calculation 2 2 3 2 4 8" xfId="985"/>
    <cellStyle name="Calculation 2 2 3 2 5" xfId="986"/>
    <cellStyle name="Calculation 2 2 3 2 5 2" xfId="987"/>
    <cellStyle name="Calculation 2 2 3 2 5 3" xfId="988"/>
    <cellStyle name="Calculation 2 2 3 2 5 4" xfId="989"/>
    <cellStyle name="Calculation 2 2 3 2 5 5" xfId="990"/>
    <cellStyle name="Calculation 2 2 3 2 5 6" xfId="991"/>
    <cellStyle name="Calculation 2 2 3 2 6" xfId="992"/>
    <cellStyle name="Calculation 2 2 3 2 6 2" xfId="993"/>
    <cellStyle name="Calculation 2 2 3 2 6 3" xfId="994"/>
    <cellStyle name="Calculation 2 2 3 2 6 4" xfId="995"/>
    <cellStyle name="Calculation 2 2 3 2 6 5" xfId="996"/>
    <cellStyle name="Calculation 2 2 3 2 6 6" xfId="997"/>
    <cellStyle name="Calculation 2 2 3 2 7" xfId="998"/>
    <cellStyle name="Calculation 2 2 3 2 8" xfId="999"/>
    <cellStyle name="Calculation 2 2 3 2 9" xfId="1000"/>
    <cellStyle name="Calculation 2 2 3 3" xfId="1001"/>
    <cellStyle name="Calculation 2 2 3 3 10" xfId="1002"/>
    <cellStyle name="Calculation 2 2 3 3 2" xfId="1003"/>
    <cellStyle name="Calculation 2 2 3 3 2 2" xfId="1004"/>
    <cellStyle name="Calculation 2 2 3 3 2 2 2" xfId="1005"/>
    <cellStyle name="Calculation 2 2 3 3 2 2 2 2" xfId="1006"/>
    <cellStyle name="Calculation 2 2 3 3 2 2 2 3" xfId="1007"/>
    <cellStyle name="Calculation 2 2 3 3 2 2 2 4" xfId="1008"/>
    <cellStyle name="Calculation 2 2 3 3 2 2 2 5" xfId="1009"/>
    <cellStyle name="Calculation 2 2 3 3 2 2 2 6" xfId="1010"/>
    <cellStyle name="Calculation 2 2 3 3 2 2 3" xfId="1011"/>
    <cellStyle name="Calculation 2 2 3 3 2 2 3 2" xfId="1012"/>
    <cellStyle name="Calculation 2 2 3 3 2 2 3 3" xfId="1013"/>
    <cellStyle name="Calculation 2 2 3 3 2 2 3 4" xfId="1014"/>
    <cellStyle name="Calculation 2 2 3 3 2 2 3 5" xfId="1015"/>
    <cellStyle name="Calculation 2 2 3 3 2 2 3 6" xfId="1016"/>
    <cellStyle name="Calculation 2 2 3 3 2 2 4" xfId="1017"/>
    <cellStyle name="Calculation 2 2 3 3 2 2 5" xfId="1018"/>
    <cellStyle name="Calculation 2 2 3 3 2 2 6" xfId="1019"/>
    <cellStyle name="Calculation 2 2 3 3 2 2 7" xfId="1020"/>
    <cellStyle name="Calculation 2 2 3 3 2 2 8" xfId="1021"/>
    <cellStyle name="Calculation 2 2 3 3 2 3" xfId="1022"/>
    <cellStyle name="Calculation 2 2 3 3 2 3 2" xfId="1023"/>
    <cellStyle name="Calculation 2 2 3 3 2 3 3" xfId="1024"/>
    <cellStyle name="Calculation 2 2 3 3 2 3 4" xfId="1025"/>
    <cellStyle name="Calculation 2 2 3 3 2 3 5" xfId="1026"/>
    <cellStyle name="Calculation 2 2 3 3 2 3 6" xfId="1027"/>
    <cellStyle name="Calculation 2 2 3 3 2 4" xfId="1028"/>
    <cellStyle name="Calculation 2 2 3 3 2 4 2" xfId="1029"/>
    <cellStyle name="Calculation 2 2 3 3 2 4 3" xfId="1030"/>
    <cellStyle name="Calculation 2 2 3 3 2 4 4" xfId="1031"/>
    <cellStyle name="Calculation 2 2 3 3 2 4 5" xfId="1032"/>
    <cellStyle name="Calculation 2 2 3 3 2 4 6" xfId="1033"/>
    <cellStyle name="Calculation 2 2 3 3 2 5" xfId="1034"/>
    <cellStyle name="Calculation 2 2 3 3 2 6" xfId="1035"/>
    <cellStyle name="Calculation 2 2 3 3 2 7" xfId="1036"/>
    <cellStyle name="Calculation 2 2 3 3 2 8" xfId="1037"/>
    <cellStyle name="Calculation 2 2 3 3 2 9" xfId="1038"/>
    <cellStyle name="Calculation 2 2 3 3 3" xfId="1039"/>
    <cellStyle name="Calculation 2 2 3 3 3 2" xfId="1040"/>
    <cellStyle name="Calculation 2 2 3 3 3 2 2" xfId="1041"/>
    <cellStyle name="Calculation 2 2 3 3 3 2 3" xfId="1042"/>
    <cellStyle name="Calculation 2 2 3 3 3 2 4" xfId="1043"/>
    <cellStyle name="Calculation 2 2 3 3 3 2 5" xfId="1044"/>
    <cellStyle name="Calculation 2 2 3 3 3 2 6" xfId="1045"/>
    <cellStyle name="Calculation 2 2 3 3 3 3" xfId="1046"/>
    <cellStyle name="Calculation 2 2 3 3 3 3 2" xfId="1047"/>
    <cellStyle name="Calculation 2 2 3 3 3 3 3" xfId="1048"/>
    <cellStyle name="Calculation 2 2 3 3 3 3 4" xfId="1049"/>
    <cellStyle name="Calculation 2 2 3 3 3 3 5" xfId="1050"/>
    <cellStyle name="Calculation 2 2 3 3 3 3 6" xfId="1051"/>
    <cellStyle name="Calculation 2 2 3 3 3 4" xfId="1052"/>
    <cellStyle name="Calculation 2 2 3 3 3 5" xfId="1053"/>
    <cellStyle name="Calculation 2 2 3 3 3 6" xfId="1054"/>
    <cellStyle name="Calculation 2 2 3 3 3 7" xfId="1055"/>
    <cellStyle name="Calculation 2 2 3 3 3 8" xfId="1056"/>
    <cellStyle name="Calculation 2 2 3 3 4" xfId="1057"/>
    <cellStyle name="Calculation 2 2 3 3 4 2" xfId="1058"/>
    <cellStyle name="Calculation 2 2 3 3 4 3" xfId="1059"/>
    <cellStyle name="Calculation 2 2 3 3 4 4" xfId="1060"/>
    <cellStyle name="Calculation 2 2 3 3 4 5" xfId="1061"/>
    <cellStyle name="Calculation 2 2 3 3 4 6" xfId="1062"/>
    <cellStyle name="Calculation 2 2 3 3 5" xfId="1063"/>
    <cellStyle name="Calculation 2 2 3 3 5 2" xfId="1064"/>
    <cellStyle name="Calculation 2 2 3 3 5 3" xfId="1065"/>
    <cellStyle name="Calculation 2 2 3 3 5 4" xfId="1066"/>
    <cellStyle name="Calculation 2 2 3 3 5 5" xfId="1067"/>
    <cellStyle name="Calculation 2 2 3 3 5 6" xfId="1068"/>
    <cellStyle name="Calculation 2 2 3 3 6" xfId="1069"/>
    <cellStyle name="Calculation 2 2 3 3 7" xfId="1070"/>
    <cellStyle name="Calculation 2 2 3 3 8" xfId="1071"/>
    <cellStyle name="Calculation 2 2 3 3 9" xfId="1072"/>
    <cellStyle name="Calculation 2 2 3 4" xfId="1073"/>
    <cellStyle name="Calculation 2 2 3 4 2" xfId="1074"/>
    <cellStyle name="Calculation 2 2 3 4 2 2" xfId="1075"/>
    <cellStyle name="Calculation 2 2 3 4 2 2 2" xfId="1076"/>
    <cellStyle name="Calculation 2 2 3 4 2 2 3" xfId="1077"/>
    <cellStyle name="Calculation 2 2 3 4 2 2 4" xfId="1078"/>
    <cellStyle name="Calculation 2 2 3 4 2 2 5" xfId="1079"/>
    <cellStyle name="Calculation 2 2 3 4 2 2 6" xfId="1080"/>
    <cellStyle name="Calculation 2 2 3 4 2 3" xfId="1081"/>
    <cellStyle name="Calculation 2 2 3 4 2 3 2" xfId="1082"/>
    <cellStyle name="Calculation 2 2 3 4 2 3 3" xfId="1083"/>
    <cellStyle name="Calculation 2 2 3 4 2 3 4" xfId="1084"/>
    <cellStyle name="Calculation 2 2 3 4 2 3 5" xfId="1085"/>
    <cellStyle name="Calculation 2 2 3 4 2 3 6" xfId="1086"/>
    <cellStyle name="Calculation 2 2 3 4 2 4" xfId="1087"/>
    <cellStyle name="Calculation 2 2 3 4 2 5" xfId="1088"/>
    <cellStyle name="Calculation 2 2 3 4 2 6" xfId="1089"/>
    <cellStyle name="Calculation 2 2 3 4 2 7" xfId="1090"/>
    <cellStyle name="Calculation 2 2 3 4 2 8" xfId="1091"/>
    <cellStyle name="Calculation 2 2 3 4 3" xfId="1092"/>
    <cellStyle name="Calculation 2 2 3 4 3 2" xfId="1093"/>
    <cellStyle name="Calculation 2 2 3 4 3 3" xfId="1094"/>
    <cellStyle name="Calculation 2 2 3 4 3 4" xfId="1095"/>
    <cellStyle name="Calculation 2 2 3 4 3 5" xfId="1096"/>
    <cellStyle name="Calculation 2 2 3 4 3 6" xfId="1097"/>
    <cellStyle name="Calculation 2 2 3 4 4" xfId="1098"/>
    <cellStyle name="Calculation 2 2 3 4 4 2" xfId="1099"/>
    <cellStyle name="Calculation 2 2 3 4 4 3" xfId="1100"/>
    <cellStyle name="Calculation 2 2 3 4 4 4" xfId="1101"/>
    <cellStyle name="Calculation 2 2 3 4 4 5" xfId="1102"/>
    <cellStyle name="Calculation 2 2 3 4 4 6" xfId="1103"/>
    <cellStyle name="Calculation 2 2 3 4 5" xfId="1104"/>
    <cellStyle name="Calculation 2 2 3 4 6" xfId="1105"/>
    <cellStyle name="Calculation 2 2 3 4 7" xfId="1106"/>
    <cellStyle name="Calculation 2 2 3 4 8" xfId="1107"/>
    <cellStyle name="Calculation 2 2 3 4 9" xfId="1108"/>
    <cellStyle name="Calculation 2 2 3 5" xfId="1109"/>
    <cellStyle name="Calculation 2 2 3 5 2" xfId="1110"/>
    <cellStyle name="Calculation 2 2 3 5 2 2" xfId="1111"/>
    <cellStyle name="Calculation 2 2 3 5 2 3" xfId="1112"/>
    <cellStyle name="Calculation 2 2 3 5 2 4" xfId="1113"/>
    <cellStyle name="Calculation 2 2 3 5 2 5" xfId="1114"/>
    <cellStyle name="Calculation 2 2 3 5 2 6" xfId="1115"/>
    <cellStyle name="Calculation 2 2 3 5 3" xfId="1116"/>
    <cellStyle name="Calculation 2 2 3 5 3 2" xfId="1117"/>
    <cellStyle name="Calculation 2 2 3 5 3 3" xfId="1118"/>
    <cellStyle name="Calculation 2 2 3 5 3 4" xfId="1119"/>
    <cellStyle name="Calculation 2 2 3 5 3 5" xfId="1120"/>
    <cellStyle name="Calculation 2 2 3 5 3 6" xfId="1121"/>
    <cellStyle name="Calculation 2 2 3 5 4" xfId="1122"/>
    <cellStyle name="Calculation 2 2 3 5 5" xfId="1123"/>
    <cellStyle name="Calculation 2 2 3 5 6" xfId="1124"/>
    <cellStyle name="Calculation 2 2 3 5 7" xfId="1125"/>
    <cellStyle name="Calculation 2 2 3 5 8" xfId="1126"/>
    <cellStyle name="Calculation 2 2 3 6" xfId="1127"/>
    <cellStyle name="Calculation 2 2 3 6 2" xfId="1128"/>
    <cellStyle name="Calculation 2 2 3 6 3" xfId="1129"/>
    <cellStyle name="Calculation 2 2 3 6 4" xfId="1130"/>
    <cellStyle name="Calculation 2 2 3 6 5" xfId="1131"/>
    <cellStyle name="Calculation 2 2 3 6 6" xfId="1132"/>
    <cellStyle name="Calculation 2 2 3 7" xfId="1133"/>
    <cellStyle name="Calculation 2 2 3 7 2" xfId="1134"/>
    <cellStyle name="Calculation 2 2 3 7 3" xfId="1135"/>
    <cellStyle name="Calculation 2 2 3 7 4" xfId="1136"/>
    <cellStyle name="Calculation 2 2 3 7 5" xfId="1137"/>
    <cellStyle name="Calculation 2 2 3 7 6" xfId="1138"/>
    <cellStyle name="Calculation 2 2 3 8" xfId="1139"/>
    <cellStyle name="Calculation 2 2 3 9" xfId="1140"/>
    <cellStyle name="Calculation 2 2 4" xfId="1141"/>
    <cellStyle name="Calculation 2 2 4 10" xfId="1142"/>
    <cellStyle name="Calculation 2 2 4 11" xfId="1143"/>
    <cellStyle name="Calculation 2 2 4 2" xfId="1144"/>
    <cellStyle name="Calculation 2 2 4 2 10" xfId="1145"/>
    <cellStyle name="Calculation 2 2 4 2 2" xfId="1146"/>
    <cellStyle name="Calculation 2 2 4 2 2 2" xfId="1147"/>
    <cellStyle name="Calculation 2 2 4 2 2 2 2" xfId="1148"/>
    <cellStyle name="Calculation 2 2 4 2 2 2 2 2" xfId="1149"/>
    <cellStyle name="Calculation 2 2 4 2 2 2 2 3" xfId="1150"/>
    <cellStyle name="Calculation 2 2 4 2 2 2 2 4" xfId="1151"/>
    <cellStyle name="Calculation 2 2 4 2 2 2 2 5" xfId="1152"/>
    <cellStyle name="Calculation 2 2 4 2 2 2 2 6" xfId="1153"/>
    <cellStyle name="Calculation 2 2 4 2 2 2 3" xfId="1154"/>
    <cellStyle name="Calculation 2 2 4 2 2 2 3 2" xfId="1155"/>
    <cellStyle name="Calculation 2 2 4 2 2 2 3 3" xfId="1156"/>
    <cellStyle name="Calculation 2 2 4 2 2 2 3 4" xfId="1157"/>
    <cellStyle name="Calculation 2 2 4 2 2 2 3 5" xfId="1158"/>
    <cellStyle name="Calculation 2 2 4 2 2 2 3 6" xfId="1159"/>
    <cellStyle name="Calculation 2 2 4 2 2 2 4" xfId="1160"/>
    <cellStyle name="Calculation 2 2 4 2 2 2 5" xfId="1161"/>
    <cellStyle name="Calculation 2 2 4 2 2 2 6" xfId="1162"/>
    <cellStyle name="Calculation 2 2 4 2 2 2 7" xfId="1163"/>
    <cellStyle name="Calculation 2 2 4 2 2 2 8" xfId="1164"/>
    <cellStyle name="Calculation 2 2 4 2 2 3" xfId="1165"/>
    <cellStyle name="Calculation 2 2 4 2 2 3 2" xfId="1166"/>
    <cellStyle name="Calculation 2 2 4 2 2 3 3" xfId="1167"/>
    <cellStyle name="Calculation 2 2 4 2 2 3 4" xfId="1168"/>
    <cellStyle name="Calculation 2 2 4 2 2 3 5" xfId="1169"/>
    <cellStyle name="Calculation 2 2 4 2 2 3 6" xfId="1170"/>
    <cellStyle name="Calculation 2 2 4 2 2 4" xfId="1171"/>
    <cellStyle name="Calculation 2 2 4 2 2 4 2" xfId="1172"/>
    <cellStyle name="Calculation 2 2 4 2 2 4 3" xfId="1173"/>
    <cellStyle name="Calculation 2 2 4 2 2 4 4" xfId="1174"/>
    <cellStyle name="Calculation 2 2 4 2 2 4 5" xfId="1175"/>
    <cellStyle name="Calculation 2 2 4 2 2 4 6" xfId="1176"/>
    <cellStyle name="Calculation 2 2 4 2 2 5" xfId="1177"/>
    <cellStyle name="Calculation 2 2 4 2 2 6" xfId="1178"/>
    <cellStyle name="Calculation 2 2 4 2 2 7" xfId="1179"/>
    <cellStyle name="Calculation 2 2 4 2 2 8" xfId="1180"/>
    <cellStyle name="Calculation 2 2 4 2 2 9" xfId="1181"/>
    <cellStyle name="Calculation 2 2 4 2 3" xfId="1182"/>
    <cellStyle name="Calculation 2 2 4 2 3 2" xfId="1183"/>
    <cellStyle name="Calculation 2 2 4 2 3 2 2" xfId="1184"/>
    <cellStyle name="Calculation 2 2 4 2 3 2 3" xfId="1185"/>
    <cellStyle name="Calculation 2 2 4 2 3 2 4" xfId="1186"/>
    <cellStyle name="Calculation 2 2 4 2 3 2 5" xfId="1187"/>
    <cellStyle name="Calculation 2 2 4 2 3 2 6" xfId="1188"/>
    <cellStyle name="Calculation 2 2 4 2 3 3" xfId="1189"/>
    <cellStyle name="Calculation 2 2 4 2 3 3 2" xfId="1190"/>
    <cellStyle name="Calculation 2 2 4 2 3 3 3" xfId="1191"/>
    <cellStyle name="Calculation 2 2 4 2 3 3 4" xfId="1192"/>
    <cellStyle name="Calculation 2 2 4 2 3 3 5" xfId="1193"/>
    <cellStyle name="Calculation 2 2 4 2 3 3 6" xfId="1194"/>
    <cellStyle name="Calculation 2 2 4 2 3 4" xfId="1195"/>
    <cellStyle name="Calculation 2 2 4 2 3 5" xfId="1196"/>
    <cellStyle name="Calculation 2 2 4 2 3 6" xfId="1197"/>
    <cellStyle name="Calculation 2 2 4 2 3 7" xfId="1198"/>
    <cellStyle name="Calculation 2 2 4 2 3 8" xfId="1199"/>
    <cellStyle name="Calculation 2 2 4 2 4" xfId="1200"/>
    <cellStyle name="Calculation 2 2 4 2 4 2" xfId="1201"/>
    <cellStyle name="Calculation 2 2 4 2 4 3" xfId="1202"/>
    <cellStyle name="Calculation 2 2 4 2 4 4" xfId="1203"/>
    <cellStyle name="Calculation 2 2 4 2 4 5" xfId="1204"/>
    <cellStyle name="Calculation 2 2 4 2 4 6" xfId="1205"/>
    <cellStyle name="Calculation 2 2 4 2 5" xfId="1206"/>
    <cellStyle name="Calculation 2 2 4 2 5 2" xfId="1207"/>
    <cellStyle name="Calculation 2 2 4 2 5 3" xfId="1208"/>
    <cellStyle name="Calculation 2 2 4 2 5 4" xfId="1209"/>
    <cellStyle name="Calculation 2 2 4 2 5 5" xfId="1210"/>
    <cellStyle name="Calculation 2 2 4 2 5 6" xfId="1211"/>
    <cellStyle name="Calculation 2 2 4 2 6" xfId="1212"/>
    <cellStyle name="Calculation 2 2 4 2 7" xfId="1213"/>
    <cellStyle name="Calculation 2 2 4 2 8" xfId="1214"/>
    <cellStyle name="Calculation 2 2 4 2 9" xfId="1215"/>
    <cellStyle name="Calculation 2 2 4 3" xfId="1216"/>
    <cellStyle name="Calculation 2 2 4 3 2" xfId="1217"/>
    <cellStyle name="Calculation 2 2 4 3 2 2" xfId="1218"/>
    <cellStyle name="Calculation 2 2 4 3 2 2 2" xfId="1219"/>
    <cellStyle name="Calculation 2 2 4 3 2 2 3" xfId="1220"/>
    <cellStyle name="Calculation 2 2 4 3 2 2 4" xfId="1221"/>
    <cellStyle name="Calculation 2 2 4 3 2 2 5" xfId="1222"/>
    <cellStyle name="Calculation 2 2 4 3 2 2 6" xfId="1223"/>
    <cellStyle name="Calculation 2 2 4 3 2 3" xfId="1224"/>
    <cellStyle name="Calculation 2 2 4 3 2 3 2" xfId="1225"/>
    <cellStyle name="Calculation 2 2 4 3 2 3 3" xfId="1226"/>
    <cellStyle name="Calculation 2 2 4 3 2 3 4" xfId="1227"/>
    <cellStyle name="Calculation 2 2 4 3 2 3 5" xfId="1228"/>
    <cellStyle name="Calculation 2 2 4 3 2 3 6" xfId="1229"/>
    <cellStyle name="Calculation 2 2 4 3 2 4" xfId="1230"/>
    <cellStyle name="Calculation 2 2 4 3 2 5" xfId="1231"/>
    <cellStyle name="Calculation 2 2 4 3 2 6" xfId="1232"/>
    <cellStyle name="Calculation 2 2 4 3 2 7" xfId="1233"/>
    <cellStyle name="Calculation 2 2 4 3 2 8" xfId="1234"/>
    <cellStyle name="Calculation 2 2 4 3 3" xfId="1235"/>
    <cellStyle name="Calculation 2 2 4 3 3 2" xfId="1236"/>
    <cellStyle name="Calculation 2 2 4 3 3 3" xfId="1237"/>
    <cellStyle name="Calculation 2 2 4 3 3 4" xfId="1238"/>
    <cellStyle name="Calculation 2 2 4 3 3 5" xfId="1239"/>
    <cellStyle name="Calculation 2 2 4 3 3 6" xfId="1240"/>
    <cellStyle name="Calculation 2 2 4 3 4" xfId="1241"/>
    <cellStyle name="Calculation 2 2 4 3 4 2" xfId="1242"/>
    <cellStyle name="Calculation 2 2 4 3 4 3" xfId="1243"/>
    <cellStyle name="Calculation 2 2 4 3 4 4" xfId="1244"/>
    <cellStyle name="Calculation 2 2 4 3 4 5" xfId="1245"/>
    <cellStyle name="Calculation 2 2 4 3 4 6" xfId="1246"/>
    <cellStyle name="Calculation 2 2 4 3 5" xfId="1247"/>
    <cellStyle name="Calculation 2 2 4 3 6" xfId="1248"/>
    <cellStyle name="Calculation 2 2 4 3 7" xfId="1249"/>
    <cellStyle name="Calculation 2 2 4 3 8" xfId="1250"/>
    <cellStyle name="Calculation 2 2 4 3 9" xfId="1251"/>
    <cellStyle name="Calculation 2 2 4 4" xfId="1252"/>
    <cellStyle name="Calculation 2 2 4 4 2" xfId="1253"/>
    <cellStyle name="Calculation 2 2 4 4 2 2" xfId="1254"/>
    <cellStyle name="Calculation 2 2 4 4 2 3" xfId="1255"/>
    <cellStyle name="Calculation 2 2 4 4 2 4" xfId="1256"/>
    <cellStyle name="Calculation 2 2 4 4 2 5" xfId="1257"/>
    <cellStyle name="Calculation 2 2 4 4 2 6" xfId="1258"/>
    <cellStyle name="Calculation 2 2 4 4 3" xfId="1259"/>
    <cellStyle name="Calculation 2 2 4 4 3 2" xfId="1260"/>
    <cellStyle name="Calculation 2 2 4 4 3 3" xfId="1261"/>
    <cellStyle name="Calculation 2 2 4 4 3 4" xfId="1262"/>
    <cellStyle name="Calculation 2 2 4 4 3 5" xfId="1263"/>
    <cellStyle name="Calculation 2 2 4 4 3 6" xfId="1264"/>
    <cellStyle name="Calculation 2 2 4 4 4" xfId="1265"/>
    <cellStyle name="Calculation 2 2 4 4 5" xfId="1266"/>
    <cellStyle name="Calculation 2 2 4 4 6" xfId="1267"/>
    <cellStyle name="Calculation 2 2 4 4 7" xfId="1268"/>
    <cellStyle name="Calculation 2 2 4 4 8" xfId="1269"/>
    <cellStyle name="Calculation 2 2 4 5" xfId="1270"/>
    <cellStyle name="Calculation 2 2 4 5 2" xfId="1271"/>
    <cellStyle name="Calculation 2 2 4 5 3" xfId="1272"/>
    <cellStyle name="Calculation 2 2 4 5 4" xfId="1273"/>
    <cellStyle name="Calculation 2 2 4 5 5" xfId="1274"/>
    <cellStyle name="Calculation 2 2 4 5 6" xfId="1275"/>
    <cellStyle name="Calculation 2 2 4 6" xfId="1276"/>
    <cellStyle name="Calculation 2 2 4 6 2" xfId="1277"/>
    <cellStyle name="Calculation 2 2 4 6 3" xfId="1278"/>
    <cellStyle name="Calculation 2 2 4 6 4" xfId="1279"/>
    <cellStyle name="Calculation 2 2 4 6 5" xfId="1280"/>
    <cellStyle name="Calculation 2 2 4 6 6" xfId="1281"/>
    <cellStyle name="Calculation 2 2 4 7" xfId="1282"/>
    <cellStyle name="Calculation 2 2 4 8" xfId="1283"/>
    <cellStyle name="Calculation 2 2 4 9" xfId="1284"/>
    <cellStyle name="Calculation 2 2 5" xfId="1285"/>
    <cellStyle name="Calculation 2 2 5 10" xfId="1286"/>
    <cellStyle name="Calculation 2 2 5 2" xfId="1287"/>
    <cellStyle name="Calculation 2 2 5 2 2" xfId="1288"/>
    <cellStyle name="Calculation 2 2 5 2 2 2" xfId="1289"/>
    <cellStyle name="Calculation 2 2 5 2 2 2 2" xfId="1290"/>
    <cellStyle name="Calculation 2 2 5 2 2 2 3" xfId="1291"/>
    <cellStyle name="Calculation 2 2 5 2 2 2 4" xfId="1292"/>
    <cellStyle name="Calculation 2 2 5 2 2 2 5" xfId="1293"/>
    <cellStyle name="Calculation 2 2 5 2 2 2 6" xfId="1294"/>
    <cellStyle name="Calculation 2 2 5 2 2 3" xfId="1295"/>
    <cellStyle name="Calculation 2 2 5 2 2 3 2" xfId="1296"/>
    <cellStyle name="Calculation 2 2 5 2 2 3 3" xfId="1297"/>
    <cellStyle name="Calculation 2 2 5 2 2 3 4" xfId="1298"/>
    <cellStyle name="Calculation 2 2 5 2 2 3 5" xfId="1299"/>
    <cellStyle name="Calculation 2 2 5 2 2 3 6" xfId="1300"/>
    <cellStyle name="Calculation 2 2 5 2 2 4" xfId="1301"/>
    <cellStyle name="Calculation 2 2 5 2 2 5" xfId="1302"/>
    <cellStyle name="Calculation 2 2 5 2 2 6" xfId="1303"/>
    <cellStyle name="Calculation 2 2 5 2 2 7" xfId="1304"/>
    <cellStyle name="Calculation 2 2 5 2 2 8" xfId="1305"/>
    <cellStyle name="Calculation 2 2 5 2 3" xfId="1306"/>
    <cellStyle name="Calculation 2 2 5 2 3 2" xfId="1307"/>
    <cellStyle name="Calculation 2 2 5 2 3 3" xfId="1308"/>
    <cellStyle name="Calculation 2 2 5 2 3 4" xfId="1309"/>
    <cellStyle name="Calculation 2 2 5 2 3 5" xfId="1310"/>
    <cellStyle name="Calculation 2 2 5 2 3 6" xfId="1311"/>
    <cellStyle name="Calculation 2 2 5 2 4" xfId="1312"/>
    <cellStyle name="Calculation 2 2 5 2 4 2" xfId="1313"/>
    <cellStyle name="Calculation 2 2 5 2 4 3" xfId="1314"/>
    <cellStyle name="Calculation 2 2 5 2 4 4" xfId="1315"/>
    <cellStyle name="Calculation 2 2 5 2 4 5" xfId="1316"/>
    <cellStyle name="Calculation 2 2 5 2 4 6" xfId="1317"/>
    <cellStyle name="Calculation 2 2 5 2 5" xfId="1318"/>
    <cellStyle name="Calculation 2 2 5 2 6" xfId="1319"/>
    <cellStyle name="Calculation 2 2 5 2 7" xfId="1320"/>
    <cellStyle name="Calculation 2 2 5 2 8" xfId="1321"/>
    <cellStyle name="Calculation 2 2 5 2 9" xfId="1322"/>
    <cellStyle name="Calculation 2 2 5 3" xfId="1323"/>
    <cellStyle name="Calculation 2 2 5 3 2" xfId="1324"/>
    <cellStyle name="Calculation 2 2 5 3 2 2" xfId="1325"/>
    <cellStyle name="Calculation 2 2 5 3 2 3" xfId="1326"/>
    <cellStyle name="Calculation 2 2 5 3 2 4" xfId="1327"/>
    <cellStyle name="Calculation 2 2 5 3 2 5" xfId="1328"/>
    <cellStyle name="Calculation 2 2 5 3 2 6" xfId="1329"/>
    <cellStyle name="Calculation 2 2 5 3 3" xfId="1330"/>
    <cellStyle name="Calculation 2 2 5 3 3 2" xfId="1331"/>
    <cellStyle name="Calculation 2 2 5 3 3 3" xfId="1332"/>
    <cellStyle name="Calculation 2 2 5 3 3 4" xfId="1333"/>
    <cellStyle name="Calculation 2 2 5 3 3 5" xfId="1334"/>
    <cellStyle name="Calculation 2 2 5 3 3 6" xfId="1335"/>
    <cellStyle name="Calculation 2 2 5 3 4" xfId="1336"/>
    <cellStyle name="Calculation 2 2 5 3 5" xfId="1337"/>
    <cellStyle name="Calculation 2 2 5 3 6" xfId="1338"/>
    <cellStyle name="Calculation 2 2 5 3 7" xfId="1339"/>
    <cellStyle name="Calculation 2 2 5 3 8" xfId="1340"/>
    <cellStyle name="Calculation 2 2 5 4" xfId="1341"/>
    <cellStyle name="Calculation 2 2 5 4 2" xfId="1342"/>
    <cellStyle name="Calculation 2 2 5 4 3" xfId="1343"/>
    <cellStyle name="Calculation 2 2 5 4 4" xfId="1344"/>
    <cellStyle name="Calculation 2 2 5 4 5" xfId="1345"/>
    <cellStyle name="Calculation 2 2 5 4 6" xfId="1346"/>
    <cellStyle name="Calculation 2 2 5 5" xfId="1347"/>
    <cellStyle name="Calculation 2 2 5 5 2" xfId="1348"/>
    <cellStyle name="Calculation 2 2 5 5 3" xfId="1349"/>
    <cellStyle name="Calculation 2 2 5 5 4" xfId="1350"/>
    <cellStyle name="Calculation 2 2 5 5 5" xfId="1351"/>
    <cellStyle name="Calculation 2 2 5 5 6" xfId="1352"/>
    <cellStyle name="Calculation 2 2 5 6" xfId="1353"/>
    <cellStyle name="Calculation 2 2 5 7" xfId="1354"/>
    <cellStyle name="Calculation 2 2 5 8" xfId="1355"/>
    <cellStyle name="Calculation 2 2 5 9" xfId="1356"/>
    <cellStyle name="Calculation 2 2 6" xfId="1357"/>
    <cellStyle name="Calculation 2 2 6 2" xfId="1358"/>
    <cellStyle name="Calculation 2 2 6 2 2" xfId="1359"/>
    <cellStyle name="Calculation 2 2 6 2 2 2" xfId="1360"/>
    <cellStyle name="Calculation 2 2 6 2 2 3" xfId="1361"/>
    <cellStyle name="Calculation 2 2 6 2 2 4" xfId="1362"/>
    <cellStyle name="Calculation 2 2 6 2 2 5" xfId="1363"/>
    <cellStyle name="Calculation 2 2 6 2 2 6" xfId="1364"/>
    <cellStyle name="Calculation 2 2 6 2 3" xfId="1365"/>
    <cellStyle name="Calculation 2 2 6 2 3 2" xfId="1366"/>
    <cellStyle name="Calculation 2 2 6 2 3 3" xfId="1367"/>
    <cellStyle name="Calculation 2 2 6 2 3 4" xfId="1368"/>
    <cellStyle name="Calculation 2 2 6 2 3 5" xfId="1369"/>
    <cellStyle name="Calculation 2 2 6 2 3 6" xfId="1370"/>
    <cellStyle name="Calculation 2 2 6 2 4" xfId="1371"/>
    <cellStyle name="Calculation 2 2 6 2 5" xfId="1372"/>
    <cellStyle name="Calculation 2 2 6 2 6" xfId="1373"/>
    <cellStyle name="Calculation 2 2 6 2 7" xfId="1374"/>
    <cellStyle name="Calculation 2 2 6 2 8" xfId="1375"/>
    <cellStyle name="Calculation 2 2 6 3" xfId="1376"/>
    <cellStyle name="Calculation 2 2 6 3 2" xfId="1377"/>
    <cellStyle name="Calculation 2 2 6 3 3" xfId="1378"/>
    <cellStyle name="Calculation 2 2 6 3 4" xfId="1379"/>
    <cellStyle name="Calculation 2 2 6 3 5" xfId="1380"/>
    <cellStyle name="Calculation 2 2 6 3 6" xfId="1381"/>
    <cellStyle name="Calculation 2 2 6 4" xfId="1382"/>
    <cellStyle name="Calculation 2 2 6 4 2" xfId="1383"/>
    <cellStyle name="Calculation 2 2 6 4 3" xfId="1384"/>
    <cellStyle name="Calculation 2 2 6 4 4" xfId="1385"/>
    <cellStyle name="Calculation 2 2 6 4 5" xfId="1386"/>
    <cellStyle name="Calculation 2 2 6 4 6" xfId="1387"/>
    <cellStyle name="Calculation 2 2 6 5" xfId="1388"/>
    <cellStyle name="Calculation 2 2 6 6" xfId="1389"/>
    <cellStyle name="Calculation 2 2 6 7" xfId="1390"/>
    <cellStyle name="Calculation 2 2 6 8" xfId="1391"/>
    <cellStyle name="Calculation 2 2 6 9" xfId="1392"/>
    <cellStyle name="Calculation 2 2 7" xfId="1393"/>
    <cellStyle name="Calculation 2 2 7 2" xfId="1394"/>
    <cellStyle name="Calculation 2 2 7 2 2" xfId="1395"/>
    <cellStyle name="Calculation 2 2 7 2 3" xfId="1396"/>
    <cellStyle name="Calculation 2 2 7 2 4" xfId="1397"/>
    <cellStyle name="Calculation 2 2 7 2 5" xfId="1398"/>
    <cellStyle name="Calculation 2 2 7 2 6" xfId="1399"/>
    <cellStyle name="Calculation 2 2 7 3" xfId="1400"/>
    <cellStyle name="Calculation 2 2 7 3 2" xfId="1401"/>
    <cellStyle name="Calculation 2 2 7 3 3" xfId="1402"/>
    <cellStyle name="Calculation 2 2 7 3 4" xfId="1403"/>
    <cellStyle name="Calculation 2 2 7 3 5" xfId="1404"/>
    <cellStyle name="Calculation 2 2 7 3 6" xfId="1405"/>
    <cellStyle name="Calculation 2 2 7 4" xfId="1406"/>
    <cellStyle name="Calculation 2 2 7 5" xfId="1407"/>
    <cellStyle name="Calculation 2 2 7 6" xfId="1408"/>
    <cellStyle name="Calculation 2 2 7 7" xfId="1409"/>
    <cellStyle name="Calculation 2 2 7 8" xfId="1410"/>
    <cellStyle name="Calculation 2 2 8" xfId="1411"/>
    <cellStyle name="Calculation 2 2 8 2" xfId="1412"/>
    <cellStyle name="Calculation 2 2 8 3" xfId="1413"/>
    <cellStyle name="Calculation 2 2 8 4" xfId="1414"/>
    <cellStyle name="Calculation 2 2 8 5" xfId="1415"/>
    <cellStyle name="Calculation 2 2 8 6" xfId="1416"/>
    <cellStyle name="Calculation 2 2 9" xfId="1417"/>
    <cellStyle name="Calculation 2 2 9 2" xfId="1418"/>
    <cellStyle name="Calculation 2 2 9 3" xfId="1419"/>
    <cellStyle name="Calculation 2 2 9 4" xfId="1420"/>
    <cellStyle name="Calculation 2 2 9 5" xfId="1421"/>
    <cellStyle name="Calculation 2 2 9 6" xfId="1422"/>
    <cellStyle name="Calculation 2 3" xfId="1423"/>
    <cellStyle name="Calculation 2 3 10" xfId="1424"/>
    <cellStyle name="Calculation 2 3 11" xfId="1425"/>
    <cellStyle name="Calculation 2 3 12" xfId="1426"/>
    <cellStyle name="Calculation 2 3 13" xfId="1427"/>
    <cellStyle name="Calculation 2 3 14" xfId="1428"/>
    <cellStyle name="Calculation 2 3 2" xfId="1429"/>
    <cellStyle name="Calculation 2 3 2 10" xfId="1430"/>
    <cellStyle name="Calculation 2 3 2 11" xfId="1431"/>
    <cellStyle name="Calculation 2 3 2 12" xfId="1432"/>
    <cellStyle name="Calculation 2 3 2 13" xfId="1433"/>
    <cellStyle name="Calculation 2 3 2 2" xfId="1434"/>
    <cellStyle name="Calculation 2 3 2 2 10" xfId="1435"/>
    <cellStyle name="Calculation 2 3 2 2 11" xfId="1436"/>
    <cellStyle name="Calculation 2 3 2 2 12" xfId="1437"/>
    <cellStyle name="Calculation 2 3 2 2 2" xfId="1438"/>
    <cellStyle name="Calculation 2 3 2 2 2 10" xfId="1439"/>
    <cellStyle name="Calculation 2 3 2 2 2 11" xfId="1440"/>
    <cellStyle name="Calculation 2 3 2 2 2 2" xfId="1441"/>
    <cellStyle name="Calculation 2 3 2 2 2 2 10" xfId="1442"/>
    <cellStyle name="Calculation 2 3 2 2 2 2 2" xfId="1443"/>
    <cellStyle name="Calculation 2 3 2 2 2 2 2 2" xfId="1444"/>
    <cellStyle name="Calculation 2 3 2 2 2 2 2 2 2" xfId="1445"/>
    <cellStyle name="Calculation 2 3 2 2 2 2 2 2 2 2" xfId="1446"/>
    <cellStyle name="Calculation 2 3 2 2 2 2 2 2 2 3" xfId="1447"/>
    <cellStyle name="Calculation 2 3 2 2 2 2 2 2 2 4" xfId="1448"/>
    <cellStyle name="Calculation 2 3 2 2 2 2 2 2 2 5" xfId="1449"/>
    <cellStyle name="Calculation 2 3 2 2 2 2 2 2 2 6" xfId="1450"/>
    <cellStyle name="Calculation 2 3 2 2 2 2 2 2 3" xfId="1451"/>
    <cellStyle name="Calculation 2 3 2 2 2 2 2 2 3 2" xfId="1452"/>
    <cellStyle name="Calculation 2 3 2 2 2 2 2 2 3 3" xfId="1453"/>
    <cellStyle name="Calculation 2 3 2 2 2 2 2 2 3 4" xfId="1454"/>
    <cellStyle name="Calculation 2 3 2 2 2 2 2 2 3 5" xfId="1455"/>
    <cellStyle name="Calculation 2 3 2 2 2 2 2 2 3 6" xfId="1456"/>
    <cellStyle name="Calculation 2 3 2 2 2 2 2 2 4" xfId="1457"/>
    <cellStyle name="Calculation 2 3 2 2 2 2 2 2 5" xfId="1458"/>
    <cellStyle name="Calculation 2 3 2 2 2 2 2 2 6" xfId="1459"/>
    <cellStyle name="Calculation 2 3 2 2 2 2 2 2 7" xfId="1460"/>
    <cellStyle name="Calculation 2 3 2 2 2 2 2 2 8" xfId="1461"/>
    <cellStyle name="Calculation 2 3 2 2 2 2 2 3" xfId="1462"/>
    <cellStyle name="Calculation 2 3 2 2 2 2 2 3 2" xfId="1463"/>
    <cellStyle name="Calculation 2 3 2 2 2 2 2 3 3" xfId="1464"/>
    <cellStyle name="Calculation 2 3 2 2 2 2 2 3 4" xfId="1465"/>
    <cellStyle name="Calculation 2 3 2 2 2 2 2 3 5" xfId="1466"/>
    <cellStyle name="Calculation 2 3 2 2 2 2 2 3 6" xfId="1467"/>
    <cellStyle name="Calculation 2 3 2 2 2 2 2 4" xfId="1468"/>
    <cellStyle name="Calculation 2 3 2 2 2 2 2 4 2" xfId="1469"/>
    <cellStyle name="Calculation 2 3 2 2 2 2 2 4 3" xfId="1470"/>
    <cellStyle name="Calculation 2 3 2 2 2 2 2 4 4" xfId="1471"/>
    <cellStyle name="Calculation 2 3 2 2 2 2 2 4 5" xfId="1472"/>
    <cellStyle name="Calculation 2 3 2 2 2 2 2 4 6" xfId="1473"/>
    <cellStyle name="Calculation 2 3 2 2 2 2 2 5" xfId="1474"/>
    <cellStyle name="Calculation 2 3 2 2 2 2 2 6" xfId="1475"/>
    <cellStyle name="Calculation 2 3 2 2 2 2 2 7" xfId="1476"/>
    <cellStyle name="Calculation 2 3 2 2 2 2 2 8" xfId="1477"/>
    <cellStyle name="Calculation 2 3 2 2 2 2 2 9" xfId="1478"/>
    <cellStyle name="Calculation 2 3 2 2 2 2 3" xfId="1479"/>
    <cellStyle name="Calculation 2 3 2 2 2 2 3 2" xfId="1480"/>
    <cellStyle name="Calculation 2 3 2 2 2 2 3 2 2" xfId="1481"/>
    <cellStyle name="Calculation 2 3 2 2 2 2 3 2 3" xfId="1482"/>
    <cellStyle name="Calculation 2 3 2 2 2 2 3 2 4" xfId="1483"/>
    <cellStyle name="Calculation 2 3 2 2 2 2 3 2 5" xfId="1484"/>
    <cellStyle name="Calculation 2 3 2 2 2 2 3 2 6" xfId="1485"/>
    <cellStyle name="Calculation 2 3 2 2 2 2 3 3" xfId="1486"/>
    <cellStyle name="Calculation 2 3 2 2 2 2 3 3 2" xfId="1487"/>
    <cellStyle name="Calculation 2 3 2 2 2 2 3 3 3" xfId="1488"/>
    <cellStyle name="Calculation 2 3 2 2 2 2 3 3 4" xfId="1489"/>
    <cellStyle name="Calculation 2 3 2 2 2 2 3 3 5" xfId="1490"/>
    <cellStyle name="Calculation 2 3 2 2 2 2 3 3 6" xfId="1491"/>
    <cellStyle name="Calculation 2 3 2 2 2 2 3 4" xfId="1492"/>
    <cellStyle name="Calculation 2 3 2 2 2 2 3 5" xfId="1493"/>
    <cellStyle name="Calculation 2 3 2 2 2 2 3 6" xfId="1494"/>
    <cellStyle name="Calculation 2 3 2 2 2 2 3 7" xfId="1495"/>
    <cellStyle name="Calculation 2 3 2 2 2 2 3 8" xfId="1496"/>
    <cellStyle name="Calculation 2 3 2 2 2 2 4" xfId="1497"/>
    <cellStyle name="Calculation 2 3 2 2 2 2 4 2" xfId="1498"/>
    <cellStyle name="Calculation 2 3 2 2 2 2 4 3" xfId="1499"/>
    <cellStyle name="Calculation 2 3 2 2 2 2 4 4" xfId="1500"/>
    <cellStyle name="Calculation 2 3 2 2 2 2 4 5" xfId="1501"/>
    <cellStyle name="Calculation 2 3 2 2 2 2 4 6" xfId="1502"/>
    <cellStyle name="Calculation 2 3 2 2 2 2 5" xfId="1503"/>
    <cellStyle name="Calculation 2 3 2 2 2 2 5 2" xfId="1504"/>
    <cellStyle name="Calculation 2 3 2 2 2 2 5 3" xfId="1505"/>
    <cellStyle name="Calculation 2 3 2 2 2 2 5 4" xfId="1506"/>
    <cellStyle name="Calculation 2 3 2 2 2 2 5 5" xfId="1507"/>
    <cellStyle name="Calculation 2 3 2 2 2 2 5 6" xfId="1508"/>
    <cellStyle name="Calculation 2 3 2 2 2 2 6" xfId="1509"/>
    <cellStyle name="Calculation 2 3 2 2 2 2 7" xfId="1510"/>
    <cellStyle name="Calculation 2 3 2 2 2 2 8" xfId="1511"/>
    <cellStyle name="Calculation 2 3 2 2 2 2 9" xfId="1512"/>
    <cellStyle name="Calculation 2 3 2 2 2 3" xfId="1513"/>
    <cellStyle name="Calculation 2 3 2 2 2 3 2" xfId="1514"/>
    <cellStyle name="Calculation 2 3 2 2 2 3 2 2" xfId="1515"/>
    <cellStyle name="Calculation 2 3 2 2 2 3 2 2 2" xfId="1516"/>
    <cellStyle name="Calculation 2 3 2 2 2 3 2 2 3" xfId="1517"/>
    <cellStyle name="Calculation 2 3 2 2 2 3 2 2 4" xfId="1518"/>
    <cellStyle name="Calculation 2 3 2 2 2 3 2 2 5" xfId="1519"/>
    <cellStyle name="Calculation 2 3 2 2 2 3 2 2 6" xfId="1520"/>
    <cellStyle name="Calculation 2 3 2 2 2 3 2 3" xfId="1521"/>
    <cellStyle name="Calculation 2 3 2 2 2 3 2 3 2" xfId="1522"/>
    <cellStyle name="Calculation 2 3 2 2 2 3 2 3 3" xfId="1523"/>
    <cellStyle name="Calculation 2 3 2 2 2 3 2 3 4" xfId="1524"/>
    <cellStyle name="Calculation 2 3 2 2 2 3 2 3 5" xfId="1525"/>
    <cellStyle name="Calculation 2 3 2 2 2 3 2 3 6" xfId="1526"/>
    <cellStyle name="Calculation 2 3 2 2 2 3 2 4" xfId="1527"/>
    <cellStyle name="Calculation 2 3 2 2 2 3 2 5" xfId="1528"/>
    <cellStyle name="Calculation 2 3 2 2 2 3 2 6" xfId="1529"/>
    <cellStyle name="Calculation 2 3 2 2 2 3 2 7" xfId="1530"/>
    <cellStyle name="Calculation 2 3 2 2 2 3 2 8" xfId="1531"/>
    <cellStyle name="Calculation 2 3 2 2 2 3 3" xfId="1532"/>
    <cellStyle name="Calculation 2 3 2 2 2 3 3 2" xfId="1533"/>
    <cellStyle name="Calculation 2 3 2 2 2 3 3 3" xfId="1534"/>
    <cellStyle name="Calculation 2 3 2 2 2 3 3 4" xfId="1535"/>
    <cellStyle name="Calculation 2 3 2 2 2 3 3 5" xfId="1536"/>
    <cellStyle name="Calculation 2 3 2 2 2 3 3 6" xfId="1537"/>
    <cellStyle name="Calculation 2 3 2 2 2 3 4" xfId="1538"/>
    <cellStyle name="Calculation 2 3 2 2 2 3 4 2" xfId="1539"/>
    <cellStyle name="Calculation 2 3 2 2 2 3 4 3" xfId="1540"/>
    <cellStyle name="Calculation 2 3 2 2 2 3 4 4" xfId="1541"/>
    <cellStyle name="Calculation 2 3 2 2 2 3 4 5" xfId="1542"/>
    <cellStyle name="Calculation 2 3 2 2 2 3 4 6" xfId="1543"/>
    <cellStyle name="Calculation 2 3 2 2 2 3 5" xfId="1544"/>
    <cellStyle name="Calculation 2 3 2 2 2 3 6" xfId="1545"/>
    <cellStyle name="Calculation 2 3 2 2 2 3 7" xfId="1546"/>
    <cellStyle name="Calculation 2 3 2 2 2 3 8" xfId="1547"/>
    <cellStyle name="Calculation 2 3 2 2 2 3 9" xfId="1548"/>
    <cellStyle name="Calculation 2 3 2 2 2 4" xfId="1549"/>
    <cellStyle name="Calculation 2 3 2 2 2 4 2" xfId="1550"/>
    <cellStyle name="Calculation 2 3 2 2 2 4 2 2" xfId="1551"/>
    <cellStyle name="Calculation 2 3 2 2 2 4 2 3" xfId="1552"/>
    <cellStyle name="Calculation 2 3 2 2 2 4 2 4" xfId="1553"/>
    <cellStyle name="Calculation 2 3 2 2 2 4 2 5" xfId="1554"/>
    <cellStyle name="Calculation 2 3 2 2 2 4 2 6" xfId="1555"/>
    <cellStyle name="Calculation 2 3 2 2 2 4 3" xfId="1556"/>
    <cellStyle name="Calculation 2 3 2 2 2 4 3 2" xfId="1557"/>
    <cellStyle name="Calculation 2 3 2 2 2 4 3 3" xfId="1558"/>
    <cellStyle name="Calculation 2 3 2 2 2 4 3 4" xfId="1559"/>
    <cellStyle name="Calculation 2 3 2 2 2 4 3 5" xfId="1560"/>
    <cellStyle name="Calculation 2 3 2 2 2 4 3 6" xfId="1561"/>
    <cellStyle name="Calculation 2 3 2 2 2 4 4" xfId="1562"/>
    <cellStyle name="Calculation 2 3 2 2 2 4 5" xfId="1563"/>
    <cellStyle name="Calculation 2 3 2 2 2 4 6" xfId="1564"/>
    <cellStyle name="Calculation 2 3 2 2 2 4 7" xfId="1565"/>
    <cellStyle name="Calculation 2 3 2 2 2 4 8" xfId="1566"/>
    <cellStyle name="Calculation 2 3 2 2 2 5" xfId="1567"/>
    <cellStyle name="Calculation 2 3 2 2 2 5 2" xfId="1568"/>
    <cellStyle name="Calculation 2 3 2 2 2 5 3" xfId="1569"/>
    <cellStyle name="Calculation 2 3 2 2 2 5 4" xfId="1570"/>
    <cellStyle name="Calculation 2 3 2 2 2 5 5" xfId="1571"/>
    <cellStyle name="Calculation 2 3 2 2 2 5 6" xfId="1572"/>
    <cellStyle name="Calculation 2 3 2 2 2 6" xfId="1573"/>
    <cellStyle name="Calculation 2 3 2 2 2 6 2" xfId="1574"/>
    <cellStyle name="Calculation 2 3 2 2 2 6 3" xfId="1575"/>
    <cellStyle name="Calculation 2 3 2 2 2 6 4" xfId="1576"/>
    <cellStyle name="Calculation 2 3 2 2 2 6 5" xfId="1577"/>
    <cellStyle name="Calculation 2 3 2 2 2 6 6" xfId="1578"/>
    <cellStyle name="Calculation 2 3 2 2 2 7" xfId="1579"/>
    <cellStyle name="Calculation 2 3 2 2 2 8" xfId="1580"/>
    <cellStyle name="Calculation 2 3 2 2 2 9" xfId="1581"/>
    <cellStyle name="Calculation 2 3 2 2 3" xfId="1582"/>
    <cellStyle name="Calculation 2 3 2 2 3 10" xfId="1583"/>
    <cellStyle name="Calculation 2 3 2 2 3 2" xfId="1584"/>
    <cellStyle name="Calculation 2 3 2 2 3 2 2" xfId="1585"/>
    <cellStyle name="Calculation 2 3 2 2 3 2 2 2" xfId="1586"/>
    <cellStyle name="Calculation 2 3 2 2 3 2 2 2 2" xfId="1587"/>
    <cellStyle name="Calculation 2 3 2 2 3 2 2 2 3" xfId="1588"/>
    <cellStyle name="Calculation 2 3 2 2 3 2 2 2 4" xfId="1589"/>
    <cellStyle name="Calculation 2 3 2 2 3 2 2 2 5" xfId="1590"/>
    <cellStyle name="Calculation 2 3 2 2 3 2 2 2 6" xfId="1591"/>
    <cellStyle name="Calculation 2 3 2 2 3 2 2 3" xfId="1592"/>
    <cellStyle name="Calculation 2 3 2 2 3 2 2 3 2" xfId="1593"/>
    <cellStyle name="Calculation 2 3 2 2 3 2 2 3 3" xfId="1594"/>
    <cellStyle name="Calculation 2 3 2 2 3 2 2 3 4" xfId="1595"/>
    <cellStyle name="Calculation 2 3 2 2 3 2 2 3 5" xfId="1596"/>
    <cellStyle name="Calculation 2 3 2 2 3 2 2 3 6" xfId="1597"/>
    <cellStyle name="Calculation 2 3 2 2 3 2 2 4" xfId="1598"/>
    <cellStyle name="Calculation 2 3 2 2 3 2 2 5" xfId="1599"/>
    <cellStyle name="Calculation 2 3 2 2 3 2 2 6" xfId="1600"/>
    <cellStyle name="Calculation 2 3 2 2 3 2 2 7" xfId="1601"/>
    <cellStyle name="Calculation 2 3 2 2 3 2 2 8" xfId="1602"/>
    <cellStyle name="Calculation 2 3 2 2 3 2 3" xfId="1603"/>
    <cellStyle name="Calculation 2 3 2 2 3 2 3 2" xfId="1604"/>
    <cellStyle name="Calculation 2 3 2 2 3 2 3 3" xfId="1605"/>
    <cellStyle name="Calculation 2 3 2 2 3 2 3 4" xfId="1606"/>
    <cellStyle name="Calculation 2 3 2 2 3 2 3 5" xfId="1607"/>
    <cellStyle name="Calculation 2 3 2 2 3 2 3 6" xfId="1608"/>
    <cellStyle name="Calculation 2 3 2 2 3 2 4" xfId="1609"/>
    <cellStyle name="Calculation 2 3 2 2 3 2 4 2" xfId="1610"/>
    <cellStyle name="Calculation 2 3 2 2 3 2 4 3" xfId="1611"/>
    <cellStyle name="Calculation 2 3 2 2 3 2 4 4" xfId="1612"/>
    <cellStyle name="Calculation 2 3 2 2 3 2 4 5" xfId="1613"/>
    <cellStyle name="Calculation 2 3 2 2 3 2 4 6" xfId="1614"/>
    <cellStyle name="Calculation 2 3 2 2 3 2 5" xfId="1615"/>
    <cellStyle name="Calculation 2 3 2 2 3 2 6" xfId="1616"/>
    <cellStyle name="Calculation 2 3 2 2 3 2 7" xfId="1617"/>
    <cellStyle name="Calculation 2 3 2 2 3 2 8" xfId="1618"/>
    <cellStyle name="Calculation 2 3 2 2 3 2 9" xfId="1619"/>
    <cellStyle name="Calculation 2 3 2 2 3 3" xfId="1620"/>
    <cellStyle name="Calculation 2 3 2 2 3 3 2" xfId="1621"/>
    <cellStyle name="Calculation 2 3 2 2 3 3 2 2" xfId="1622"/>
    <cellStyle name="Calculation 2 3 2 2 3 3 2 3" xfId="1623"/>
    <cellStyle name="Calculation 2 3 2 2 3 3 2 4" xfId="1624"/>
    <cellStyle name="Calculation 2 3 2 2 3 3 2 5" xfId="1625"/>
    <cellStyle name="Calculation 2 3 2 2 3 3 2 6" xfId="1626"/>
    <cellStyle name="Calculation 2 3 2 2 3 3 3" xfId="1627"/>
    <cellStyle name="Calculation 2 3 2 2 3 3 3 2" xfId="1628"/>
    <cellStyle name="Calculation 2 3 2 2 3 3 3 3" xfId="1629"/>
    <cellStyle name="Calculation 2 3 2 2 3 3 3 4" xfId="1630"/>
    <cellStyle name="Calculation 2 3 2 2 3 3 3 5" xfId="1631"/>
    <cellStyle name="Calculation 2 3 2 2 3 3 3 6" xfId="1632"/>
    <cellStyle name="Calculation 2 3 2 2 3 3 4" xfId="1633"/>
    <cellStyle name="Calculation 2 3 2 2 3 3 5" xfId="1634"/>
    <cellStyle name="Calculation 2 3 2 2 3 3 6" xfId="1635"/>
    <cellStyle name="Calculation 2 3 2 2 3 3 7" xfId="1636"/>
    <cellStyle name="Calculation 2 3 2 2 3 3 8" xfId="1637"/>
    <cellStyle name="Calculation 2 3 2 2 3 4" xfId="1638"/>
    <cellStyle name="Calculation 2 3 2 2 3 4 2" xfId="1639"/>
    <cellStyle name="Calculation 2 3 2 2 3 4 3" xfId="1640"/>
    <cellStyle name="Calculation 2 3 2 2 3 4 4" xfId="1641"/>
    <cellStyle name="Calculation 2 3 2 2 3 4 5" xfId="1642"/>
    <cellStyle name="Calculation 2 3 2 2 3 4 6" xfId="1643"/>
    <cellStyle name="Calculation 2 3 2 2 3 5" xfId="1644"/>
    <cellStyle name="Calculation 2 3 2 2 3 5 2" xfId="1645"/>
    <cellStyle name="Calculation 2 3 2 2 3 5 3" xfId="1646"/>
    <cellStyle name="Calculation 2 3 2 2 3 5 4" xfId="1647"/>
    <cellStyle name="Calculation 2 3 2 2 3 5 5" xfId="1648"/>
    <cellStyle name="Calculation 2 3 2 2 3 5 6" xfId="1649"/>
    <cellStyle name="Calculation 2 3 2 2 3 6" xfId="1650"/>
    <cellStyle name="Calculation 2 3 2 2 3 7" xfId="1651"/>
    <cellStyle name="Calculation 2 3 2 2 3 8" xfId="1652"/>
    <cellStyle name="Calculation 2 3 2 2 3 9" xfId="1653"/>
    <cellStyle name="Calculation 2 3 2 2 4" xfId="1654"/>
    <cellStyle name="Calculation 2 3 2 2 4 2" xfId="1655"/>
    <cellStyle name="Calculation 2 3 2 2 4 2 2" xfId="1656"/>
    <cellStyle name="Calculation 2 3 2 2 4 2 2 2" xfId="1657"/>
    <cellStyle name="Calculation 2 3 2 2 4 2 2 3" xfId="1658"/>
    <cellStyle name="Calculation 2 3 2 2 4 2 2 4" xfId="1659"/>
    <cellStyle name="Calculation 2 3 2 2 4 2 2 5" xfId="1660"/>
    <cellStyle name="Calculation 2 3 2 2 4 2 2 6" xfId="1661"/>
    <cellStyle name="Calculation 2 3 2 2 4 2 3" xfId="1662"/>
    <cellStyle name="Calculation 2 3 2 2 4 2 3 2" xfId="1663"/>
    <cellStyle name="Calculation 2 3 2 2 4 2 3 3" xfId="1664"/>
    <cellStyle name="Calculation 2 3 2 2 4 2 3 4" xfId="1665"/>
    <cellStyle name="Calculation 2 3 2 2 4 2 3 5" xfId="1666"/>
    <cellStyle name="Calculation 2 3 2 2 4 2 3 6" xfId="1667"/>
    <cellStyle name="Calculation 2 3 2 2 4 2 4" xfId="1668"/>
    <cellStyle name="Calculation 2 3 2 2 4 2 5" xfId="1669"/>
    <cellStyle name="Calculation 2 3 2 2 4 2 6" xfId="1670"/>
    <cellStyle name="Calculation 2 3 2 2 4 2 7" xfId="1671"/>
    <cellStyle name="Calculation 2 3 2 2 4 2 8" xfId="1672"/>
    <cellStyle name="Calculation 2 3 2 2 4 3" xfId="1673"/>
    <cellStyle name="Calculation 2 3 2 2 4 3 2" xfId="1674"/>
    <cellStyle name="Calculation 2 3 2 2 4 3 3" xfId="1675"/>
    <cellStyle name="Calculation 2 3 2 2 4 3 4" xfId="1676"/>
    <cellStyle name="Calculation 2 3 2 2 4 3 5" xfId="1677"/>
    <cellStyle name="Calculation 2 3 2 2 4 3 6" xfId="1678"/>
    <cellStyle name="Calculation 2 3 2 2 4 4" xfId="1679"/>
    <cellStyle name="Calculation 2 3 2 2 4 4 2" xfId="1680"/>
    <cellStyle name="Calculation 2 3 2 2 4 4 3" xfId="1681"/>
    <cellStyle name="Calculation 2 3 2 2 4 4 4" xfId="1682"/>
    <cellStyle name="Calculation 2 3 2 2 4 4 5" xfId="1683"/>
    <cellStyle name="Calculation 2 3 2 2 4 4 6" xfId="1684"/>
    <cellStyle name="Calculation 2 3 2 2 4 5" xfId="1685"/>
    <cellStyle name="Calculation 2 3 2 2 4 6" xfId="1686"/>
    <cellStyle name="Calculation 2 3 2 2 4 7" xfId="1687"/>
    <cellStyle name="Calculation 2 3 2 2 4 8" xfId="1688"/>
    <cellStyle name="Calculation 2 3 2 2 4 9" xfId="1689"/>
    <cellStyle name="Calculation 2 3 2 2 5" xfId="1690"/>
    <cellStyle name="Calculation 2 3 2 2 5 2" xfId="1691"/>
    <cellStyle name="Calculation 2 3 2 2 5 2 2" xfId="1692"/>
    <cellStyle name="Calculation 2 3 2 2 5 2 3" xfId="1693"/>
    <cellStyle name="Calculation 2 3 2 2 5 2 4" xfId="1694"/>
    <cellStyle name="Calculation 2 3 2 2 5 2 5" xfId="1695"/>
    <cellStyle name="Calculation 2 3 2 2 5 2 6" xfId="1696"/>
    <cellStyle name="Calculation 2 3 2 2 5 3" xfId="1697"/>
    <cellStyle name="Calculation 2 3 2 2 5 3 2" xfId="1698"/>
    <cellStyle name="Calculation 2 3 2 2 5 3 3" xfId="1699"/>
    <cellStyle name="Calculation 2 3 2 2 5 3 4" xfId="1700"/>
    <cellStyle name="Calculation 2 3 2 2 5 3 5" xfId="1701"/>
    <cellStyle name="Calculation 2 3 2 2 5 3 6" xfId="1702"/>
    <cellStyle name="Calculation 2 3 2 2 5 4" xfId="1703"/>
    <cellStyle name="Calculation 2 3 2 2 5 5" xfId="1704"/>
    <cellStyle name="Calculation 2 3 2 2 5 6" xfId="1705"/>
    <cellStyle name="Calculation 2 3 2 2 5 7" xfId="1706"/>
    <cellStyle name="Calculation 2 3 2 2 5 8" xfId="1707"/>
    <cellStyle name="Calculation 2 3 2 2 6" xfId="1708"/>
    <cellStyle name="Calculation 2 3 2 2 6 2" xfId="1709"/>
    <cellStyle name="Calculation 2 3 2 2 6 3" xfId="1710"/>
    <cellStyle name="Calculation 2 3 2 2 6 4" xfId="1711"/>
    <cellStyle name="Calculation 2 3 2 2 6 5" xfId="1712"/>
    <cellStyle name="Calculation 2 3 2 2 6 6" xfId="1713"/>
    <cellStyle name="Calculation 2 3 2 2 7" xfId="1714"/>
    <cellStyle name="Calculation 2 3 2 2 7 2" xfId="1715"/>
    <cellStyle name="Calculation 2 3 2 2 7 3" xfId="1716"/>
    <cellStyle name="Calculation 2 3 2 2 7 4" xfId="1717"/>
    <cellStyle name="Calculation 2 3 2 2 7 5" xfId="1718"/>
    <cellStyle name="Calculation 2 3 2 2 7 6" xfId="1719"/>
    <cellStyle name="Calculation 2 3 2 2 8" xfId="1720"/>
    <cellStyle name="Calculation 2 3 2 2 9" xfId="1721"/>
    <cellStyle name="Calculation 2 3 2 3" xfId="1722"/>
    <cellStyle name="Calculation 2 3 2 3 10" xfId="1723"/>
    <cellStyle name="Calculation 2 3 2 3 11" xfId="1724"/>
    <cellStyle name="Calculation 2 3 2 3 2" xfId="1725"/>
    <cellStyle name="Calculation 2 3 2 3 2 10" xfId="1726"/>
    <cellStyle name="Calculation 2 3 2 3 2 2" xfId="1727"/>
    <cellStyle name="Calculation 2 3 2 3 2 2 2" xfId="1728"/>
    <cellStyle name="Calculation 2 3 2 3 2 2 2 2" xfId="1729"/>
    <cellStyle name="Calculation 2 3 2 3 2 2 2 2 2" xfId="1730"/>
    <cellStyle name="Calculation 2 3 2 3 2 2 2 2 3" xfId="1731"/>
    <cellStyle name="Calculation 2 3 2 3 2 2 2 2 4" xfId="1732"/>
    <cellStyle name="Calculation 2 3 2 3 2 2 2 2 5" xfId="1733"/>
    <cellStyle name="Calculation 2 3 2 3 2 2 2 2 6" xfId="1734"/>
    <cellStyle name="Calculation 2 3 2 3 2 2 2 3" xfId="1735"/>
    <cellStyle name="Calculation 2 3 2 3 2 2 2 3 2" xfId="1736"/>
    <cellStyle name="Calculation 2 3 2 3 2 2 2 3 3" xfId="1737"/>
    <cellStyle name="Calculation 2 3 2 3 2 2 2 3 4" xfId="1738"/>
    <cellStyle name="Calculation 2 3 2 3 2 2 2 3 5" xfId="1739"/>
    <cellStyle name="Calculation 2 3 2 3 2 2 2 3 6" xfId="1740"/>
    <cellStyle name="Calculation 2 3 2 3 2 2 2 4" xfId="1741"/>
    <cellStyle name="Calculation 2 3 2 3 2 2 2 5" xfId="1742"/>
    <cellStyle name="Calculation 2 3 2 3 2 2 2 6" xfId="1743"/>
    <cellStyle name="Calculation 2 3 2 3 2 2 2 7" xfId="1744"/>
    <cellStyle name="Calculation 2 3 2 3 2 2 2 8" xfId="1745"/>
    <cellStyle name="Calculation 2 3 2 3 2 2 3" xfId="1746"/>
    <cellStyle name="Calculation 2 3 2 3 2 2 3 2" xfId="1747"/>
    <cellStyle name="Calculation 2 3 2 3 2 2 3 3" xfId="1748"/>
    <cellStyle name="Calculation 2 3 2 3 2 2 3 4" xfId="1749"/>
    <cellStyle name="Calculation 2 3 2 3 2 2 3 5" xfId="1750"/>
    <cellStyle name="Calculation 2 3 2 3 2 2 3 6" xfId="1751"/>
    <cellStyle name="Calculation 2 3 2 3 2 2 4" xfId="1752"/>
    <cellStyle name="Calculation 2 3 2 3 2 2 4 2" xfId="1753"/>
    <cellStyle name="Calculation 2 3 2 3 2 2 4 3" xfId="1754"/>
    <cellStyle name="Calculation 2 3 2 3 2 2 4 4" xfId="1755"/>
    <cellStyle name="Calculation 2 3 2 3 2 2 4 5" xfId="1756"/>
    <cellStyle name="Calculation 2 3 2 3 2 2 4 6" xfId="1757"/>
    <cellStyle name="Calculation 2 3 2 3 2 2 5" xfId="1758"/>
    <cellStyle name="Calculation 2 3 2 3 2 2 6" xfId="1759"/>
    <cellStyle name="Calculation 2 3 2 3 2 2 7" xfId="1760"/>
    <cellStyle name="Calculation 2 3 2 3 2 2 8" xfId="1761"/>
    <cellStyle name="Calculation 2 3 2 3 2 2 9" xfId="1762"/>
    <cellStyle name="Calculation 2 3 2 3 2 3" xfId="1763"/>
    <cellStyle name="Calculation 2 3 2 3 2 3 2" xfId="1764"/>
    <cellStyle name="Calculation 2 3 2 3 2 3 2 2" xfId="1765"/>
    <cellStyle name="Calculation 2 3 2 3 2 3 2 3" xfId="1766"/>
    <cellStyle name="Calculation 2 3 2 3 2 3 2 4" xfId="1767"/>
    <cellStyle name="Calculation 2 3 2 3 2 3 2 5" xfId="1768"/>
    <cellStyle name="Calculation 2 3 2 3 2 3 2 6" xfId="1769"/>
    <cellStyle name="Calculation 2 3 2 3 2 3 3" xfId="1770"/>
    <cellStyle name="Calculation 2 3 2 3 2 3 3 2" xfId="1771"/>
    <cellStyle name="Calculation 2 3 2 3 2 3 3 3" xfId="1772"/>
    <cellStyle name="Calculation 2 3 2 3 2 3 3 4" xfId="1773"/>
    <cellStyle name="Calculation 2 3 2 3 2 3 3 5" xfId="1774"/>
    <cellStyle name="Calculation 2 3 2 3 2 3 3 6" xfId="1775"/>
    <cellStyle name="Calculation 2 3 2 3 2 3 4" xfId="1776"/>
    <cellStyle name="Calculation 2 3 2 3 2 3 5" xfId="1777"/>
    <cellStyle name="Calculation 2 3 2 3 2 3 6" xfId="1778"/>
    <cellStyle name="Calculation 2 3 2 3 2 3 7" xfId="1779"/>
    <cellStyle name="Calculation 2 3 2 3 2 3 8" xfId="1780"/>
    <cellStyle name="Calculation 2 3 2 3 2 4" xfId="1781"/>
    <cellStyle name="Calculation 2 3 2 3 2 4 2" xfId="1782"/>
    <cellStyle name="Calculation 2 3 2 3 2 4 3" xfId="1783"/>
    <cellStyle name="Calculation 2 3 2 3 2 4 4" xfId="1784"/>
    <cellStyle name="Calculation 2 3 2 3 2 4 5" xfId="1785"/>
    <cellStyle name="Calculation 2 3 2 3 2 4 6" xfId="1786"/>
    <cellStyle name="Calculation 2 3 2 3 2 5" xfId="1787"/>
    <cellStyle name="Calculation 2 3 2 3 2 5 2" xfId="1788"/>
    <cellStyle name="Calculation 2 3 2 3 2 5 3" xfId="1789"/>
    <cellStyle name="Calculation 2 3 2 3 2 5 4" xfId="1790"/>
    <cellStyle name="Calculation 2 3 2 3 2 5 5" xfId="1791"/>
    <cellStyle name="Calculation 2 3 2 3 2 5 6" xfId="1792"/>
    <cellStyle name="Calculation 2 3 2 3 2 6" xfId="1793"/>
    <cellStyle name="Calculation 2 3 2 3 2 7" xfId="1794"/>
    <cellStyle name="Calculation 2 3 2 3 2 8" xfId="1795"/>
    <cellStyle name="Calculation 2 3 2 3 2 9" xfId="1796"/>
    <cellStyle name="Calculation 2 3 2 3 3" xfId="1797"/>
    <cellStyle name="Calculation 2 3 2 3 3 2" xfId="1798"/>
    <cellStyle name="Calculation 2 3 2 3 3 2 2" xfId="1799"/>
    <cellStyle name="Calculation 2 3 2 3 3 2 2 2" xfId="1800"/>
    <cellStyle name="Calculation 2 3 2 3 3 2 2 3" xfId="1801"/>
    <cellStyle name="Calculation 2 3 2 3 3 2 2 4" xfId="1802"/>
    <cellStyle name="Calculation 2 3 2 3 3 2 2 5" xfId="1803"/>
    <cellStyle name="Calculation 2 3 2 3 3 2 2 6" xfId="1804"/>
    <cellStyle name="Calculation 2 3 2 3 3 2 3" xfId="1805"/>
    <cellStyle name="Calculation 2 3 2 3 3 2 3 2" xfId="1806"/>
    <cellStyle name="Calculation 2 3 2 3 3 2 3 3" xfId="1807"/>
    <cellStyle name="Calculation 2 3 2 3 3 2 3 4" xfId="1808"/>
    <cellStyle name="Calculation 2 3 2 3 3 2 3 5" xfId="1809"/>
    <cellStyle name="Calculation 2 3 2 3 3 2 3 6" xfId="1810"/>
    <cellStyle name="Calculation 2 3 2 3 3 2 4" xfId="1811"/>
    <cellStyle name="Calculation 2 3 2 3 3 2 5" xfId="1812"/>
    <cellStyle name="Calculation 2 3 2 3 3 2 6" xfId="1813"/>
    <cellStyle name="Calculation 2 3 2 3 3 2 7" xfId="1814"/>
    <cellStyle name="Calculation 2 3 2 3 3 2 8" xfId="1815"/>
    <cellStyle name="Calculation 2 3 2 3 3 3" xfId="1816"/>
    <cellStyle name="Calculation 2 3 2 3 3 3 2" xfId="1817"/>
    <cellStyle name="Calculation 2 3 2 3 3 3 3" xfId="1818"/>
    <cellStyle name="Calculation 2 3 2 3 3 3 4" xfId="1819"/>
    <cellStyle name="Calculation 2 3 2 3 3 3 5" xfId="1820"/>
    <cellStyle name="Calculation 2 3 2 3 3 3 6" xfId="1821"/>
    <cellStyle name="Calculation 2 3 2 3 3 4" xfId="1822"/>
    <cellStyle name="Calculation 2 3 2 3 3 4 2" xfId="1823"/>
    <cellStyle name="Calculation 2 3 2 3 3 4 3" xfId="1824"/>
    <cellStyle name="Calculation 2 3 2 3 3 4 4" xfId="1825"/>
    <cellStyle name="Calculation 2 3 2 3 3 4 5" xfId="1826"/>
    <cellStyle name="Calculation 2 3 2 3 3 4 6" xfId="1827"/>
    <cellStyle name="Calculation 2 3 2 3 3 5" xfId="1828"/>
    <cellStyle name="Calculation 2 3 2 3 3 6" xfId="1829"/>
    <cellStyle name="Calculation 2 3 2 3 3 7" xfId="1830"/>
    <cellStyle name="Calculation 2 3 2 3 3 8" xfId="1831"/>
    <cellStyle name="Calculation 2 3 2 3 3 9" xfId="1832"/>
    <cellStyle name="Calculation 2 3 2 3 4" xfId="1833"/>
    <cellStyle name="Calculation 2 3 2 3 4 2" xfId="1834"/>
    <cellStyle name="Calculation 2 3 2 3 4 2 2" xfId="1835"/>
    <cellStyle name="Calculation 2 3 2 3 4 2 3" xfId="1836"/>
    <cellStyle name="Calculation 2 3 2 3 4 2 4" xfId="1837"/>
    <cellStyle name="Calculation 2 3 2 3 4 2 5" xfId="1838"/>
    <cellStyle name="Calculation 2 3 2 3 4 2 6" xfId="1839"/>
    <cellStyle name="Calculation 2 3 2 3 4 3" xfId="1840"/>
    <cellStyle name="Calculation 2 3 2 3 4 3 2" xfId="1841"/>
    <cellStyle name="Calculation 2 3 2 3 4 3 3" xfId="1842"/>
    <cellStyle name="Calculation 2 3 2 3 4 3 4" xfId="1843"/>
    <cellStyle name="Calculation 2 3 2 3 4 3 5" xfId="1844"/>
    <cellStyle name="Calculation 2 3 2 3 4 3 6" xfId="1845"/>
    <cellStyle name="Calculation 2 3 2 3 4 4" xfId="1846"/>
    <cellStyle name="Calculation 2 3 2 3 4 5" xfId="1847"/>
    <cellStyle name="Calculation 2 3 2 3 4 6" xfId="1848"/>
    <cellStyle name="Calculation 2 3 2 3 4 7" xfId="1849"/>
    <cellStyle name="Calculation 2 3 2 3 4 8" xfId="1850"/>
    <cellStyle name="Calculation 2 3 2 3 5" xfId="1851"/>
    <cellStyle name="Calculation 2 3 2 3 5 2" xfId="1852"/>
    <cellStyle name="Calculation 2 3 2 3 5 3" xfId="1853"/>
    <cellStyle name="Calculation 2 3 2 3 5 4" xfId="1854"/>
    <cellStyle name="Calculation 2 3 2 3 5 5" xfId="1855"/>
    <cellStyle name="Calculation 2 3 2 3 5 6" xfId="1856"/>
    <cellStyle name="Calculation 2 3 2 3 6" xfId="1857"/>
    <cellStyle name="Calculation 2 3 2 3 6 2" xfId="1858"/>
    <cellStyle name="Calculation 2 3 2 3 6 3" xfId="1859"/>
    <cellStyle name="Calculation 2 3 2 3 6 4" xfId="1860"/>
    <cellStyle name="Calculation 2 3 2 3 6 5" xfId="1861"/>
    <cellStyle name="Calculation 2 3 2 3 6 6" xfId="1862"/>
    <cellStyle name="Calculation 2 3 2 3 7" xfId="1863"/>
    <cellStyle name="Calculation 2 3 2 3 8" xfId="1864"/>
    <cellStyle name="Calculation 2 3 2 3 9" xfId="1865"/>
    <cellStyle name="Calculation 2 3 2 4" xfId="1866"/>
    <cellStyle name="Calculation 2 3 2 4 10" xfId="1867"/>
    <cellStyle name="Calculation 2 3 2 4 2" xfId="1868"/>
    <cellStyle name="Calculation 2 3 2 4 2 2" xfId="1869"/>
    <cellStyle name="Calculation 2 3 2 4 2 2 2" xfId="1870"/>
    <cellStyle name="Calculation 2 3 2 4 2 2 2 2" xfId="1871"/>
    <cellStyle name="Calculation 2 3 2 4 2 2 2 3" xfId="1872"/>
    <cellStyle name="Calculation 2 3 2 4 2 2 2 4" xfId="1873"/>
    <cellStyle name="Calculation 2 3 2 4 2 2 2 5" xfId="1874"/>
    <cellStyle name="Calculation 2 3 2 4 2 2 2 6" xfId="1875"/>
    <cellStyle name="Calculation 2 3 2 4 2 2 3" xfId="1876"/>
    <cellStyle name="Calculation 2 3 2 4 2 2 3 2" xfId="1877"/>
    <cellStyle name="Calculation 2 3 2 4 2 2 3 3" xfId="1878"/>
    <cellStyle name="Calculation 2 3 2 4 2 2 3 4" xfId="1879"/>
    <cellStyle name="Calculation 2 3 2 4 2 2 3 5" xfId="1880"/>
    <cellStyle name="Calculation 2 3 2 4 2 2 3 6" xfId="1881"/>
    <cellStyle name="Calculation 2 3 2 4 2 2 4" xfId="1882"/>
    <cellStyle name="Calculation 2 3 2 4 2 2 5" xfId="1883"/>
    <cellStyle name="Calculation 2 3 2 4 2 2 6" xfId="1884"/>
    <cellStyle name="Calculation 2 3 2 4 2 2 7" xfId="1885"/>
    <cellStyle name="Calculation 2 3 2 4 2 2 8" xfId="1886"/>
    <cellStyle name="Calculation 2 3 2 4 2 3" xfId="1887"/>
    <cellStyle name="Calculation 2 3 2 4 2 3 2" xfId="1888"/>
    <cellStyle name="Calculation 2 3 2 4 2 3 3" xfId="1889"/>
    <cellStyle name="Calculation 2 3 2 4 2 3 4" xfId="1890"/>
    <cellStyle name="Calculation 2 3 2 4 2 3 5" xfId="1891"/>
    <cellStyle name="Calculation 2 3 2 4 2 3 6" xfId="1892"/>
    <cellStyle name="Calculation 2 3 2 4 2 4" xfId="1893"/>
    <cellStyle name="Calculation 2 3 2 4 2 4 2" xfId="1894"/>
    <cellStyle name="Calculation 2 3 2 4 2 4 3" xfId="1895"/>
    <cellStyle name="Calculation 2 3 2 4 2 4 4" xfId="1896"/>
    <cellStyle name="Calculation 2 3 2 4 2 4 5" xfId="1897"/>
    <cellStyle name="Calculation 2 3 2 4 2 4 6" xfId="1898"/>
    <cellStyle name="Calculation 2 3 2 4 2 5" xfId="1899"/>
    <cellStyle name="Calculation 2 3 2 4 2 6" xfId="1900"/>
    <cellStyle name="Calculation 2 3 2 4 2 7" xfId="1901"/>
    <cellStyle name="Calculation 2 3 2 4 2 8" xfId="1902"/>
    <cellStyle name="Calculation 2 3 2 4 2 9" xfId="1903"/>
    <cellStyle name="Calculation 2 3 2 4 3" xfId="1904"/>
    <cellStyle name="Calculation 2 3 2 4 3 2" xfId="1905"/>
    <cellStyle name="Calculation 2 3 2 4 3 2 2" xfId="1906"/>
    <cellStyle name="Calculation 2 3 2 4 3 2 3" xfId="1907"/>
    <cellStyle name="Calculation 2 3 2 4 3 2 4" xfId="1908"/>
    <cellStyle name="Calculation 2 3 2 4 3 2 5" xfId="1909"/>
    <cellStyle name="Calculation 2 3 2 4 3 2 6" xfId="1910"/>
    <cellStyle name="Calculation 2 3 2 4 3 3" xfId="1911"/>
    <cellStyle name="Calculation 2 3 2 4 3 3 2" xfId="1912"/>
    <cellStyle name="Calculation 2 3 2 4 3 3 3" xfId="1913"/>
    <cellStyle name="Calculation 2 3 2 4 3 3 4" xfId="1914"/>
    <cellStyle name="Calculation 2 3 2 4 3 3 5" xfId="1915"/>
    <cellStyle name="Calculation 2 3 2 4 3 3 6" xfId="1916"/>
    <cellStyle name="Calculation 2 3 2 4 3 4" xfId="1917"/>
    <cellStyle name="Calculation 2 3 2 4 3 5" xfId="1918"/>
    <cellStyle name="Calculation 2 3 2 4 3 6" xfId="1919"/>
    <cellStyle name="Calculation 2 3 2 4 3 7" xfId="1920"/>
    <cellStyle name="Calculation 2 3 2 4 3 8" xfId="1921"/>
    <cellStyle name="Calculation 2 3 2 4 4" xfId="1922"/>
    <cellStyle name="Calculation 2 3 2 4 4 2" xfId="1923"/>
    <cellStyle name="Calculation 2 3 2 4 4 3" xfId="1924"/>
    <cellStyle name="Calculation 2 3 2 4 4 4" xfId="1925"/>
    <cellStyle name="Calculation 2 3 2 4 4 5" xfId="1926"/>
    <cellStyle name="Calculation 2 3 2 4 4 6" xfId="1927"/>
    <cellStyle name="Calculation 2 3 2 4 5" xfId="1928"/>
    <cellStyle name="Calculation 2 3 2 4 5 2" xfId="1929"/>
    <cellStyle name="Calculation 2 3 2 4 5 3" xfId="1930"/>
    <cellStyle name="Calculation 2 3 2 4 5 4" xfId="1931"/>
    <cellStyle name="Calculation 2 3 2 4 5 5" xfId="1932"/>
    <cellStyle name="Calculation 2 3 2 4 5 6" xfId="1933"/>
    <cellStyle name="Calculation 2 3 2 4 6" xfId="1934"/>
    <cellStyle name="Calculation 2 3 2 4 7" xfId="1935"/>
    <cellStyle name="Calculation 2 3 2 4 8" xfId="1936"/>
    <cellStyle name="Calculation 2 3 2 4 9" xfId="1937"/>
    <cellStyle name="Calculation 2 3 2 5" xfId="1938"/>
    <cellStyle name="Calculation 2 3 2 5 2" xfId="1939"/>
    <cellStyle name="Calculation 2 3 2 5 2 2" xfId="1940"/>
    <cellStyle name="Calculation 2 3 2 5 2 2 2" xfId="1941"/>
    <cellStyle name="Calculation 2 3 2 5 2 2 3" xfId="1942"/>
    <cellStyle name="Calculation 2 3 2 5 2 2 4" xfId="1943"/>
    <cellStyle name="Calculation 2 3 2 5 2 2 5" xfId="1944"/>
    <cellStyle name="Calculation 2 3 2 5 2 2 6" xfId="1945"/>
    <cellStyle name="Calculation 2 3 2 5 2 3" xfId="1946"/>
    <cellStyle name="Calculation 2 3 2 5 2 3 2" xfId="1947"/>
    <cellStyle name="Calculation 2 3 2 5 2 3 3" xfId="1948"/>
    <cellStyle name="Calculation 2 3 2 5 2 3 4" xfId="1949"/>
    <cellStyle name="Calculation 2 3 2 5 2 3 5" xfId="1950"/>
    <cellStyle name="Calculation 2 3 2 5 2 3 6" xfId="1951"/>
    <cellStyle name="Calculation 2 3 2 5 2 4" xfId="1952"/>
    <cellStyle name="Calculation 2 3 2 5 2 5" xfId="1953"/>
    <cellStyle name="Calculation 2 3 2 5 2 6" xfId="1954"/>
    <cellStyle name="Calculation 2 3 2 5 2 7" xfId="1955"/>
    <cellStyle name="Calculation 2 3 2 5 2 8" xfId="1956"/>
    <cellStyle name="Calculation 2 3 2 5 3" xfId="1957"/>
    <cellStyle name="Calculation 2 3 2 5 3 2" xfId="1958"/>
    <cellStyle name="Calculation 2 3 2 5 3 3" xfId="1959"/>
    <cellStyle name="Calculation 2 3 2 5 3 4" xfId="1960"/>
    <cellStyle name="Calculation 2 3 2 5 3 5" xfId="1961"/>
    <cellStyle name="Calculation 2 3 2 5 3 6" xfId="1962"/>
    <cellStyle name="Calculation 2 3 2 5 4" xfId="1963"/>
    <cellStyle name="Calculation 2 3 2 5 4 2" xfId="1964"/>
    <cellStyle name="Calculation 2 3 2 5 4 3" xfId="1965"/>
    <cellStyle name="Calculation 2 3 2 5 4 4" xfId="1966"/>
    <cellStyle name="Calculation 2 3 2 5 4 5" xfId="1967"/>
    <cellStyle name="Calculation 2 3 2 5 4 6" xfId="1968"/>
    <cellStyle name="Calculation 2 3 2 5 5" xfId="1969"/>
    <cellStyle name="Calculation 2 3 2 5 6" xfId="1970"/>
    <cellStyle name="Calculation 2 3 2 5 7" xfId="1971"/>
    <cellStyle name="Calculation 2 3 2 5 8" xfId="1972"/>
    <cellStyle name="Calculation 2 3 2 5 9" xfId="1973"/>
    <cellStyle name="Calculation 2 3 2 6" xfId="1974"/>
    <cellStyle name="Calculation 2 3 2 6 2" xfId="1975"/>
    <cellStyle name="Calculation 2 3 2 6 2 2" xfId="1976"/>
    <cellStyle name="Calculation 2 3 2 6 2 3" xfId="1977"/>
    <cellStyle name="Calculation 2 3 2 6 2 4" xfId="1978"/>
    <cellStyle name="Calculation 2 3 2 6 2 5" xfId="1979"/>
    <cellStyle name="Calculation 2 3 2 6 2 6" xfId="1980"/>
    <cellStyle name="Calculation 2 3 2 6 3" xfId="1981"/>
    <cellStyle name="Calculation 2 3 2 6 3 2" xfId="1982"/>
    <cellStyle name="Calculation 2 3 2 6 3 3" xfId="1983"/>
    <cellStyle name="Calculation 2 3 2 6 3 4" xfId="1984"/>
    <cellStyle name="Calculation 2 3 2 6 3 5" xfId="1985"/>
    <cellStyle name="Calculation 2 3 2 6 3 6" xfId="1986"/>
    <cellStyle name="Calculation 2 3 2 6 4" xfId="1987"/>
    <cellStyle name="Calculation 2 3 2 6 5" xfId="1988"/>
    <cellStyle name="Calculation 2 3 2 6 6" xfId="1989"/>
    <cellStyle name="Calculation 2 3 2 6 7" xfId="1990"/>
    <cellStyle name="Calculation 2 3 2 6 8" xfId="1991"/>
    <cellStyle name="Calculation 2 3 2 7" xfId="1992"/>
    <cellStyle name="Calculation 2 3 2 7 2" xfId="1993"/>
    <cellStyle name="Calculation 2 3 2 7 3" xfId="1994"/>
    <cellStyle name="Calculation 2 3 2 7 4" xfId="1995"/>
    <cellStyle name="Calculation 2 3 2 7 5" xfId="1996"/>
    <cellStyle name="Calculation 2 3 2 7 6" xfId="1997"/>
    <cellStyle name="Calculation 2 3 2 8" xfId="1998"/>
    <cellStyle name="Calculation 2 3 2 8 2" xfId="1999"/>
    <cellStyle name="Calculation 2 3 2 8 3" xfId="2000"/>
    <cellStyle name="Calculation 2 3 2 8 4" xfId="2001"/>
    <cellStyle name="Calculation 2 3 2 8 5" xfId="2002"/>
    <cellStyle name="Calculation 2 3 2 8 6" xfId="2003"/>
    <cellStyle name="Calculation 2 3 2 9" xfId="2004"/>
    <cellStyle name="Calculation 2 3 3" xfId="2005"/>
    <cellStyle name="Calculation 2 3 3 10" xfId="2006"/>
    <cellStyle name="Calculation 2 3 3 11" xfId="2007"/>
    <cellStyle name="Calculation 2 3 3 12" xfId="2008"/>
    <cellStyle name="Calculation 2 3 3 2" xfId="2009"/>
    <cellStyle name="Calculation 2 3 3 2 10" xfId="2010"/>
    <cellStyle name="Calculation 2 3 3 2 11" xfId="2011"/>
    <cellStyle name="Calculation 2 3 3 2 2" xfId="2012"/>
    <cellStyle name="Calculation 2 3 3 2 2 10" xfId="2013"/>
    <cellStyle name="Calculation 2 3 3 2 2 2" xfId="2014"/>
    <cellStyle name="Calculation 2 3 3 2 2 2 2" xfId="2015"/>
    <cellStyle name="Calculation 2 3 3 2 2 2 2 2" xfId="2016"/>
    <cellStyle name="Calculation 2 3 3 2 2 2 2 2 2" xfId="2017"/>
    <cellStyle name="Calculation 2 3 3 2 2 2 2 2 3" xfId="2018"/>
    <cellStyle name="Calculation 2 3 3 2 2 2 2 2 4" xfId="2019"/>
    <cellStyle name="Calculation 2 3 3 2 2 2 2 2 5" xfId="2020"/>
    <cellStyle name="Calculation 2 3 3 2 2 2 2 2 6" xfId="2021"/>
    <cellStyle name="Calculation 2 3 3 2 2 2 2 3" xfId="2022"/>
    <cellStyle name="Calculation 2 3 3 2 2 2 2 3 2" xfId="2023"/>
    <cellStyle name="Calculation 2 3 3 2 2 2 2 3 3" xfId="2024"/>
    <cellStyle name="Calculation 2 3 3 2 2 2 2 3 4" xfId="2025"/>
    <cellStyle name="Calculation 2 3 3 2 2 2 2 3 5" xfId="2026"/>
    <cellStyle name="Calculation 2 3 3 2 2 2 2 3 6" xfId="2027"/>
    <cellStyle name="Calculation 2 3 3 2 2 2 2 4" xfId="2028"/>
    <cellStyle name="Calculation 2 3 3 2 2 2 2 5" xfId="2029"/>
    <cellStyle name="Calculation 2 3 3 2 2 2 2 6" xfId="2030"/>
    <cellStyle name="Calculation 2 3 3 2 2 2 2 7" xfId="2031"/>
    <cellStyle name="Calculation 2 3 3 2 2 2 2 8" xfId="2032"/>
    <cellStyle name="Calculation 2 3 3 2 2 2 3" xfId="2033"/>
    <cellStyle name="Calculation 2 3 3 2 2 2 3 2" xfId="2034"/>
    <cellStyle name="Calculation 2 3 3 2 2 2 3 3" xfId="2035"/>
    <cellStyle name="Calculation 2 3 3 2 2 2 3 4" xfId="2036"/>
    <cellStyle name="Calculation 2 3 3 2 2 2 3 5" xfId="2037"/>
    <cellStyle name="Calculation 2 3 3 2 2 2 3 6" xfId="2038"/>
    <cellStyle name="Calculation 2 3 3 2 2 2 4" xfId="2039"/>
    <cellStyle name="Calculation 2 3 3 2 2 2 4 2" xfId="2040"/>
    <cellStyle name="Calculation 2 3 3 2 2 2 4 3" xfId="2041"/>
    <cellStyle name="Calculation 2 3 3 2 2 2 4 4" xfId="2042"/>
    <cellStyle name="Calculation 2 3 3 2 2 2 4 5" xfId="2043"/>
    <cellStyle name="Calculation 2 3 3 2 2 2 4 6" xfId="2044"/>
    <cellStyle name="Calculation 2 3 3 2 2 2 5" xfId="2045"/>
    <cellStyle name="Calculation 2 3 3 2 2 2 6" xfId="2046"/>
    <cellStyle name="Calculation 2 3 3 2 2 2 7" xfId="2047"/>
    <cellStyle name="Calculation 2 3 3 2 2 2 8" xfId="2048"/>
    <cellStyle name="Calculation 2 3 3 2 2 2 9" xfId="2049"/>
    <cellStyle name="Calculation 2 3 3 2 2 3" xfId="2050"/>
    <cellStyle name="Calculation 2 3 3 2 2 3 2" xfId="2051"/>
    <cellStyle name="Calculation 2 3 3 2 2 3 2 2" xfId="2052"/>
    <cellStyle name="Calculation 2 3 3 2 2 3 2 3" xfId="2053"/>
    <cellStyle name="Calculation 2 3 3 2 2 3 2 4" xfId="2054"/>
    <cellStyle name="Calculation 2 3 3 2 2 3 2 5" xfId="2055"/>
    <cellStyle name="Calculation 2 3 3 2 2 3 2 6" xfId="2056"/>
    <cellStyle name="Calculation 2 3 3 2 2 3 3" xfId="2057"/>
    <cellStyle name="Calculation 2 3 3 2 2 3 3 2" xfId="2058"/>
    <cellStyle name="Calculation 2 3 3 2 2 3 3 3" xfId="2059"/>
    <cellStyle name="Calculation 2 3 3 2 2 3 3 4" xfId="2060"/>
    <cellStyle name="Calculation 2 3 3 2 2 3 3 5" xfId="2061"/>
    <cellStyle name="Calculation 2 3 3 2 2 3 3 6" xfId="2062"/>
    <cellStyle name="Calculation 2 3 3 2 2 3 4" xfId="2063"/>
    <cellStyle name="Calculation 2 3 3 2 2 3 5" xfId="2064"/>
    <cellStyle name="Calculation 2 3 3 2 2 3 6" xfId="2065"/>
    <cellStyle name="Calculation 2 3 3 2 2 3 7" xfId="2066"/>
    <cellStyle name="Calculation 2 3 3 2 2 3 8" xfId="2067"/>
    <cellStyle name="Calculation 2 3 3 2 2 4" xfId="2068"/>
    <cellStyle name="Calculation 2 3 3 2 2 4 2" xfId="2069"/>
    <cellStyle name="Calculation 2 3 3 2 2 4 3" xfId="2070"/>
    <cellStyle name="Calculation 2 3 3 2 2 4 4" xfId="2071"/>
    <cellStyle name="Calculation 2 3 3 2 2 4 5" xfId="2072"/>
    <cellStyle name="Calculation 2 3 3 2 2 4 6" xfId="2073"/>
    <cellStyle name="Calculation 2 3 3 2 2 5" xfId="2074"/>
    <cellStyle name="Calculation 2 3 3 2 2 5 2" xfId="2075"/>
    <cellStyle name="Calculation 2 3 3 2 2 5 3" xfId="2076"/>
    <cellStyle name="Calculation 2 3 3 2 2 5 4" xfId="2077"/>
    <cellStyle name="Calculation 2 3 3 2 2 5 5" xfId="2078"/>
    <cellStyle name="Calculation 2 3 3 2 2 5 6" xfId="2079"/>
    <cellStyle name="Calculation 2 3 3 2 2 6" xfId="2080"/>
    <cellStyle name="Calculation 2 3 3 2 2 7" xfId="2081"/>
    <cellStyle name="Calculation 2 3 3 2 2 8" xfId="2082"/>
    <cellStyle name="Calculation 2 3 3 2 2 9" xfId="2083"/>
    <cellStyle name="Calculation 2 3 3 2 3" xfId="2084"/>
    <cellStyle name="Calculation 2 3 3 2 3 2" xfId="2085"/>
    <cellStyle name="Calculation 2 3 3 2 3 2 2" xfId="2086"/>
    <cellStyle name="Calculation 2 3 3 2 3 2 2 2" xfId="2087"/>
    <cellStyle name="Calculation 2 3 3 2 3 2 2 3" xfId="2088"/>
    <cellStyle name="Calculation 2 3 3 2 3 2 2 4" xfId="2089"/>
    <cellStyle name="Calculation 2 3 3 2 3 2 2 5" xfId="2090"/>
    <cellStyle name="Calculation 2 3 3 2 3 2 2 6" xfId="2091"/>
    <cellStyle name="Calculation 2 3 3 2 3 2 3" xfId="2092"/>
    <cellStyle name="Calculation 2 3 3 2 3 2 3 2" xfId="2093"/>
    <cellStyle name="Calculation 2 3 3 2 3 2 3 3" xfId="2094"/>
    <cellStyle name="Calculation 2 3 3 2 3 2 3 4" xfId="2095"/>
    <cellStyle name="Calculation 2 3 3 2 3 2 3 5" xfId="2096"/>
    <cellStyle name="Calculation 2 3 3 2 3 2 3 6" xfId="2097"/>
    <cellStyle name="Calculation 2 3 3 2 3 2 4" xfId="2098"/>
    <cellStyle name="Calculation 2 3 3 2 3 2 5" xfId="2099"/>
    <cellStyle name="Calculation 2 3 3 2 3 2 6" xfId="2100"/>
    <cellStyle name="Calculation 2 3 3 2 3 2 7" xfId="2101"/>
    <cellStyle name="Calculation 2 3 3 2 3 2 8" xfId="2102"/>
    <cellStyle name="Calculation 2 3 3 2 3 3" xfId="2103"/>
    <cellStyle name="Calculation 2 3 3 2 3 3 2" xfId="2104"/>
    <cellStyle name="Calculation 2 3 3 2 3 3 3" xfId="2105"/>
    <cellStyle name="Calculation 2 3 3 2 3 3 4" xfId="2106"/>
    <cellStyle name="Calculation 2 3 3 2 3 3 5" xfId="2107"/>
    <cellStyle name="Calculation 2 3 3 2 3 3 6" xfId="2108"/>
    <cellStyle name="Calculation 2 3 3 2 3 4" xfId="2109"/>
    <cellStyle name="Calculation 2 3 3 2 3 4 2" xfId="2110"/>
    <cellStyle name="Calculation 2 3 3 2 3 4 3" xfId="2111"/>
    <cellStyle name="Calculation 2 3 3 2 3 4 4" xfId="2112"/>
    <cellStyle name="Calculation 2 3 3 2 3 4 5" xfId="2113"/>
    <cellStyle name="Calculation 2 3 3 2 3 4 6" xfId="2114"/>
    <cellStyle name="Calculation 2 3 3 2 3 5" xfId="2115"/>
    <cellStyle name="Calculation 2 3 3 2 3 6" xfId="2116"/>
    <cellStyle name="Calculation 2 3 3 2 3 7" xfId="2117"/>
    <cellStyle name="Calculation 2 3 3 2 3 8" xfId="2118"/>
    <cellStyle name="Calculation 2 3 3 2 3 9" xfId="2119"/>
    <cellStyle name="Calculation 2 3 3 2 4" xfId="2120"/>
    <cellStyle name="Calculation 2 3 3 2 4 2" xfId="2121"/>
    <cellStyle name="Calculation 2 3 3 2 4 2 2" xfId="2122"/>
    <cellStyle name="Calculation 2 3 3 2 4 2 3" xfId="2123"/>
    <cellStyle name="Calculation 2 3 3 2 4 2 4" xfId="2124"/>
    <cellStyle name="Calculation 2 3 3 2 4 2 5" xfId="2125"/>
    <cellStyle name="Calculation 2 3 3 2 4 2 6" xfId="2126"/>
    <cellStyle name="Calculation 2 3 3 2 4 3" xfId="2127"/>
    <cellStyle name="Calculation 2 3 3 2 4 3 2" xfId="2128"/>
    <cellStyle name="Calculation 2 3 3 2 4 3 3" xfId="2129"/>
    <cellStyle name="Calculation 2 3 3 2 4 3 4" xfId="2130"/>
    <cellStyle name="Calculation 2 3 3 2 4 3 5" xfId="2131"/>
    <cellStyle name="Calculation 2 3 3 2 4 3 6" xfId="2132"/>
    <cellStyle name="Calculation 2 3 3 2 4 4" xfId="2133"/>
    <cellStyle name="Calculation 2 3 3 2 4 5" xfId="2134"/>
    <cellStyle name="Calculation 2 3 3 2 4 6" xfId="2135"/>
    <cellStyle name="Calculation 2 3 3 2 4 7" xfId="2136"/>
    <cellStyle name="Calculation 2 3 3 2 4 8" xfId="2137"/>
    <cellStyle name="Calculation 2 3 3 2 5" xfId="2138"/>
    <cellStyle name="Calculation 2 3 3 2 5 2" xfId="2139"/>
    <cellStyle name="Calculation 2 3 3 2 5 3" xfId="2140"/>
    <cellStyle name="Calculation 2 3 3 2 5 4" xfId="2141"/>
    <cellStyle name="Calculation 2 3 3 2 5 5" xfId="2142"/>
    <cellStyle name="Calculation 2 3 3 2 5 6" xfId="2143"/>
    <cellStyle name="Calculation 2 3 3 2 6" xfId="2144"/>
    <cellStyle name="Calculation 2 3 3 2 6 2" xfId="2145"/>
    <cellStyle name="Calculation 2 3 3 2 6 3" xfId="2146"/>
    <cellStyle name="Calculation 2 3 3 2 6 4" xfId="2147"/>
    <cellStyle name="Calculation 2 3 3 2 6 5" xfId="2148"/>
    <cellStyle name="Calculation 2 3 3 2 6 6" xfId="2149"/>
    <cellStyle name="Calculation 2 3 3 2 7" xfId="2150"/>
    <cellStyle name="Calculation 2 3 3 2 8" xfId="2151"/>
    <cellStyle name="Calculation 2 3 3 2 9" xfId="2152"/>
    <cellStyle name="Calculation 2 3 3 3" xfId="2153"/>
    <cellStyle name="Calculation 2 3 3 3 10" xfId="2154"/>
    <cellStyle name="Calculation 2 3 3 3 2" xfId="2155"/>
    <cellStyle name="Calculation 2 3 3 3 2 2" xfId="2156"/>
    <cellStyle name="Calculation 2 3 3 3 2 2 2" xfId="2157"/>
    <cellStyle name="Calculation 2 3 3 3 2 2 2 2" xfId="2158"/>
    <cellStyle name="Calculation 2 3 3 3 2 2 2 3" xfId="2159"/>
    <cellStyle name="Calculation 2 3 3 3 2 2 2 4" xfId="2160"/>
    <cellStyle name="Calculation 2 3 3 3 2 2 2 5" xfId="2161"/>
    <cellStyle name="Calculation 2 3 3 3 2 2 2 6" xfId="2162"/>
    <cellStyle name="Calculation 2 3 3 3 2 2 3" xfId="2163"/>
    <cellStyle name="Calculation 2 3 3 3 2 2 3 2" xfId="2164"/>
    <cellStyle name="Calculation 2 3 3 3 2 2 3 3" xfId="2165"/>
    <cellStyle name="Calculation 2 3 3 3 2 2 3 4" xfId="2166"/>
    <cellStyle name="Calculation 2 3 3 3 2 2 3 5" xfId="2167"/>
    <cellStyle name="Calculation 2 3 3 3 2 2 3 6" xfId="2168"/>
    <cellStyle name="Calculation 2 3 3 3 2 2 4" xfId="2169"/>
    <cellStyle name="Calculation 2 3 3 3 2 2 5" xfId="2170"/>
    <cellStyle name="Calculation 2 3 3 3 2 2 6" xfId="2171"/>
    <cellStyle name="Calculation 2 3 3 3 2 2 7" xfId="2172"/>
    <cellStyle name="Calculation 2 3 3 3 2 2 8" xfId="2173"/>
    <cellStyle name="Calculation 2 3 3 3 2 3" xfId="2174"/>
    <cellStyle name="Calculation 2 3 3 3 2 3 2" xfId="2175"/>
    <cellStyle name="Calculation 2 3 3 3 2 3 3" xfId="2176"/>
    <cellStyle name="Calculation 2 3 3 3 2 3 4" xfId="2177"/>
    <cellStyle name="Calculation 2 3 3 3 2 3 5" xfId="2178"/>
    <cellStyle name="Calculation 2 3 3 3 2 3 6" xfId="2179"/>
    <cellStyle name="Calculation 2 3 3 3 2 4" xfId="2180"/>
    <cellStyle name="Calculation 2 3 3 3 2 4 2" xfId="2181"/>
    <cellStyle name="Calculation 2 3 3 3 2 4 3" xfId="2182"/>
    <cellStyle name="Calculation 2 3 3 3 2 4 4" xfId="2183"/>
    <cellStyle name="Calculation 2 3 3 3 2 4 5" xfId="2184"/>
    <cellStyle name="Calculation 2 3 3 3 2 4 6" xfId="2185"/>
    <cellStyle name="Calculation 2 3 3 3 2 5" xfId="2186"/>
    <cellStyle name="Calculation 2 3 3 3 2 6" xfId="2187"/>
    <cellStyle name="Calculation 2 3 3 3 2 7" xfId="2188"/>
    <cellStyle name="Calculation 2 3 3 3 2 8" xfId="2189"/>
    <cellStyle name="Calculation 2 3 3 3 2 9" xfId="2190"/>
    <cellStyle name="Calculation 2 3 3 3 3" xfId="2191"/>
    <cellStyle name="Calculation 2 3 3 3 3 2" xfId="2192"/>
    <cellStyle name="Calculation 2 3 3 3 3 2 2" xfId="2193"/>
    <cellStyle name="Calculation 2 3 3 3 3 2 3" xfId="2194"/>
    <cellStyle name="Calculation 2 3 3 3 3 2 4" xfId="2195"/>
    <cellStyle name="Calculation 2 3 3 3 3 2 5" xfId="2196"/>
    <cellStyle name="Calculation 2 3 3 3 3 2 6" xfId="2197"/>
    <cellStyle name="Calculation 2 3 3 3 3 3" xfId="2198"/>
    <cellStyle name="Calculation 2 3 3 3 3 3 2" xfId="2199"/>
    <cellStyle name="Calculation 2 3 3 3 3 3 3" xfId="2200"/>
    <cellStyle name="Calculation 2 3 3 3 3 3 4" xfId="2201"/>
    <cellStyle name="Calculation 2 3 3 3 3 3 5" xfId="2202"/>
    <cellStyle name="Calculation 2 3 3 3 3 3 6" xfId="2203"/>
    <cellStyle name="Calculation 2 3 3 3 3 4" xfId="2204"/>
    <cellStyle name="Calculation 2 3 3 3 3 5" xfId="2205"/>
    <cellStyle name="Calculation 2 3 3 3 3 6" xfId="2206"/>
    <cellStyle name="Calculation 2 3 3 3 3 7" xfId="2207"/>
    <cellStyle name="Calculation 2 3 3 3 3 8" xfId="2208"/>
    <cellStyle name="Calculation 2 3 3 3 4" xfId="2209"/>
    <cellStyle name="Calculation 2 3 3 3 4 2" xfId="2210"/>
    <cellStyle name="Calculation 2 3 3 3 4 3" xfId="2211"/>
    <cellStyle name="Calculation 2 3 3 3 4 4" xfId="2212"/>
    <cellStyle name="Calculation 2 3 3 3 4 5" xfId="2213"/>
    <cellStyle name="Calculation 2 3 3 3 4 6" xfId="2214"/>
    <cellStyle name="Calculation 2 3 3 3 5" xfId="2215"/>
    <cellStyle name="Calculation 2 3 3 3 5 2" xfId="2216"/>
    <cellStyle name="Calculation 2 3 3 3 5 3" xfId="2217"/>
    <cellStyle name="Calculation 2 3 3 3 5 4" xfId="2218"/>
    <cellStyle name="Calculation 2 3 3 3 5 5" xfId="2219"/>
    <cellStyle name="Calculation 2 3 3 3 5 6" xfId="2220"/>
    <cellStyle name="Calculation 2 3 3 3 6" xfId="2221"/>
    <cellStyle name="Calculation 2 3 3 3 7" xfId="2222"/>
    <cellStyle name="Calculation 2 3 3 3 8" xfId="2223"/>
    <cellStyle name="Calculation 2 3 3 3 9" xfId="2224"/>
    <cellStyle name="Calculation 2 3 3 4" xfId="2225"/>
    <cellStyle name="Calculation 2 3 3 4 2" xfId="2226"/>
    <cellStyle name="Calculation 2 3 3 4 2 2" xfId="2227"/>
    <cellStyle name="Calculation 2 3 3 4 2 2 2" xfId="2228"/>
    <cellStyle name="Calculation 2 3 3 4 2 2 3" xfId="2229"/>
    <cellStyle name="Calculation 2 3 3 4 2 2 4" xfId="2230"/>
    <cellStyle name="Calculation 2 3 3 4 2 2 5" xfId="2231"/>
    <cellStyle name="Calculation 2 3 3 4 2 2 6" xfId="2232"/>
    <cellStyle name="Calculation 2 3 3 4 2 3" xfId="2233"/>
    <cellStyle name="Calculation 2 3 3 4 2 3 2" xfId="2234"/>
    <cellStyle name="Calculation 2 3 3 4 2 3 3" xfId="2235"/>
    <cellStyle name="Calculation 2 3 3 4 2 3 4" xfId="2236"/>
    <cellStyle name="Calculation 2 3 3 4 2 3 5" xfId="2237"/>
    <cellStyle name="Calculation 2 3 3 4 2 3 6" xfId="2238"/>
    <cellStyle name="Calculation 2 3 3 4 2 4" xfId="2239"/>
    <cellStyle name="Calculation 2 3 3 4 2 5" xfId="2240"/>
    <cellStyle name="Calculation 2 3 3 4 2 6" xfId="2241"/>
    <cellStyle name="Calculation 2 3 3 4 2 7" xfId="2242"/>
    <cellStyle name="Calculation 2 3 3 4 2 8" xfId="2243"/>
    <cellStyle name="Calculation 2 3 3 4 3" xfId="2244"/>
    <cellStyle name="Calculation 2 3 3 4 3 2" xfId="2245"/>
    <cellStyle name="Calculation 2 3 3 4 3 3" xfId="2246"/>
    <cellStyle name="Calculation 2 3 3 4 3 4" xfId="2247"/>
    <cellStyle name="Calculation 2 3 3 4 3 5" xfId="2248"/>
    <cellStyle name="Calculation 2 3 3 4 3 6" xfId="2249"/>
    <cellStyle name="Calculation 2 3 3 4 4" xfId="2250"/>
    <cellStyle name="Calculation 2 3 3 4 4 2" xfId="2251"/>
    <cellStyle name="Calculation 2 3 3 4 4 3" xfId="2252"/>
    <cellStyle name="Calculation 2 3 3 4 4 4" xfId="2253"/>
    <cellStyle name="Calculation 2 3 3 4 4 5" xfId="2254"/>
    <cellStyle name="Calculation 2 3 3 4 4 6" xfId="2255"/>
    <cellStyle name="Calculation 2 3 3 4 5" xfId="2256"/>
    <cellStyle name="Calculation 2 3 3 4 6" xfId="2257"/>
    <cellStyle name="Calculation 2 3 3 4 7" xfId="2258"/>
    <cellStyle name="Calculation 2 3 3 4 8" xfId="2259"/>
    <cellStyle name="Calculation 2 3 3 4 9" xfId="2260"/>
    <cellStyle name="Calculation 2 3 3 5" xfId="2261"/>
    <cellStyle name="Calculation 2 3 3 5 2" xfId="2262"/>
    <cellStyle name="Calculation 2 3 3 5 2 2" xfId="2263"/>
    <cellStyle name="Calculation 2 3 3 5 2 3" xfId="2264"/>
    <cellStyle name="Calculation 2 3 3 5 2 4" xfId="2265"/>
    <cellStyle name="Calculation 2 3 3 5 2 5" xfId="2266"/>
    <cellStyle name="Calculation 2 3 3 5 2 6" xfId="2267"/>
    <cellStyle name="Calculation 2 3 3 5 3" xfId="2268"/>
    <cellStyle name="Calculation 2 3 3 5 3 2" xfId="2269"/>
    <cellStyle name="Calculation 2 3 3 5 3 3" xfId="2270"/>
    <cellStyle name="Calculation 2 3 3 5 3 4" xfId="2271"/>
    <cellStyle name="Calculation 2 3 3 5 3 5" xfId="2272"/>
    <cellStyle name="Calculation 2 3 3 5 3 6" xfId="2273"/>
    <cellStyle name="Calculation 2 3 3 5 4" xfId="2274"/>
    <cellStyle name="Calculation 2 3 3 5 5" xfId="2275"/>
    <cellStyle name="Calculation 2 3 3 5 6" xfId="2276"/>
    <cellStyle name="Calculation 2 3 3 5 7" xfId="2277"/>
    <cellStyle name="Calculation 2 3 3 5 8" xfId="2278"/>
    <cellStyle name="Calculation 2 3 3 6" xfId="2279"/>
    <cellStyle name="Calculation 2 3 3 6 2" xfId="2280"/>
    <cellStyle name="Calculation 2 3 3 6 3" xfId="2281"/>
    <cellStyle name="Calculation 2 3 3 6 4" xfId="2282"/>
    <cellStyle name="Calculation 2 3 3 6 5" xfId="2283"/>
    <cellStyle name="Calculation 2 3 3 6 6" xfId="2284"/>
    <cellStyle name="Calculation 2 3 3 7" xfId="2285"/>
    <cellStyle name="Calculation 2 3 3 7 2" xfId="2286"/>
    <cellStyle name="Calculation 2 3 3 7 3" xfId="2287"/>
    <cellStyle name="Calculation 2 3 3 7 4" xfId="2288"/>
    <cellStyle name="Calculation 2 3 3 7 5" xfId="2289"/>
    <cellStyle name="Calculation 2 3 3 7 6" xfId="2290"/>
    <cellStyle name="Calculation 2 3 3 8" xfId="2291"/>
    <cellStyle name="Calculation 2 3 3 9" xfId="2292"/>
    <cellStyle name="Calculation 2 3 4" xfId="2293"/>
    <cellStyle name="Calculation 2 3 4 10" xfId="2294"/>
    <cellStyle name="Calculation 2 3 4 11" xfId="2295"/>
    <cellStyle name="Calculation 2 3 4 2" xfId="2296"/>
    <cellStyle name="Calculation 2 3 4 2 10" xfId="2297"/>
    <cellStyle name="Calculation 2 3 4 2 2" xfId="2298"/>
    <cellStyle name="Calculation 2 3 4 2 2 2" xfId="2299"/>
    <cellStyle name="Calculation 2 3 4 2 2 2 2" xfId="2300"/>
    <cellStyle name="Calculation 2 3 4 2 2 2 2 2" xfId="2301"/>
    <cellStyle name="Calculation 2 3 4 2 2 2 2 3" xfId="2302"/>
    <cellStyle name="Calculation 2 3 4 2 2 2 2 4" xfId="2303"/>
    <cellStyle name="Calculation 2 3 4 2 2 2 2 5" xfId="2304"/>
    <cellStyle name="Calculation 2 3 4 2 2 2 2 6" xfId="2305"/>
    <cellStyle name="Calculation 2 3 4 2 2 2 3" xfId="2306"/>
    <cellStyle name="Calculation 2 3 4 2 2 2 3 2" xfId="2307"/>
    <cellStyle name="Calculation 2 3 4 2 2 2 3 3" xfId="2308"/>
    <cellStyle name="Calculation 2 3 4 2 2 2 3 4" xfId="2309"/>
    <cellStyle name="Calculation 2 3 4 2 2 2 3 5" xfId="2310"/>
    <cellStyle name="Calculation 2 3 4 2 2 2 3 6" xfId="2311"/>
    <cellStyle name="Calculation 2 3 4 2 2 2 4" xfId="2312"/>
    <cellStyle name="Calculation 2 3 4 2 2 2 5" xfId="2313"/>
    <cellStyle name="Calculation 2 3 4 2 2 2 6" xfId="2314"/>
    <cellStyle name="Calculation 2 3 4 2 2 2 7" xfId="2315"/>
    <cellStyle name="Calculation 2 3 4 2 2 2 8" xfId="2316"/>
    <cellStyle name="Calculation 2 3 4 2 2 3" xfId="2317"/>
    <cellStyle name="Calculation 2 3 4 2 2 3 2" xfId="2318"/>
    <cellStyle name="Calculation 2 3 4 2 2 3 3" xfId="2319"/>
    <cellStyle name="Calculation 2 3 4 2 2 3 4" xfId="2320"/>
    <cellStyle name="Calculation 2 3 4 2 2 3 5" xfId="2321"/>
    <cellStyle name="Calculation 2 3 4 2 2 3 6" xfId="2322"/>
    <cellStyle name="Calculation 2 3 4 2 2 4" xfId="2323"/>
    <cellStyle name="Calculation 2 3 4 2 2 4 2" xfId="2324"/>
    <cellStyle name="Calculation 2 3 4 2 2 4 3" xfId="2325"/>
    <cellStyle name="Calculation 2 3 4 2 2 4 4" xfId="2326"/>
    <cellStyle name="Calculation 2 3 4 2 2 4 5" xfId="2327"/>
    <cellStyle name="Calculation 2 3 4 2 2 4 6" xfId="2328"/>
    <cellStyle name="Calculation 2 3 4 2 2 5" xfId="2329"/>
    <cellStyle name="Calculation 2 3 4 2 2 6" xfId="2330"/>
    <cellStyle name="Calculation 2 3 4 2 2 7" xfId="2331"/>
    <cellStyle name="Calculation 2 3 4 2 2 8" xfId="2332"/>
    <cellStyle name="Calculation 2 3 4 2 2 9" xfId="2333"/>
    <cellStyle name="Calculation 2 3 4 2 3" xfId="2334"/>
    <cellStyle name="Calculation 2 3 4 2 3 2" xfId="2335"/>
    <cellStyle name="Calculation 2 3 4 2 3 2 2" xfId="2336"/>
    <cellStyle name="Calculation 2 3 4 2 3 2 3" xfId="2337"/>
    <cellStyle name="Calculation 2 3 4 2 3 2 4" xfId="2338"/>
    <cellStyle name="Calculation 2 3 4 2 3 2 5" xfId="2339"/>
    <cellStyle name="Calculation 2 3 4 2 3 2 6" xfId="2340"/>
    <cellStyle name="Calculation 2 3 4 2 3 3" xfId="2341"/>
    <cellStyle name="Calculation 2 3 4 2 3 3 2" xfId="2342"/>
    <cellStyle name="Calculation 2 3 4 2 3 3 3" xfId="2343"/>
    <cellStyle name="Calculation 2 3 4 2 3 3 4" xfId="2344"/>
    <cellStyle name="Calculation 2 3 4 2 3 3 5" xfId="2345"/>
    <cellStyle name="Calculation 2 3 4 2 3 3 6" xfId="2346"/>
    <cellStyle name="Calculation 2 3 4 2 3 4" xfId="2347"/>
    <cellStyle name="Calculation 2 3 4 2 3 5" xfId="2348"/>
    <cellStyle name="Calculation 2 3 4 2 3 6" xfId="2349"/>
    <cellStyle name="Calculation 2 3 4 2 3 7" xfId="2350"/>
    <cellStyle name="Calculation 2 3 4 2 3 8" xfId="2351"/>
    <cellStyle name="Calculation 2 3 4 2 4" xfId="2352"/>
    <cellStyle name="Calculation 2 3 4 2 4 2" xfId="2353"/>
    <cellStyle name="Calculation 2 3 4 2 4 3" xfId="2354"/>
    <cellStyle name="Calculation 2 3 4 2 4 4" xfId="2355"/>
    <cellStyle name="Calculation 2 3 4 2 4 5" xfId="2356"/>
    <cellStyle name="Calculation 2 3 4 2 4 6" xfId="2357"/>
    <cellStyle name="Calculation 2 3 4 2 5" xfId="2358"/>
    <cellStyle name="Calculation 2 3 4 2 5 2" xfId="2359"/>
    <cellStyle name="Calculation 2 3 4 2 5 3" xfId="2360"/>
    <cellStyle name="Calculation 2 3 4 2 5 4" xfId="2361"/>
    <cellStyle name="Calculation 2 3 4 2 5 5" xfId="2362"/>
    <cellStyle name="Calculation 2 3 4 2 5 6" xfId="2363"/>
    <cellStyle name="Calculation 2 3 4 2 6" xfId="2364"/>
    <cellStyle name="Calculation 2 3 4 2 7" xfId="2365"/>
    <cellStyle name="Calculation 2 3 4 2 8" xfId="2366"/>
    <cellStyle name="Calculation 2 3 4 2 9" xfId="2367"/>
    <cellStyle name="Calculation 2 3 4 3" xfId="2368"/>
    <cellStyle name="Calculation 2 3 4 3 2" xfId="2369"/>
    <cellStyle name="Calculation 2 3 4 3 2 2" xfId="2370"/>
    <cellStyle name="Calculation 2 3 4 3 2 2 2" xfId="2371"/>
    <cellStyle name="Calculation 2 3 4 3 2 2 3" xfId="2372"/>
    <cellStyle name="Calculation 2 3 4 3 2 2 4" xfId="2373"/>
    <cellStyle name="Calculation 2 3 4 3 2 2 5" xfId="2374"/>
    <cellStyle name="Calculation 2 3 4 3 2 2 6" xfId="2375"/>
    <cellStyle name="Calculation 2 3 4 3 2 3" xfId="2376"/>
    <cellStyle name="Calculation 2 3 4 3 2 3 2" xfId="2377"/>
    <cellStyle name="Calculation 2 3 4 3 2 3 3" xfId="2378"/>
    <cellStyle name="Calculation 2 3 4 3 2 3 4" xfId="2379"/>
    <cellStyle name="Calculation 2 3 4 3 2 3 5" xfId="2380"/>
    <cellStyle name="Calculation 2 3 4 3 2 3 6" xfId="2381"/>
    <cellStyle name="Calculation 2 3 4 3 2 4" xfId="2382"/>
    <cellStyle name="Calculation 2 3 4 3 2 5" xfId="2383"/>
    <cellStyle name="Calculation 2 3 4 3 2 6" xfId="2384"/>
    <cellStyle name="Calculation 2 3 4 3 2 7" xfId="2385"/>
    <cellStyle name="Calculation 2 3 4 3 2 8" xfId="2386"/>
    <cellStyle name="Calculation 2 3 4 3 3" xfId="2387"/>
    <cellStyle name="Calculation 2 3 4 3 3 2" xfId="2388"/>
    <cellStyle name="Calculation 2 3 4 3 3 3" xfId="2389"/>
    <cellStyle name="Calculation 2 3 4 3 3 4" xfId="2390"/>
    <cellStyle name="Calculation 2 3 4 3 3 5" xfId="2391"/>
    <cellStyle name="Calculation 2 3 4 3 3 6" xfId="2392"/>
    <cellStyle name="Calculation 2 3 4 3 4" xfId="2393"/>
    <cellStyle name="Calculation 2 3 4 3 4 2" xfId="2394"/>
    <cellStyle name="Calculation 2 3 4 3 4 3" xfId="2395"/>
    <cellStyle name="Calculation 2 3 4 3 4 4" xfId="2396"/>
    <cellStyle name="Calculation 2 3 4 3 4 5" xfId="2397"/>
    <cellStyle name="Calculation 2 3 4 3 4 6" xfId="2398"/>
    <cellStyle name="Calculation 2 3 4 3 5" xfId="2399"/>
    <cellStyle name="Calculation 2 3 4 3 6" xfId="2400"/>
    <cellStyle name="Calculation 2 3 4 3 7" xfId="2401"/>
    <cellStyle name="Calculation 2 3 4 3 8" xfId="2402"/>
    <cellStyle name="Calculation 2 3 4 3 9" xfId="2403"/>
    <cellStyle name="Calculation 2 3 4 4" xfId="2404"/>
    <cellStyle name="Calculation 2 3 4 4 2" xfId="2405"/>
    <cellStyle name="Calculation 2 3 4 4 2 2" xfId="2406"/>
    <cellStyle name="Calculation 2 3 4 4 2 3" xfId="2407"/>
    <cellStyle name="Calculation 2 3 4 4 2 4" xfId="2408"/>
    <cellStyle name="Calculation 2 3 4 4 2 5" xfId="2409"/>
    <cellStyle name="Calculation 2 3 4 4 2 6" xfId="2410"/>
    <cellStyle name="Calculation 2 3 4 4 3" xfId="2411"/>
    <cellStyle name="Calculation 2 3 4 4 3 2" xfId="2412"/>
    <cellStyle name="Calculation 2 3 4 4 3 3" xfId="2413"/>
    <cellStyle name="Calculation 2 3 4 4 3 4" xfId="2414"/>
    <cellStyle name="Calculation 2 3 4 4 3 5" xfId="2415"/>
    <cellStyle name="Calculation 2 3 4 4 3 6" xfId="2416"/>
    <cellStyle name="Calculation 2 3 4 4 4" xfId="2417"/>
    <cellStyle name="Calculation 2 3 4 4 5" xfId="2418"/>
    <cellStyle name="Calculation 2 3 4 4 6" xfId="2419"/>
    <cellStyle name="Calculation 2 3 4 4 7" xfId="2420"/>
    <cellStyle name="Calculation 2 3 4 4 8" xfId="2421"/>
    <cellStyle name="Calculation 2 3 4 5" xfId="2422"/>
    <cellStyle name="Calculation 2 3 4 5 2" xfId="2423"/>
    <cellStyle name="Calculation 2 3 4 5 3" xfId="2424"/>
    <cellStyle name="Calculation 2 3 4 5 4" xfId="2425"/>
    <cellStyle name="Calculation 2 3 4 5 5" xfId="2426"/>
    <cellStyle name="Calculation 2 3 4 5 6" xfId="2427"/>
    <cellStyle name="Calculation 2 3 4 6" xfId="2428"/>
    <cellStyle name="Calculation 2 3 4 6 2" xfId="2429"/>
    <cellStyle name="Calculation 2 3 4 6 3" xfId="2430"/>
    <cellStyle name="Calculation 2 3 4 6 4" xfId="2431"/>
    <cellStyle name="Calculation 2 3 4 6 5" xfId="2432"/>
    <cellStyle name="Calculation 2 3 4 6 6" xfId="2433"/>
    <cellStyle name="Calculation 2 3 4 7" xfId="2434"/>
    <cellStyle name="Calculation 2 3 4 8" xfId="2435"/>
    <cellStyle name="Calculation 2 3 4 9" xfId="2436"/>
    <cellStyle name="Calculation 2 3 5" xfId="2437"/>
    <cellStyle name="Calculation 2 3 5 10" xfId="2438"/>
    <cellStyle name="Calculation 2 3 5 2" xfId="2439"/>
    <cellStyle name="Calculation 2 3 5 2 2" xfId="2440"/>
    <cellStyle name="Calculation 2 3 5 2 2 2" xfId="2441"/>
    <cellStyle name="Calculation 2 3 5 2 2 2 2" xfId="2442"/>
    <cellStyle name="Calculation 2 3 5 2 2 2 3" xfId="2443"/>
    <cellStyle name="Calculation 2 3 5 2 2 2 4" xfId="2444"/>
    <cellStyle name="Calculation 2 3 5 2 2 2 5" xfId="2445"/>
    <cellStyle name="Calculation 2 3 5 2 2 2 6" xfId="2446"/>
    <cellStyle name="Calculation 2 3 5 2 2 3" xfId="2447"/>
    <cellStyle name="Calculation 2 3 5 2 2 3 2" xfId="2448"/>
    <cellStyle name="Calculation 2 3 5 2 2 3 3" xfId="2449"/>
    <cellStyle name="Calculation 2 3 5 2 2 3 4" xfId="2450"/>
    <cellStyle name="Calculation 2 3 5 2 2 3 5" xfId="2451"/>
    <cellStyle name="Calculation 2 3 5 2 2 3 6" xfId="2452"/>
    <cellStyle name="Calculation 2 3 5 2 2 4" xfId="2453"/>
    <cellStyle name="Calculation 2 3 5 2 2 5" xfId="2454"/>
    <cellStyle name="Calculation 2 3 5 2 2 6" xfId="2455"/>
    <cellStyle name="Calculation 2 3 5 2 2 7" xfId="2456"/>
    <cellStyle name="Calculation 2 3 5 2 2 8" xfId="2457"/>
    <cellStyle name="Calculation 2 3 5 2 3" xfId="2458"/>
    <cellStyle name="Calculation 2 3 5 2 3 2" xfId="2459"/>
    <cellStyle name="Calculation 2 3 5 2 3 3" xfId="2460"/>
    <cellStyle name="Calculation 2 3 5 2 3 4" xfId="2461"/>
    <cellStyle name="Calculation 2 3 5 2 3 5" xfId="2462"/>
    <cellStyle name="Calculation 2 3 5 2 3 6" xfId="2463"/>
    <cellStyle name="Calculation 2 3 5 2 4" xfId="2464"/>
    <cellStyle name="Calculation 2 3 5 2 4 2" xfId="2465"/>
    <cellStyle name="Calculation 2 3 5 2 4 3" xfId="2466"/>
    <cellStyle name="Calculation 2 3 5 2 4 4" xfId="2467"/>
    <cellStyle name="Calculation 2 3 5 2 4 5" xfId="2468"/>
    <cellStyle name="Calculation 2 3 5 2 4 6" xfId="2469"/>
    <cellStyle name="Calculation 2 3 5 2 5" xfId="2470"/>
    <cellStyle name="Calculation 2 3 5 2 6" xfId="2471"/>
    <cellStyle name="Calculation 2 3 5 2 7" xfId="2472"/>
    <cellStyle name="Calculation 2 3 5 2 8" xfId="2473"/>
    <cellStyle name="Calculation 2 3 5 2 9" xfId="2474"/>
    <cellStyle name="Calculation 2 3 5 3" xfId="2475"/>
    <cellStyle name="Calculation 2 3 5 3 2" xfId="2476"/>
    <cellStyle name="Calculation 2 3 5 3 2 2" xfId="2477"/>
    <cellStyle name="Calculation 2 3 5 3 2 3" xfId="2478"/>
    <cellStyle name="Calculation 2 3 5 3 2 4" xfId="2479"/>
    <cellStyle name="Calculation 2 3 5 3 2 5" xfId="2480"/>
    <cellStyle name="Calculation 2 3 5 3 2 6" xfId="2481"/>
    <cellStyle name="Calculation 2 3 5 3 3" xfId="2482"/>
    <cellStyle name="Calculation 2 3 5 3 3 2" xfId="2483"/>
    <cellStyle name="Calculation 2 3 5 3 3 3" xfId="2484"/>
    <cellStyle name="Calculation 2 3 5 3 3 4" xfId="2485"/>
    <cellStyle name="Calculation 2 3 5 3 3 5" xfId="2486"/>
    <cellStyle name="Calculation 2 3 5 3 3 6" xfId="2487"/>
    <cellStyle name="Calculation 2 3 5 3 4" xfId="2488"/>
    <cellStyle name="Calculation 2 3 5 3 5" xfId="2489"/>
    <cellStyle name="Calculation 2 3 5 3 6" xfId="2490"/>
    <cellStyle name="Calculation 2 3 5 3 7" xfId="2491"/>
    <cellStyle name="Calculation 2 3 5 3 8" xfId="2492"/>
    <cellStyle name="Calculation 2 3 5 4" xfId="2493"/>
    <cellStyle name="Calculation 2 3 5 4 2" xfId="2494"/>
    <cellStyle name="Calculation 2 3 5 4 3" xfId="2495"/>
    <cellStyle name="Calculation 2 3 5 4 4" xfId="2496"/>
    <cellStyle name="Calculation 2 3 5 4 5" xfId="2497"/>
    <cellStyle name="Calculation 2 3 5 4 6" xfId="2498"/>
    <cellStyle name="Calculation 2 3 5 5" xfId="2499"/>
    <cellStyle name="Calculation 2 3 5 5 2" xfId="2500"/>
    <cellStyle name="Calculation 2 3 5 5 3" xfId="2501"/>
    <cellStyle name="Calculation 2 3 5 5 4" xfId="2502"/>
    <cellStyle name="Calculation 2 3 5 5 5" xfId="2503"/>
    <cellStyle name="Calculation 2 3 5 5 6" xfId="2504"/>
    <cellStyle name="Calculation 2 3 5 6" xfId="2505"/>
    <cellStyle name="Calculation 2 3 5 7" xfId="2506"/>
    <cellStyle name="Calculation 2 3 5 8" xfId="2507"/>
    <cellStyle name="Calculation 2 3 5 9" xfId="2508"/>
    <cellStyle name="Calculation 2 3 6" xfId="2509"/>
    <cellStyle name="Calculation 2 3 6 2" xfId="2510"/>
    <cellStyle name="Calculation 2 3 6 2 2" xfId="2511"/>
    <cellStyle name="Calculation 2 3 6 2 2 2" xfId="2512"/>
    <cellStyle name="Calculation 2 3 6 2 2 3" xfId="2513"/>
    <cellStyle name="Calculation 2 3 6 2 2 4" xfId="2514"/>
    <cellStyle name="Calculation 2 3 6 2 2 5" xfId="2515"/>
    <cellStyle name="Calculation 2 3 6 2 2 6" xfId="2516"/>
    <cellStyle name="Calculation 2 3 6 2 3" xfId="2517"/>
    <cellStyle name="Calculation 2 3 6 2 3 2" xfId="2518"/>
    <cellStyle name="Calculation 2 3 6 2 3 3" xfId="2519"/>
    <cellStyle name="Calculation 2 3 6 2 3 4" xfId="2520"/>
    <cellStyle name="Calculation 2 3 6 2 3 5" xfId="2521"/>
    <cellStyle name="Calculation 2 3 6 2 3 6" xfId="2522"/>
    <cellStyle name="Calculation 2 3 6 2 4" xfId="2523"/>
    <cellStyle name="Calculation 2 3 6 2 5" xfId="2524"/>
    <cellStyle name="Calculation 2 3 6 2 6" xfId="2525"/>
    <cellStyle name="Calculation 2 3 6 2 7" xfId="2526"/>
    <cellStyle name="Calculation 2 3 6 2 8" xfId="2527"/>
    <cellStyle name="Calculation 2 3 6 3" xfId="2528"/>
    <cellStyle name="Calculation 2 3 6 3 2" xfId="2529"/>
    <cellStyle name="Calculation 2 3 6 3 3" xfId="2530"/>
    <cellStyle name="Calculation 2 3 6 3 4" xfId="2531"/>
    <cellStyle name="Calculation 2 3 6 3 5" xfId="2532"/>
    <cellStyle name="Calculation 2 3 6 3 6" xfId="2533"/>
    <cellStyle name="Calculation 2 3 6 4" xfId="2534"/>
    <cellStyle name="Calculation 2 3 6 4 2" xfId="2535"/>
    <cellStyle name="Calculation 2 3 6 4 3" xfId="2536"/>
    <cellStyle name="Calculation 2 3 6 4 4" xfId="2537"/>
    <cellStyle name="Calculation 2 3 6 4 5" xfId="2538"/>
    <cellStyle name="Calculation 2 3 6 4 6" xfId="2539"/>
    <cellStyle name="Calculation 2 3 6 5" xfId="2540"/>
    <cellStyle name="Calculation 2 3 6 6" xfId="2541"/>
    <cellStyle name="Calculation 2 3 6 7" xfId="2542"/>
    <cellStyle name="Calculation 2 3 6 8" xfId="2543"/>
    <cellStyle name="Calculation 2 3 6 9" xfId="2544"/>
    <cellStyle name="Calculation 2 3 7" xfId="2545"/>
    <cellStyle name="Calculation 2 3 7 2" xfId="2546"/>
    <cellStyle name="Calculation 2 3 7 2 2" xfId="2547"/>
    <cellStyle name="Calculation 2 3 7 2 3" xfId="2548"/>
    <cellStyle name="Calculation 2 3 7 2 4" xfId="2549"/>
    <cellStyle name="Calculation 2 3 7 2 5" xfId="2550"/>
    <cellStyle name="Calculation 2 3 7 2 6" xfId="2551"/>
    <cellStyle name="Calculation 2 3 7 3" xfId="2552"/>
    <cellStyle name="Calculation 2 3 7 3 2" xfId="2553"/>
    <cellStyle name="Calculation 2 3 7 3 3" xfId="2554"/>
    <cellStyle name="Calculation 2 3 7 3 4" xfId="2555"/>
    <cellStyle name="Calculation 2 3 7 3 5" xfId="2556"/>
    <cellStyle name="Calculation 2 3 7 3 6" xfId="2557"/>
    <cellStyle name="Calculation 2 3 7 4" xfId="2558"/>
    <cellStyle name="Calculation 2 3 7 5" xfId="2559"/>
    <cellStyle name="Calculation 2 3 7 6" xfId="2560"/>
    <cellStyle name="Calculation 2 3 7 7" xfId="2561"/>
    <cellStyle name="Calculation 2 3 7 8" xfId="2562"/>
    <cellStyle name="Calculation 2 3 8" xfId="2563"/>
    <cellStyle name="Calculation 2 3 8 2" xfId="2564"/>
    <cellStyle name="Calculation 2 3 8 3" xfId="2565"/>
    <cellStyle name="Calculation 2 3 8 4" xfId="2566"/>
    <cellStyle name="Calculation 2 3 8 5" xfId="2567"/>
    <cellStyle name="Calculation 2 3 8 6" xfId="2568"/>
    <cellStyle name="Calculation 2 3 9" xfId="2569"/>
    <cellStyle name="Calculation 2 3 9 2" xfId="2570"/>
    <cellStyle name="Calculation 2 3 9 3" xfId="2571"/>
    <cellStyle name="Calculation 2 3 9 4" xfId="2572"/>
    <cellStyle name="Calculation 2 3 9 5" xfId="2573"/>
    <cellStyle name="Calculation 2 3 9 6" xfId="2574"/>
    <cellStyle name="Calculation 2 4" xfId="2575"/>
    <cellStyle name="Calculation 2 4 10" xfId="2576"/>
    <cellStyle name="Calculation 2 4 11" xfId="2577"/>
    <cellStyle name="Calculation 2 4 12" xfId="2578"/>
    <cellStyle name="Calculation 2 4 13" xfId="2579"/>
    <cellStyle name="Calculation 2 4 2" xfId="2580"/>
    <cellStyle name="Calculation 2 4 2 10" xfId="2581"/>
    <cellStyle name="Calculation 2 4 2 11" xfId="2582"/>
    <cellStyle name="Calculation 2 4 2 12" xfId="2583"/>
    <cellStyle name="Calculation 2 4 2 2" xfId="2584"/>
    <cellStyle name="Calculation 2 4 2 2 10" xfId="2585"/>
    <cellStyle name="Calculation 2 4 2 2 11" xfId="2586"/>
    <cellStyle name="Calculation 2 4 2 2 2" xfId="2587"/>
    <cellStyle name="Calculation 2 4 2 2 2 10" xfId="2588"/>
    <cellStyle name="Calculation 2 4 2 2 2 2" xfId="2589"/>
    <cellStyle name="Calculation 2 4 2 2 2 2 2" xfId="2590"/>
    <cellStyle name="Calculation 2 4 2 2 2 2 2 2" xfId="2591"/>
    <cellStyle name="Calculation 2 4 2 2 2 2 2 2 2" xfId="2592"/>
    <cellStyle name="Calculation 2 4 2 2 2 2 2 2 3" xfId="2593"/>
    <cellStyle name="Calculation 2 4 2 2 2 2 2 2 4" xfId="2594"/>
    <cellStyle name="Calculation 2 4 2 2 2 2 2 2 5" xfId="2595"/>
    <cellStyle name="Calculation 2 4 2 2 2 2 2 2 6" xfId="2596"/>
    <cellStyle name="Calculation 2 4 2 2 2 2 2 3" xfId="2597"/>
    <cellStyle name="Calculation 2 4 2 2 2 2 2 3 2" xfId="2598"/>
    <cellStyle name="Calculation 2 4 2 2 2 2 2 3 3" xfId="2599"/>
    <cellStyle name="Calculation 2 4 2 2 2 2 2 3 4" xfId="2600"/>
    <cellStyle name="Calculation 2 4 2 2 2 2 2 3 5" xfId="2601"/>
    <cellStyle name="Calculation 2 4 2 2 2 2 2 3 6" xfId="2602"/>
    <cellStyle name="Calculation 2 4 2 2 2 2 2 4" xfId="2603"/>
    <cellStyle name="Calculation 2 4 2 2 2 2 2 5" xfId="2604"/>
    <cellStyle name="Calculation 2 4 2 2 2 2 2 6" xfId="2605"/>
    <cellStyle name="Calculation 2 4 2 2 2 2 2 7" xfId="2606"/>
    <cellStyle name="Calculation 2 4 2 2 2 2 2 8" xfId="2607"/>
    <cellStyle name="Calculation 2 4 2 2 2 2 3" xfId="2608"/>
    <cellStyle name="Calculation 2 4 2 2 2 2 3 2" xfId="2609"/>
    <cellStyle name="Calculation 2 4 2 2 2 2 3 3" xfId="2610"/>
    <cellStyle name="Calculation 2 4 2 2 2 2 3 4" xfId="2611"/>
    <cellStyle name="Calculation 2 4 2 2 2 2 3 5" xfId="2612"/>
    <cellStyle name="Calculation 2 4 2 2 2 2 3 6" xfId="2613"/>
    <cellStyle name="Calculation 2 4 2 2 2 2 4" xfId="2614"/>
    <cellStyle name="Calculation 2 4 2 2 2 2 4 2" xfId="2615"/>
    <cellStyle name="Calculation 2 4 2 2 2 2 4 3" xfId="2616"/>
    <cellStyle name="Calculation 2 4 2 2 2 2 4 4" xfId="2617"/>
    <cellStyle name="Calculation 2 4 2 2 2 2 4 5" xfId="2618"/>
    <cellStyle name="Calculation 2 4 2 2 2 2 4 6" xfId="2619"/>
    <cellStyle name="Calculation 2 4 2 2 2 2 5" xfId="2620"/>
    <cellStyle name="Calculation 2 4 2 2 2 2 6" xfId="2621"/>
    <cellStyle name="Calculation 2 4 2 2 2 2 7" xfId="2622"/>
    <cellStyle name="Calculation 2 4 2 2 2 2 8" xfId="2623"/>
    <cellStyle name="Calculation 2 4 2 2 2 2 9" xfId="2624"/>
    <cellStyle name="Calculation 2 4 2 2 2 3" xfId="2625"/>
    <cellStyle name="Calculation 2 4 2 2 2 3 2" xfId="2626"/>
    <cellStyle name="Calculation 2 4 2 2 2 3 2 2" xfId="2627"/>
    <cellStyle name="Calculation 2 4 2 2 2 3 2 3" xfId="2628"/>
    <cellStyle name="Calculation 2 4 2 2 2 3 2 4" xfId="2629"/>
    <cellStyle name="Calculation 2 4 2 2 2 3 2 5" xfId="2630"/>
    <cellStyle name="Calculation 2 4 2 2 2 3 2 6" xfId="2631"/>
    <cellStyle name="Calculation 2 4 2 2 2 3 3" xfId="2632"/>
    <cellStyle name="Calculation 2 4 2 2 2 3 3 2" xfId="2633"/>
    <cellStyle name="Calculation 2 4 2 2 2 3 3 3" xfId="2634"/>
    <cellStyle name="Calculation 2 4 2 2 2 3 3 4" xfId="2635"/>
    <cellStyle name="Calculation 2 4 2 2 2 3 3 5" xfId="2636"/>
    <cellStyle name="Calculation 2 4 2 2 2 3 3 6" xfId="2637"/>
    <cellStyle name="Calculation 2 4 2 2 2 3 4" xfId="2638"/>
    <cellStyle name="Calculation 2 4 2 2 2 3 5" xfId="2639"/>
    <cellStyle name="Calculation 2 4 2 2 2 3 6" xfId="2640"/>
    <cellStyle name="Calculation 2 4 2 2 2 3 7" xfId="2641"/>
    <cellStyle name="Calculation 2 4 2 2 2 3 8" xfId="2642"/>
    <cellStyle name="Calculation 2 4 2 2 2 4" xfId="2643"/>
    <cellStyle name="Calculation 2 4 2 2 2 4 2" xfId="2644"/>
    <cellStyle name="Calculation 2 4 2 2 2 4 3" xfId="2645"/>
    <cellStyle name="Calculation 2 4 2 2 2 4 4" xfId="2646"/>
    <cellStyle name="Calculation 2 4 2 2 2 4 5" xfId="2647"/>
    <cellStyle name="Calculation 2 4 2 2 2 4 6" xfId="2648"/>
    <cellStyle name="Calculation 2 4 2 2 2 5" xfId="2649"/>
    <cellStyle name="Calculation 2 4 2 2 2 5 2" xfId="2650"/>
    <cellStyle name="Calculation 2 4 2 2 2 5 3" xfId="2651"/>
    <cellStyle name="Calculation 2 4 2 2 2 5 4" xfId="2652"/>
    <cellStyle name="Calculation 2 4 2 2 2 5 5" xfId="2653"/>
    <cellStyle name="Calculation 2 4 2 2 2 5 6" xfId="2654"/>
    <cellStyle name="Calculation 2 4 2 2 2 6" xfId="2655"/>
    <cellStyle name="Calculation 2 4 2 2 2 7" xfId="2656"/>
    <cellStyle name="Calculation 2 4 2 2 2 8" xfId="2657"/>
    <cellStyle name="Calculation 2 4 2 2 2 9" xfId="2658"/>
    <cellStyle name="Calculation 2 4 2 2 3" xfId="2659"/>
    <cellStyle name="Calculation 2 4 2 2 3 2" xfId="2660"/>
    <cellStyle name="Calculation 2 4 2 2 3 2 2" xfId="2661"/>
    <cellStyle name="Calculation 2 4 2 2 3 2 2 2" xfId="2662"/>
    <cellStyle name="Calculation 2 4 2 2 3 2 2 3" xfId="2663"/>
    <cellStyle name="Calculation 2 4 2 2 3 2 2 4" xfId="2664"/>
    <cellStyle name="Calculation 2 4 2 2 3 2 2 5" xfId="2665"/>
    <cellStyle name="Calculation 2 4 2 2 3 2 2 6" xfId="2666"/>
    <cellStyle name="Calculation 2 4 2 2 3 2 3" xfId="2667"/>
    <cellStyle name="Calculation 2 4 2 2 3 2 3 2" xfId="2668"/>
    <cellStyle name="Calculation 2 4 2 2 3 2 3 3" xfId="2669"/>
    <cellStyle name="Calculation 2 4 2 2 3 2 3 4" xfId="2670"/>
    <cellStyle name="Calculation 2 4 2 2 3 2 3 5" xfId="2671"/>
    <cellStyle name="Calculation 2 4 2 2 3 2 3 6" xfId="2672"/>
    <cellStyle name="Calculation 2 4 2 2 3 2 4" xfId="2673"/>
    <cellStyle name="Calculation 2 4 2 2 3 2 5" xfId="2674"/>
    <cellStyle name="Calculation 2 4 2 2 3 2 6" xfId="2675"/>
    <cellStyle name="Calculation 2 4 2 2 3 2 7" xfId="2676"/>
    <cellStyle name="Calculation 2 4 2 2 3 2 8" xfId="2677"/>
    <cellStyle name="Calculation 2 4 2 2 3 3" xfId="2678"/>
    <cellStyle name="Calculation 2 4 2 2 3 3 2" xfId="2679"/>
    <cellStyle name="Calculation 2 4 2 2 3 3 3" xfId="2680"/>
    <cellStyle name="Calculation 2 4 2 2 3 3 4" xfId="2681"/>
    <cellStyle name="Calculation 2 4 2 2 3 3 5" xfId="2682"/>
    <cellStyle name="Calculation 2 4 2 2 3 3 6" xfId="2683"/>
    <cellStyle name="Calculation 2 4 2 2 3 4" xfId="2684"/>
    <cellStyle name="Calculation 2 4 2 2 3 4 2" xfId="2685"/>
    <cellStyle name="Calculation 2 4 2 2 3 4 3" xfId="2686"/>
    <cellStyle name="Calculation 2 4 2 2 3 4 4" xfId="2687"/>
    <cellStyle name="Calculation 2 4 2 2 3 4 5" xfId="2688"/>
    <cellStyle name="Calculation 2 4 2 2 3 4 6" xfId="2689"/>
    <cellStyle name="Calculation 2 4 2 2 3 5" xfId="2690"/>
    <cellStyle name="Calculation 2 4 2 2 3 6" xfId="2691"/>
    <cellStyle name="Calculation 2 4 2 2 3 7" xfId="2692"/>
    <cellStyle name="Calculation 2 4 2 2 3 8" xfId="2693"/>
    <cellStyle name="Calculation 2 4 2 2 3 9" xfId="2694"/>
    <cellStyle name="Calculation 2 4 2 2 4" xfId="2695"/>
    <cellStyle name="Calculation 2 4 2 2 4 2" xfId="2696"/>
    <cellStyle name="Calculation 2 4 2 2 4 2 2" xfId="2697"/>
    <cellStyle name="Calculation 2 4 2 2 4 2 3" xfId="2698"/>
    <cellStyle name="Calculation 2 4 2 2 4 2 4" xfId="2699"/>
    <cellStyle name="Calculation 2 4 2 2 4 2 5" xfId="2700"/>
    <cellStyle name="Calculation 2 4 2 2 4 2 6" xfId="2701"/>
    <cellStyle name="Calculation 2 4 2 2 4 3" xfId="2702"/>
    <cellStyle name="Calculation 2 4 2 2 4 3 2" xfId="2703"/>
    <cellStyle name="Calculation 2 4 2 2 4 3 3" xfId="2704"/>
    <cellStyle name="Calculation 2 4 2 2 4 3 4" xfId="2705"/>
    <cellStyle name="Calculation 2 4 2 2 4 3 5" xfId="2706"/>
    <cellStyle name="Calculation 2 4 2 2 4 3 6" xfId="2707"/>
    <cellStyle name="Calculation 2 4 2 2 4 4" xfId="2708"/>
    <cellStyle name="Calculation 2 4 2 2 4 5" xfId="2709"/>
    <cellStyle name="Calculation 2 4 2 2 4 6" xfId="2710"/>
    <cellStyle name="Calculation 2 4 2 2 4 7" xfId="2711"/>
    <cellStyle name="Calculation 2 4 2 2 4 8" xfId="2712"/>
    <cellStyle name="Calculation 2 4 2 2 5" xfId="2713"/>
    <cellStyle name="Calculation 2 4 2 2 5 2" xfId="2714"/>
    <cellStyle name="Calculation 2 4 2 2 5 3" xfId="2715"/>
    <cellStyle name="Calculation 2 4 2 2 5 4" xfId="2716"/>
    <cellStyle name="Calculation 2 4 2 2 5 5" xfId="2717"/>
    <cellStyle name="Calculation 2 4 2 2 5 6" xfId="2718"/>
    <cellStyle name="Calculation 2 4 2 2 6" xfId="2719"/>
    <cellStyle name="Calculation 2 4 2 2 6 2" xfId="2720"/>
    <cellStyle name="Calculation 2 4 2 2 6 3" xfId="2721"/>
    <cellStyle name="Calculation 2 4 2 2 6 4" xfId="2722"/>
    <cellStyle name="Calculation 2 4 2 2 6 5" xfId="2723"/>
    <cellStyle name="Calculation 2 4 2 2 6 6" xfId="2724"/>
    <cellStyle name="Calculation 2 4 2 2 7" xfId="2725"/>
    <cellStyle name="Calculation 2 4 2 2 8" xfId="2726"/>
    <cellStyle name="Calculation 2 4 2 2 9" xfId="2727"/>
    <cellStyle name="Calculation 2 4 2 3" xfId="2728"/>
    <cellStyle name="Calculation 2 4 2 3 10" xfId="2729"/>
    <cellStyle name="Calculation 2 4 2 3 2" xfId="2730"/>
    <cellStyle name="Calculation 2 4 2 3 2 2" xfId="2731"/>
    <cellStyle name="Calculation 2 4 2 3 2 2 2" xfId="2732"/>
    <cellStyle name="Calculation 2 4 2 3 2 2 2 2" xfId="2733"/>
    <cellStyle name="Calculation 2 4 2 3 2 2 2 3" xfId="2734"/>
    <cellStyle name="Calculation 2 4 2 3 2 2 2 4" xfId="2735"/>
    <cellStyle name="Calculation 2 4 2 3 2 2 2 5" xfId="2736"/>
    <cellStyle name="Calculation 2 4 2 3 2 2 2 6" xfId="2737"/>
    <cellStyle name="Calculation 2 4 2 3 2 2 3" xfId="2738"/>
    <cellStyle name="Calculation 2 4 2 3 2 2 3 2" xfId="2739"/>
    <cellStyle name="Calculation 2 4 2 3 2 2 3 3" xfId="2740"/>
    <cellStyle name="Calculation 2 4 2 3 2 2 3 4" xfId="2741"/>
    <cellStyle name="Calculation 2 4 2 3 2 2 3 5" xfId="2742"/>
    <cellStyle name="Calculation 2 4 2 3 2 2 3 6" xfId="2743"/>
    <cellStyle name="Calculation 2 4 2 3 2 2 4" xfId="2744"/>
    <cellStyle name="Calculation 2 4 2 3 2 2 5" xfId="2745"/>
    <cellStyle name="Calculation 2 4 2 3 2 2 6" xfId="2746"/>
    <cellStyle name="Calculation 2 4 2 3 2 2 7" xfId="2747"/>
    <cellStyle name="Calculation 2 4 2 3 2 2 8" xfId="2748"/>
    <cellStyle name="Calculation 2 4 2 3 2 3" xfId="2749"/>
    <cellStyle name="Calculation 2 4 2 3 2 3 2" xfId="2750"/>
    <cellStyle name="Calculation 2 4 2 3 2 3 3" xfId="2751"/>
    <cellStyle name="Calculation 2 4 2 3 2 3 4" xfId="2752"/>
    <cellStyle name="Calculation 2 4 2 3 2 3 5" xfId="2753"/>
    <cellStyle name="Calculation 2 4 2 3 2 3 6" xfId="2754"/>
    <cellStyle name="Calculation 2 4 2 3 2 4" xfId="2755"/>
    <cellStyle name="Calculation 2 4 2 3 2 4 2" xfId="2756"/>
    <cellStyle name="Calculation 2 4 2 3 2 4 3" xfId="2757"/>
    <cellStyle name="Calculation 2 4 2 3 2 4 4" xfId="2758"/>
    <cellStyle name="Calculation 2 4 2 3 2 4 5" xfId="2759"/>
    <cellStyle name="Calculation 2 4 2 3 2 4 6" xfId="2760"/>
    <cellStyle name="Calculation 2 4 2 3 2 5" xfId="2761"/>
    <cellStyle name="Calculation 2 4 2 3 2 6" xfId="2762"/>
    <cellStyle name="Calculation 2 4 2 3 2 7" xfId="2763"/>
    <cellStyle name="Calculation 2 4 2 3 2 8" xfId="2764"/>
    <cellStyle name="Calculation 2 4 2 3 2 9" xfId="2765"/>
    <cellStyle name="Calculation 2 4 2 3 3" xfId="2766"/>
    <cellStyle name="Calculation 2 4 2 3 3 2" xfId="2767"/>
    <cellStyle name="Calculation 2 4 2 3 3 2 2" xfId="2768"/>
    <cellStyle name="Calculation 2 4 2 3 3 2 3" xfId="2769"/>
    <cellStyle name="Calculation 2 4 2 3 3 2 4" xfId="2770"/>
    <cellStyle name="Calculation 2 4 2 3 3 2 5" xfId="2771"/>
    <cellStyle name="Calculation 2 4 2 3 3 2 6" xfId="2772"/>
    <cellStyle name="Calculation 2 4 2 3 3 3" xfId="2773"/>
    <cellStyle name="Calculation 2 4 2 3 3 3 2" xfId="2774"/>
    <cellStyle name="Calculation 2 4 2 3 3 3 3" xfId="2775"/>
    <cellStyle name="Calculation 2 4 2 3 3 3 4" xfId="2776"/>
    <cellStyle name="Calculation 2 4 2 3 3 3 5" xfId="2777"/>
    <cellStyle name="Calculation 2 4 2 3 3 3 6" xfId="2778"/>
    <cellStyle name="Calculation 2 4 2 3 3 4" xfId="2779"/>
    <cellStyle name="Calculation 2 4 2 3 3 5" xfId="2780"/>
    <cellStyle name="Calculation 2 4 2 3 3 6" xfId="2781"/>
    <cellStyle name="Calculation 2 4 2 3 3 7" xfId="2782"/>
    <cellStyle name="Calculation 2 4 2 3 3 8" xfId="2783"/>
    <cellStyle name="Calculation 2 4 2 3 4" xfId="2784"/>
    <cellStyle name="Calculation 2 4 2 3 4 2" xfId="2785"/>
    <cellStyle name="Calculation 2 4 2 3 4 3" xfId="2786"/>
    <cellStyle name="Calculation 2 4 2 3 4 4" xfId="2787"/>
    <cellStyle name="Calculation 2 4 2 3 4 5" xfId="2788"/>
    <cellStyle name="Calculation 2 4 2 3 4 6" xfId="2789"/>
    <cellStyle name="Calculation 2 4 2 3 5" xfId="2790"/>
    <cellStyle name="Calculation 2 4 2 3 5 2" xfId="2791"/>
    <cellStyle name="Calculation 2 4 2 3 5 3" xfId="2792"/>
    <cellStyle name="Calculation 2 4 2 3 5 4" xfId="2793"/>
    <cellStyle name="Calculation 2 4 2 3 5 5" xfId="2794"/>
    <cellStyle name="Calculation 2 4 2 3 5 6" xfId="2795"/>
    <cellStyle name="Calculation 2 4 2 3 6" xfId="2796"/>
    <cellStyle name="Calculation 2 4 2 3 7" xfId="2797"/>
    <cellStyle name="Calculation 2 4 2 3 8" xfId="2798"/>
    <cellStyle name="Calculation 2 4 2 3 9" xfId="2799"/>
    <cellStyle name="Calculation 2 4 2 4" xfId="2800"/>
    <cellStyle name="Calculation 2 4 2 4 2" xfId="2801"/>
    <cellStyle name="Calculation 2 4 2 4 2 2" xfId="2802"/>
    <cellStyle name="Calculation 2 4 2 4 2 2 2" xfId="2803"/>
    <cellStyle name="Calculation 2 4 2 4 2 2 3" xfId="2804"/>
    <cellStyle name="Calculation 2 4 2 4 2 2 4" xfId="2805"/>
    <cellStyle name="Calculation 2 4 2 4 2 2 5" xfId="2806"/>
    <cellStyle name="Calculation 2 4 2 4 2 2 6" xfId="2807"/>
    <cellStyle name="Calculation 2 4 2 4 2 3" xfId="2808"/>
    <cellStyle name="Calculation 2 4 2 4 2 3 2" xfId="2809"/>
    <cellStyle name="Calculation 2 4 2 4 2 3 3" xfId="2810"/>
    <cellStyle name="Calculation 2 4 2 4 2 3 4" xfId="2811"/>
    <cellStyle name="Calculation 2 4 2 4 2 3 5" xfId="2812"/>
    <cellStyle name="Calculation 2 4 2 4 2 3 6" xfId="2813"/>
    <cellStyle name="Calculation 2 4 2 4 2 4" xfId="2814"/>
    <cellStyle name="Calculation 2 4 2 4 2 5" xfId="2815"/>
    <cellStyle name="Calculation 2 4 2 4 2 6" xfId="2816"/>
    <cellStyle name="Calculation 2 4 2 4 2 7" xfId="2817"/>
    <cellStyle name="Calculation 2 4 2 4 2 8" xfId="2818"/>
    <cellStyle name="Calculation 2 4 2 4 3" xfId="2819"/>
    <cellStyle name="Calculation 2 4 2 4 3 2" xfId="2820"/>
    <cellStyle name="Calculation 2 4 2 4 3 3" xfId="2821"/>
    <cellStyle name="Calculation 2 4 2 4 3 4" xfId="2822"/>
    <cellStyle name="Calculation 2 4 2 4 3 5" xfId="2823"/>
    <cellStyle name="Calculation 2 4 2 4 3 6" xfId="2824"/>
    <cellStyle name="Calculation 2 4 2 4 4" xfId="2825"/>
    <cellStyle name="Calculation 2 4 2 4 4 2" xfId="2826"/>
    <cellStyle name="Calculation 2 4 2 4 4 3" xfId="2827"/>
    <cellStyle name="Calculation 2 4 2 4 4 4" xfId="2828"/>
    <cellStyle name="Calculation 2 4 2 4 4 5" xfId="2829"/>
    <cellStyle name="Calculation 2 4 2 4 4 6" xfId="2830"/>
    <cellStyle name="Calculation 2 4 2 4 5" xfId="2831"/>
    <cellStyle name="Calculation 2 4 2 4 6" xfId="2832"/>
    <cellStyle name="Calculation 2 4 2 4 7" xfId="2833"/>
    <cellStyle name="Calculation 2 4 2 4 8" xfId="2834"/>
    <cellStyle name="Calculation 2 4 2 4 9" xfId="2835"/>
    <cellStyle name="Calculation 2 4 2 5" xfId="2836"/>
    <cellStyle name="Calculation 2 4 2 5 2" xfId="2837"/>
    <cellStyle name="Calculation 2 4 2 5 2 2" xfId="2838"/>
    <cellStyle name="Calculation 2 4 2 5 2 3" xfId="2839"/>
    <cellStyle name="Calculation 2 4 2 5 2 4" xfId="2840"/>
    <cellStyle name="Calculation 2 4 2 5 2 5" xfId="2841"/>
    <cellStyle name="Calculation 2 4 2 5 2 6" xfId="2842"/>
    <cellStyle name="Calculation 2 4 2 5 3" xfId="2843"/>
    <cellStyle name="Calculation 2 4 2 5 3 2" xfId="2844"/>
    <cellStyle name="Calculation 2 4 2 5 3 3" xfId="2845"/>
    <cellStyle name="Calculation 2 4 2 5 3 4" xfId="2846"/>
    <cellStyle name="Calculation 2 4 2 5 3 5" xfId="2847"/>
    <cellStyle name="Calculation 2 4 2 5 3 6" xfId="2848"/>
    <cellStyle name="Calculation 2 4 2 5 4" xfId="2849"/>
    <cellStyle name="Calculation 2 4 2 5 5" xfId="2850"/>
    <cellStyle name="Calculation 2 4 2 5 6" xfId="2851"/>
    <cellStyle name="Calculation 2 4 2 5 7" xfId="2852"/>
    <cellStyle name="Calculation 2 4 2 5 8" xfId="2853"/>
    <cellStyle name="Calculation 2 4 2 6" xfId="2854"/>
    <cellStyle name="Calculation 2 4 2 6 2" xfId="2855"/>
    <cellStyle name="Calculation 2 4 2 6 3" xfId="2856"/>
    <cellStyle name="Calculation 2 4 2 6 4" xfId="2857"/>
    <cellStyle name="Calculation 2 4 2 6 5" xfId="2858"/>
    <cellStyle name="Calculation 2 4 2 6 6" xfId="2859"/>
    <cellStyle name="Calculation 2 4 2 7" xfId="2860"/>
    <cellStyle name="Calculation 2 4 2 7 2" xfId="2861"/>
    <cellStyle name="Calculation 2 4 2 7 3" xfId="2862"/>
    <cellStyle name="Calculation 2 4 2 7 4" xfId="2863"/>
    <cellStyle name="Calculation 2 4 2 7 5" xfId="2864"/>
    <cellStyle name="Calculation 2 4 2 7 6" xfId="2865"/>
    <cellStyle name="Calculation 2 4 2 8" xfId="2866"/>
    <cellStyle name="Calculation 2 4 2 9" xfId="2867"/>
    <cellStyle name="Calculation 2 4 3" xfId="2868"/>
    <cellStyle name="Calculation 2 4 3 10" xfId="2869"/>
    <cellStyle name="Calculation 2 4 3 11" xfId="2870"/>
    <cellStyle name="Calculation 2 4 3 2" xfId="2871"/>
    <cellStyle name="Calculation 2 4 3 2 10" xfId="2872"/>
    <cellStyle name="Calculation 2 4 3 2 2" xfId="2873"/>
    <cellStyle name="Calculation 2 4 3 2 2 2" xfId="2874"/>
    <cellStyle name="Calculation 2 4 3 2 2 2 2" xfId="2875"/>
    <cellStyle name="Calculation 2 4 3 2 2 2 2 2" xfId="2876"/>
    <cellStyle name="Calculation 2 4 3 2 2 2 2 3" xfId="2877"/>
    <cellStyle name="Calculation 2 4 3 2 2 2 2 4" xfId="2878"/>
    <cellStyle name="Calculation 2 4 3 2 2 2 2 5" xfId="2879"/>
    <cellStyle name="Calculation 2 4 3 2 2 2 2 6" xfId="2880"/>
    <cellStyle name="Calculation 2 4 3 2 2 2 3" xfId="2881"/>
    <cellStyle name="Calculation 2 4 3 2 2 2 3 2" xfId="2882"/>
    <cellStyle name="Calculation 2 4 3 2 2 2 3 3" xfId="2883"/>
    <cellStyle name="Calculation 2 4 3 2 2 2 3 4" xfId="2884"/>
    <cellStyle name="Calculation 2 4 3 2 2 2 3 5" xfId="2885"/>
    <cellStyle name="Calculation 2 4 3 2 2 2 3 6" xfId="2886"/>
    <cellStyle name="Calculation 2 4 3 2 2 2 4" xfId="2887"/>
    <cellStyle name="Calculation 2 4 3 2 2 2 5" xfId="2888"/>
    <cellStyle name="Calculation 2 4 3 2 2 2 6" xfId="2889"/>
    <cellStyle name="Calculation 2 4 3 2 2 2 7" xfId="2890"/>
    <cellStyle name="Calculation 2 4 3 2 2 2 8" xfId="2891"/>
    <cellStyle name="Calculation 2 4 3 2 2 3" xfId="2892"/>
    <cellStyle name="Calculation 2 4 3 2 2 3 2" xfId="2893"/>
    <cellStyle name="Calculation 2 4 3 2 2 3 3" xfId="2894"/>
    <cellStyle name="Calculation 2 4 3 2 2 3 4" xfId="2895"/>
    <cellStyle name="Calculation 2 4 3 2 2 3 5" xfId="2896"/>
    <cellStyle name="Calculation 2 4 3 2 2 3 6" xfId="2897"/>
    <cellStyle name="Calculation 2 4 3 2 2 4" xfId="2898"/>
    <cellStyle name="Calculation 2 4 3 2 2 4 2" xfId="2899"/>
    <cellStyle name="Calculation 2 4 3 2 2 4 3" xfId="2900"/>
    <cellStyle name="Calculation 2 4 3 2 2 4 4" xfId="2901"/>
    <cellStyle name="Calculation 2 4 3 2 2 4 5" xfId="2902"/>
    <cellStyle name="Calculation 2 4 3 2 2 4 6" xfId="2903"/>
    <cellStyle name="Calculation 2 4 3 2 2 5" xfId="2904"/>
    <cellStyle name="Calculation 2 4 3 2 2 6" xfId="2905"/>
    <cellStyle name="Calculation 2 4 3 2 2 7" xfId="2906"/>
    <cellStyle name="Calculation 2 4 3 2 2 8" xfId="2907"/>
    <cellStyle name="Calculation 2 4 3 2 2 9" xfId="2908"/>
    <cellStyle name="Calculation 2 4 3 2 3" xfId="2909"/>
    <cellStyle name="Calculation 2 4 3 2 3 2" xfId="2910"/>
    <cellStyle name="Calculation 2 4 3 2 3 2 2" xfId="2911"/>
    <cellStyle name="Calculation 2 4 3 2 3 2 3" xfId="2912"/>
    <cellStyle name="Calculation 2 4 3 2 3 2 4" xfId="2913"/>
    <cellStyle name="Calculation 2 4 3 2 3 2 5" xfId="2914"/>
    <cellStyle name="Calculation 2 4 3 2 3 2 6" xfId="2915"/>
    <cellStyle name="Calculation 2 4 3 2 3 3" xfId="2916"/>
    <cellStyle name="Calculation 2 4 3 2 3 3 2" xfId="2917"/>
    <cellStyle name="Calculation 2 4 3 2 3 3 3" xfId="2918"/>
    <cellStyle name="Calculation 2 4 3 2 3 3 4" xfId="2919"/>
    <cellStyle name="Calculation 2 4 3 2 3 3 5" xfId="2920"/>
    <cellStyle name="Calculation 2 4 3 2 3 3 6" xfId="2921"/>
    <cellStyle name="Calculation 2 4 3 2 3 4" xfId="2922"/>
    <cellStyle name="Calculation 2 4 3 2 3 5" xfId="2923"/>
    <cellStyle name="Calculation 2 4 3 2 3 6" xfId="2924"/>
    <cellStyle name="Calculation 2 4 3 2 3 7" xfId="2925"/>
    <cellStyle name="Calculation 2 4 3 2 3 8" xfId="2926"/>
    <cellStyle name="Calculation 2 4 3 2 4" xfId="2927"/>
    <cellStyle name="Calculation 2 4 3 2 4 2" xfId="2928"/>
    <cellStyle name="Calculation 2 4 3 2 4 3" xfId="2929"/>
    <cellStyle name="Calculation 2 4 3 2 4 4" xfId="2930"/>
    <cellStyle name="Calculation 2 4 3 2 4 5" xfId="2931"/>
    <cellStyle name="Calculation 2 4 3 2 4 6" xfId="2932"/>
    <cellStyle name="Calculation 2 4 3 2 5" xfId="2933"/>
    <cellStyle name="Calculation 2 4 3 2 5 2" xfId="2934"/>
    <cellStyle name="Calculation 2 4 3 2 5 3" xfId="2935"/>
    <cellStyle name="Calculation 2 4 3 2 5 4" xfId="2936"/>
    <cellStyle name="Calculation 2 4 3 2 5 5" xfId="2937"/>
    <cellStyle name="Calculation 2 4 3 2 5 6" xfId="2938"/>
    <cellStyle name="Calculation 2 4 3 2 6" xfId="2939"/>
    <cellStyle name="Calculation 2 4 3 2 7" xfId="2940"/>
    <cellStyle name="Calculation 2 4 3 2 8" xfId="2941"/>
    <cellStyle name="Calculation 2 4 3 2 9" xfId="2942"/>
    <cellStyle name="Calculation 2 4 3 3" xfId="2943"/>
    <cellStyle name="Calculation 2 4 3 3 2" xfId="2944"/>
    <cellStyle name="Calculation 2 4 3 3 2 2" xfId="2945"/>
    <cellStyle name="Calculation 2 4 3 3 2 2 2" xfId="2946"/>
    <cellStyle name="Calculation 2 4 3 3 2 2 3" xfId="2947"/>
    <cellStyle name="Calculation 2 4 3 3 2 2 4" xfId="2948"/>
    <cellStyle name="Calculation 2 4 3 3 2 2 5" xfId="2949"/>
    <cellStyle name="Calculation 2 4 3 3 2 2 6" xfId="2950"/>
    <cellStyle name="Calculation 2 4 3 3 2 3" xfId="2951"/>
    <cellStyle name="Calculation 2 4 3 3 2 3 2" xfId="2952"/>
    <cellStyle name="Calculation 2 4 3 3 2 3 3" xfId="2953"/>
    <cellStyle name="Calculation 2 4 3 3 2 3 4" xfId="2954"/>
    <cellStyle name="Calculation 2 4 3 3 2 3 5" xfId="2955"/>
    <cellStyle name="Calculation 2 4 3 3 2 3 6" xfId="2956"/>
    <cellStyle name="Calculation 2 4 3 3 2 4" xfId="2957"/>
    <cellStyle name="Calculation 2 4 3 3 2 5" xfId="2958"/>
    <cellStyle name="Calculation 2 4 3 3 2 6" xfId="2959"/>
    <cellStyle name="Calculation 2 4 3 3 2 7" xfId="2960"/>
    <cellStyle name="Calculation 2 4 3 3 2 8" xfId="2961"/>
    <cellStyle name="Calculation 2 4 3 3 3" xfId="2962"/>
    <cellStyle name="Calculation 2 4 3 3 3 2" xfId="2963"/>
    <cellStyle name="Calculation 2 4 3 3 3 3" xfId="2964"/>
    <cellStyle name="Calculation 2 4 3 3 3 4" xfId="2965"/>
    <cellStyle name="Calculation 2 4 3 3 3 5" xfId="2966"/>
    <cellStyle name="Calculation 2 4 3 3 3 6" xfId="2967"/>
    <cellStyle name="Calculation 2 4 3 3 4" xfId="2968"/>
    <cellStyle name="Calculation 2 4 3 3 4 2" xfId="2969"/>
    <cellStyle name="Calculation 2 4 3 3 4 3" xfId="2970"/>
    <cellStyle name="Calculation 2 4 3 3 4 4" xfId="2971"/>
    <cellStyle name="Calculation 2 4 3 3 4 5" xfId="2972"/>
    <cellStyle name="Calculation 2 4 3 3 4 6" xfId="2973"/>
    <cellStyle name="Calculation 2 4 3 3 5" xfId="2974"/>
    <cellStyle name="Calculation 2 4 3 3 6" xfId="2975"/>
    <cellStyle name="Calculation 2 4 3 3 7" xfId="2976"/>
    <cellStyle name="Calculation 2 4 3 3 8" xfId="2977"/>
    <cellStyle name="Calculation 2 4 3 3 9" xfId="2978"/>
    <cellStyle name="Calculation 2 4 3 4" xfId="2979"/>
    <cellStyle name="Calculation 2 4 3 4 2" xfId="2980"/>
    <cellStyle name="Calculation 2 4 3 4 2 2" xfId="2981"/>
    <cellStyle name="Calculation 2 4 3 4 2 3" xfId="2982"/>
    <cellStyle name="Calculation 2 4 3 4 2 4" xfId="2983"/>
    <cellStyle name="Calculation 2 4 3 4 2 5" xfId="2984"/>
    <cellStyle name="Calculation 2 4 3 4 2 6" xfId="2985"/>
    <cellStyle name="Calculation 2 4 3 4 3" xfId="2986"/>
    <cellStyle name="Calculation 2 4 3 4 3 2" xfId="2987"/>
    <cellStyle name="Calculation 2 4 3 4 3 3" xfId="2988"/>
    <cellStyle name="Calculation 2 4 3 4 3 4" xfId="2989"/>
    <cellStyle name="Calculation 2 4 3 4 3 5" xfId="2990"/>
    <cellStyle name="Calculation 2 4 3 4 3 6" xfId="2991"/>
    <cellStyle name="Calculation 2 4 3 4 4" xfId="2992"/>
    <cellStyle name="Calculation 2 4 3 4 5" xfId="2993"/>
    <cellStyle name="Calculation 2 4 3 4 6" xfId="2994"/>
    <cellStyle name="Calculation 2 4 3 4 7" xfId="2995"/>
    <cellStyle name="Calculation 2 4 3 4 8" xfId="2996"/>
    <cellStyle name="Calculation 2 4 3 5" xfId="2997"/>
    <cellStyle name="Calculation 2 4 3 5 2" xfId="2998"/>
    <cellStyle name="Calculation 2 4 3 5 3" xfId="2999"/>
    <cellStyle name="Calculation 2 4 3 5 4" xfId="3000"/>
    <cellStyle name="Calculation 2 4 3 5 5" xfId="3001"/>
    <cellStyle name="Calculation 2 4 3 5 6" xfId="3002"/>
    <cellStyle name="Calculation 2 4 3 6" xfId="3003"/>
    <cellStyle name="Calculation 2 4 3 6 2" xfId="3004"/>
    <cellStyle name="Calculation 2 4 3 6 3" xfId="3005"/>
    <cellStyle name="Calculation 2 4 3 6 4" xfId="3006"/>
    <cellStyle name="Calculation 2 4 3 6 5" xfId="3007"/>
    <cellStyle name="Calculation 2 4 3 6 6" xfId="3008"/>
    <cellStyle name="Calculation 2 4 3 7" xfId="3009"/>
    <cellStyle name="Calculation 2 4 3 8" xfId="3010"/>
    <cellStyle name="Calculation 2 4 3 9" xfId="3011"/>
    <cellStyle name="Calculation 2 4 4" xfId="3012"/>
    <cellStyle name="Calculation 2 4 4 10" xfId="3013"/>
    <cellStyle name="Calculation 2 4 4 2" xfId="3014"/>
    <cellStyle name="Calculation 2 4 4 2 2" xfId="3015"/>
    <cellStyle name="Calculation 2 4 4 2 2 2" xfId="3016"/>
    <cellStyle name="Calculation 2 4 4 2 2 2 2" xfId="3017"/>
    <cellStyle name="Calculation 2 4 4 2 2 2 3" xfId="3018"/>
    <cellStyle name="Calculation 2 4 4 2 2 2 4" xfId="3019"/>
    <cellStyle name="Calculation 2 4 4 2 2 2 5" xfId="3020"/>
    <cellStyle name="Calculation 2 4 4 2 2 2 6" xfId="3021"/>
    <cellStyle name="Calculation 2 4 4 2 2 3" xfId="3022"/>
    <cellStyle name="Calculation 2 4 4 2 2 3 2" xfId="3023"/>
    <cellStyle name="Calculation 2 4 4 2 2 3 3" xfId="3024"/>
    <cellStyle name="Calculation 2 4 4 2 2 3 4" xfId="3025"/>
    <cellStyle name="Calculation 2 4 4 2 2 3 5" xfId="3026"/>
    <cellStyle name="Calculation 2 4 4 2 2 3 6" xfId="3027"/>
    <cellStyle name="Calculation 2 4 4 2 2 4" xfId="3028"/>
    <cellStyle name="Calculation 2 4 4 2 2 5" xfId="3029"/>
    <cellStyle name="Calculation 2 4 4 2 2 6" xfId="3030"/>
    <cellStyle name="Calculation 2 4 4 2 2 7" xfId="3031"/>
    <cellStyle name="Calculation 2 4 4 2 2 8" xfId="3032"/>
    <cellStyle name="Calculation 2 4 4 2 3" xfId="3033"/>
    <cellStyle name="Calculation 2 4 4 2 3 2" xfId="3034"/>
    <cellStyle name="Calculation 2 4 4 2 3 3" xfId="3035"/>
    <cellStyle name="Calculation 2 4 4 2 3 4" xfId="3036"/>
    <cellStyle name="Calculation 2 4 4 2 3 5" xfId="3037"/>
    <cellStyle name="Calculation 2 4 4 2 3 6" xfId="3038"/>
    <cellStyle name="Calculation 2 4 4 2 4" xfId="3039"/>
    <cellStyle name="Calculation 2 4 4 2 4 2" xfId="3040"/>
    <cellStyle name="Calculation 2 4 4 2 4 3" xfId="3041"/>
    <cellStyle name="Calculation 2 4 4 2 4 4" xfId="3042"/>
    <cellStyle name="Calculation 2 4 4 2 4 5" xfId="3043"/>
    <cellStyle name="Calculation 2 4 4 2 4 6" xfId="3044"/>
    <cellStyle name="Calculation 2 4 4 2 5" xfId="3045"/>
    <cellStyle name="Calculation 2 4 4 2 6" xfId="3046"/>
    <cellStyle name="Calculation 2 4 4 2 7" xfId="3047"/>
    <cellStyle name="Calculation 2 4 4 2 8" xfId="3048"/>
    <cellStyle name="Calculation 2 4 4 2 9" xfId="3049"/>
    <cellStyle name="Calculation 2 4 4 3" xfId="3050"/>
    <cellStyle name="Calculation 2 4 4 3 2" xfId="3051"/>
    <cellStyle name="Calculation 2 4 4 3 2 2" xfId="3052"/>
    <cellStyle name="Calculation 2 4 4 3 2 3" xfId="3053"/>
    <cellStyle name="Calculation 2 4 4 3 2 4" xfId="3054"/>
    <cellStyle name="Calculation 2 4 4 3 2 5" xfId="3055"/>
    <cellStyle name="Calculation 2 4 4 3 2 6" xfId="3056"/>
    <cellStyle name="Calculation 2 4 4 3 3" xfId="3057"/>
    <cellStyle name="Calculation 2 4 4 3 3 2" xfId="3058"/>
    <cellStyle name="Calculation 2 4 4 3 3 3" xfId="3059"/>
    <cellStyle name="Calculation 2 4 4 3 3 4" xfId="3060"/>
    <cellStyle name="Calculation 2 4 4 3 3 5" xfId="3061"/>
    <cellStyle name="Calculation 2 4 4 3 3 6" xfId="3062"/>
    <cellStyle name="Calculation 2 4 4 3 4" xfId="3063"/>
    <cellStyle name="Calculation 2 4 4 3 5" xfId="3064"/>
    <cellStyle name="Calculation 2 4 4 3 6" xfId="3065"/>
    <cellStyle name="Calculation 2 4 4 3 7" xfId="3066"/>
    <cellStyle name="Calculation 2 4 4 3 8" xfId="3067"/>
    <cellStyle name="Calculation 2 4 4 4" xfId="3068"/>
    <cellStyle name="Calculation 2 4 4 4 2" xfId="3069"/>
    <cellStyle name="Calculation 2 4 4 4 3" xfId="3070"/>
    <cellStyle name="Calculation 2 4 4 4 4" xfId="3071"/>
    <cellStyle name="Calculation 2 4 4 4 5" xfId="3072"/>
    <cellStyle name="Calculation 2 4 4 4 6" xfId="3073"/>
    <cellStyle name="Calculation 2 4 4 5" xfId="3074"/>
    <cellStyle name="Calculation 2 4 4 5 2" xfId="3075"/>
    <cellStyle name="Calculation 2 4 4 5 3" xfId="3076"/>
    <cellStyle name="Calculation 2 4 4 5 4" xfId="3077"/>
    <cellStyle name="Calculation 2 4 4 5 5" xfId="3078"/>
    <cellStyle name="Calculation 2 4 4 5 6" xfId="3079"/>
    <cellStyle name="Calculation 2 4 4 6" xfId="3080"/>
    <cellStyle name="Calculation 2 4 4 7" xfId="3081"/>
    <cellStyle name="Calculation 2 4 4 8" xfId="3082"/>
    <cellStyle name="Calculation 2 4 4 9" xfId="3083"/>
    <cellStyle name="Calculation 2 4 5" xfId="3084"/>
    <cellStyle name="Calculation 2 4 5 2" xfId="3085"/>
    <cellStyle name="Calculation 2 4 5 2 2" xfId="3086"/>
    <cellStyle name="Calculation 2 4 5 2 2 2" xfId="3087"/>
    <cellStyle name="Calculation 2 4 5 2 2 3" xfId="3088"/>
    <cellStyle name="Calculation 2 4 5 2 2 4" xfId="3089"/>
    <cellStyle name="Calculation 2 4 5 2 2 5" xfId="3090"/>
    <cellStyle name="Calculation 2 4 5 2 2 6" xfId="3091"/>
    <cellStyle name="Calculation 2 4 5 2 3" xfId="3092"/>
    <cellStyle name="Calculation 2 4 5 2 3 2" xfId="3093"/>
    <cellStyle name="Calculation 2 4 5 2 3 3" xfId="3094"/>
    <cellStyle name="Calculation 2 4 5 2 3 4" xfId="3095"/>
    <cellStyle name="Calculation 2 4 5 2 3 5" xfId="3096"/>
    <cellStyle name="Calculation 2 4 5 2 3 6" xfId="3097"/>
    <cellStyle name="Calculation 2 4 5 2 4" xfId="3098"/>
    <cellStyle name="Calculation 2 4 5 2 5" xfId="3099"/>
    <cellStyle name="Calculation 2 4 5 2 6" xfId="3100"/>
    <cellStyle name="Calculation 2 4 5 2 7" xfId="3101"/>
    <cellStyle name="Calculation 2 4 5 2 8" xfId="3102"/>
    <cellStyle name="Calculation 2 4 5 3" xfId="3103"/>
    <cellStyle name="Calculation 2 4 5 3 2" xfId="3104"/>
    <cellStyle name="Calculation 2 4 5 3 3" xfId="3105"/>
    <cellStyle name="Calculation 2 4 5 3 4" xfId="3106"/>
    <cellStyle name="Calculation 2 4 5 3 5" xfId="3107"/>
    <cellStyle name="Calculation 2 4 5 3 6" xfId="3108"/>
    <cellStyle name="Calculation 2 4 5 4" xfId="3109"/>
    <cellStyle name="Calculation 2 4 5 4 2" xfId="3110"/>
    <cellStyle name="Calculation 2 4 5 4 3" xfId="3111"/>
    <cellStyle name="Calculation 2 4 5 4 4" xfId="3112"/>
    <cellStyle name="Calculation 2 4 5 4 5" xfId="3113"/>
    <cellStyle name="Calculation 2 4 5 4 6" xfId="3114"/>
    <cellStyle name="Calculation 2 4 5 5" xfId="3115"/>
    <cellStyle name="Calculation 2 4 5 6" xfId="3116"/>
    <cellStyle name="Calculation 2 4 5 7" xfId="3117"/>
    <cellStyle name="Calculation 2 4 5 8" xfId="3118"/>
    <cellStyle name="Calculation 2 4 5 9" xfId="3119"/>
    <cellStyle name="Calculation 2 4 6" xfId="3120"/>
    <cellStyle name="Calculation 2 4 6 2" xfId="3121"/>
    <cellStyle name="Calculation 2 4 6 2 2" xfId="3122"/>
    <cellStyle name="Calculation 2 4 6 2 3" xfId="3123"/>
    <cellStyle name="Calculation 2 4 6 2 4" xfId="3124"/>
    <cellStyle name="Calculation 2 4 6 2 5" xfId="3125"/>
    <cellStyle name="Calculation 2 4 6 2 6" xfId="3126"/>
    <cellStyle name="Calculation 2 4 6 3" xfId="3127"/>
    <cellStyle name="Calculation 2 4 6 3 2" xfId="3128"/>
    <cellStyle name="Calculation 2 4 6 3 3" xfId="3129"/>
    <cellStyle name="Calculation 2 4 6 3 4" xfId="3130"/>
    <cellStyle name="Calculation 2 4 6 3 5" xfId="3131"/>
    <cellStyle name="Calculation 2 4 6 3 6" xfId="3132"/>
    <cellStyle name="Calculation 2 4 6 4" xfId="3133"/>
    <cellStyle name="Calculation 2 4 6 5" xfId="3134"/>
    <cellStyle name="Calculation 2 4 6 6" xfId="3135"/>
    <cellStyle name="Calculation 2 4 6 7" xfId="3136"/>
    <cellStyle name="Calculation 2 4 6 8" xfId="3137"/>
    <cellStyle name="Calculation 2 4 7" xfId="3138"/>
    <cellStyle name="Calculation 2 4 7 2" xfId="3139"/>
    <cellStyle name="Calculation 2 4 7 3" xfId="3140"/>
    <cellStyle name="Calculation 2 4 7 4" xfId="3141"/>
    <cellStyle name="Calculation 2 4 7 5" xfId="3142"/>
    <cellStyle name="Calculation 2 4 7 6" xfId="3143"/>
    <cellStyle name="Calculation 2 4 8" xfId="3144"/>
    <cellStyle name="Calculation 2 4 8 2" xfId="3145"/>
    <cellStyle name="Calculation 2 4 8 3" xfId="3146"/>
    <cellStyle name="Calculation 2 4 8 4" xfId="3147"/>
    <cellStyle name="Calculation 2 4 8 5" xfId="3148"/>
    <cellStyle name="Calculation 2 4 8 6" xfId="3149"/>
    <cellStyle name="Calculation 2 4 9" xfId="3150"/>
    <cellStyle name="Calculation 2 5" xfId="3151"/>
    <cellStyle name="Calculation 2 5 10" xfId="3152"/>
    <cellStyle name="Calculation 2 5 11" xfId="3153"/>
    <cellStyle name="Calculation 2 5 12" xfId="3154"/>
    <cellStyle name="Calculation 2 5 2" xfId="3155"/>
    <cellStyle name="Calculation 2 5 2 10" xfId="3156"/>
    <cellStyle name="Calculation 2 5 2 11" xfId="3157"/>
    <cellStyle name="Calculation 2 5 2 2" xfId="3158"/>
    <cellStyle name="Calculation 2 5 2 2 10" xfId="3159"/>
    <cellStyle name="Calculation 2 5 2 2 2" xfId="3160"/>
    <cellStyle name="Calculation 2 5 2 2 2 2" xfId="3161"/>
    <cellStyle name="Calculation 2 5 2 2 2 2 2" xfId="3162"/>
    <cellStyle name="Calculation 2 5 2 2 2 2 2 2" xfId="3163"/>
    <cellStyle name="Calculation 2 5 2 2 2 2 2 3" xfId="3164"/>
    <cellStyle name="Calculation 2 5 2 2 2 2 2 4" xfId="3165"/>
    <cellStyle name="Calculation 2 5 2 2 2 2 2 5" xfId="3166"/>
    <cellStyle name="Calculation 2 5 2 2 2 2 2 6" xfId="3167"/>
    <cellStyle name="Calculation 2 5 2 2 2 2 3" xfId="3168"/>
    <cellStyle name="Calculation 2 5 2 2 2 2 3 2" xfId="3169"/>
    <cellStyle name="Calculation 2 5 2 2 2 2 3 3" xfId="3170"/>
    <cellStyle name="Calculation 2 5 2 2 2 2 3 4" xfId="3171"/>
    <cellStyle name="Calculation 2 5 2 2 2 2 3 5" xfId="3172"/>
    <cellStyle name="Calculation 2 5 2 2 2 2 3 6" xfId="3173"/>
    <cellStyle name="Calculation 2 5 2 2 2 2 4" xfId="3174"/>
    <cellStyle name="Calculation 2 5 2 2 2 2 5" xfId="3175"/>
    <cellStyle name="Calculation 2 5 2 2 2 2 6" xfId="3176"/>
    <cellStyle name="Calculation 2 5 2 2 2 2 7" xfId="3177"/>
    <cellStyle name="Calculation 2 5 2 2 2 2 8" xfId="3178"/>
    <cellStyle name="Calculation 2 5 2 2 2 3" xfId="3179"/>
    <cellStyle name="Calculation 2 5 2 2 2 3 2" xfId="3180"/>
    <cellStyle name="Calculation 2 5 2 2 2 3 3" xfId="3181"/>
    <cellStyle name="Calculation 2 5 2 2 2 3 4" xfId="3182"/>
    <cellStyle name="Calculation 2 5 2 2 2 3 5" xfId="3183"/>
    <cellStyle name="Calculation 2 5 2 2 2 3 6" xfId="3184"/>
    <cellStyle name="Calculation 2 5 2 2 2 4" xfId="3185"/>
    <cellStyle name="Calculation 2 5 2 2 2 4 2" xfId="3186"/>
    <cellStyle name="Calculation 2 5 2 2 2 4 3" xfId="3187"/>
    <cellStyle name="Calculation 2 5 2 2 2 4 4" xfId="3188"/>
    <cellStyle name="Calculation 2 5 2 2 2 4 5" xfId="3189"/>
    <cellStyle name="Calculation 2 5 2 2 2 4 6" xfId="3190"/>
    <cellStyle name="Calculation 2 5 2 2 2 5" xfId="3191"/>
    <cellStyle name="Calculation 2 5 2 2 2 6" xfId="3192"/>
    <cellStyle name="Calculation 2 5 2 2 2 7" xfId="3193"/>
    <cellStyle name="Calculation 2 5 2 2 2 8" xfId="3194"/>
    <cellStyle name="Calculation 2 5 2 2 2 9" xfId="3195"/>
    <cellStyle name="Calculation 2 5 2 2 3" xfId="3196"/>
    <cellStyle name="Calculation 2 5 2 2 3 2" xfId="3197"/>
    <cellStyle name="Calculation 2 5 2 2 3 2 2" xfId="3198"/>
    <cellStyle name="Calculation 2 5 2 2 3 2 3" xfId="3199"/>
    <cellStyle name="Calculation 2 5 2 2 3 2 4" xfId="3200"/>
    <cellStyle name="Calculation 2 5 2 2 3 2 5" xfId="3201"/>
    <cellStyle name="Calculation 2 5 2 2 3 2 6" xfId="3202"/>
    <cellStyle name="Calculation 2 5 2 2 3 3" xfId="3203"/>
    <cellStyle name="Calculation 2 5 2 2 3 3 2" xfId="3204"/>
    <cellStyle name="Calculation 2 5 2 2 3 3 3" xfId="3205"/>
    <cellStyle name="Calculation 2 5 2 2 3 3 4" xfId="3206"/>
    <cellStyle name="Calculation 2 5 2 2 3 3 5" xfId="3207"/>
    <cellStyle name="Calculation 2 5 2 2 3 3 6" xfId="3208"/>
    <cellStyle name="Calculation 2 5 2 2 3 4" xfId="3209"/>
    <cellStyle name="Calculation 2 5 2 2 3 5" xfId="3210"/>
    <cellStyle name="Calculation 2 5 2 2 3 6" xfId="3211"/>
    <cellStyle name="Calculation 2 5 2 2 3 7" xfId="3212"/>
    <cellStyle name="Calculation 2 5 2 2 3 8" xfId="3213"/>
    <cellStyle name="Calculation 2 5 2 2 4" xfId="3214"/>
    <cellStyle name="Calculation 2 5 2 2 4 2" xfId="3215"/>
    <cellStyle name="Calculation 2 5 2 2 4 3" xfId="3216"/>
    <cellStyle name="Calculation 2 5 2 2 4 4" xfId="3217"/>
    <cellStyle name="Calculation 2 5 2 2 4 5" xfId="3218"/>
    <cellStyle name="Calculation 2 5 2 2 4 6" xfId="3219"/>
    <cellStyle name="Calculation 2 5 2 2 5" xfId="3220"/>
    <cellStyle name="Calculation 2 5 2 2 5 2" xfId="3221"/>
    <cellStyle name="Calculation 2 5 2 2 5 3" xfId="3222"/>
    <cellStyle name="Calculation 2 5 2 2 5 4" xfId="3223"/>
    <cellStyle name="Calculation 2 5 2 2 5 5" xfId="3224"/>
    <cellStyle name="Calculation 2 5 2 2 5 6" xfId="3225"/>
    <cellStyle name="Calculation 2 5 2 2 6" xfId="3226"/>
    <cellStyle name="Calculation 2 5 2 2 7" xfId="3227"/>
    <cellStyle name="Calculation 2 5 2 2 8" xfId="3228"/>
    <cellStyle name="Calculation 2 5 2 2 9" xfId="3229"/>
    <cellStyle name="Calculation 2 5 2 3" xfId="3230"/>
    <cellStyle name="Calculation 2 5 2 3 2" xfId="3231"/>
    <cellStyle name="Calculation 2 5 2 3 2 2" xfId="3232"/>
    <cellStyle name="Calculation 2 5 2 3 2 2 2" xfId="3233"/>
    <cellStyle name="Calculation 2 5 2 3 2 2 3" xfId="3234"/>
    <cellStyle name="Calculation 2 5 2 3 2 2 4" xfId="3235"/>
    <cellStyle name="Calculation 2 5 2 3 2 2 5" xfId="3236"/>
    <cellStyle name="Calculation 2 5 2 3 2 2 6" xfId="3237"/>
    <cellStyle name="Calculation 2 5 2 3 2 3" xfId="3238"/>
    <cellStyle name="Calculation 2 5 2 3 2 3 2" xfId="3239"/>
    <cellStyle name="Calculation 2 5 2 3 2 3 3" xfId="3240"/>
    <cellStyle name="Calculation 2 5 2 3 2 3 4" xfId="3241"/>
    <cellStyle name="Calculation 2 5 2 3 2 3 5" xfId="3242"/>
    <cellStyle name="Calculation 2 5 2 3 2 3 6" xfId="3243"/>
    <cellStyle name="Calculation 2 5 2 3 2 4" xfId="3244"/>
    <cellStyle name="Calculation 2 5 2 3 2 5" xfId="3245"/>
    <cellStyle name="Calculation 2 5 2 3 2 6" xfId="3246"/>
    <cellStyle name="Calculation 2 5 2 3 2 7" xfId="3247"/>
    <cellStyle name="Calculation 2 5 2 3 2 8" xfId="3248"/>
    <cellStyle name="Calculation 2 5 2 3 3" xfId="3249"/>
    <cellStyle name="Calculation 2 5 2 3 3 2" xfId="3250"/>
    <cellStyle name="Calculation 2 5 2 3 3 3" xfId="3251"/>
    <cellStyle name="Calculation 2 5 2 3 3 4" xfId="3252"/>
    <cellStyle name="Calculation 2 5 2 3 3 5" xfId="3253"/>
    <cellStyle name="Calculation 2 5 2 3 3 6" xfId="3254"/>
    <cellStyle name="Calculation 2 5 2 3 4" xfId="3255"/>
    <cellStyle name="Calculation 2 5 2 3 4 2" xfId="3256"/>
    <cellStyle name="Calculation 2 5 2 3 4 3" xfId="3257"/>
    <cellStyle name="Calculation 2 5 2 3 4 4" xfId="3258"/>
    <cellStyle name="Calculation 2 5 2 3 4 5" xfId="3259"/>
    <cellStyle name="Calculation 2 5 2 3 4 6" xfId="3260"/>
    <cellStyle name="Calculation 2 5 2 3 5" xfId="3261"/>
    <cellStyle name="Calculation 2 5 2 3 6" xfId="3262"/>
    <cellStyle name="Calculation 2 5 2 3 7" xfId="3263"/>
    <cellStyle name="Calculation 2 5 2 3 8" xfId="3264"/>
    <cellStyle name="Calculation 2 5 2 3 9" xfId="3265"/>
    <cellStyle name="Calculation 2 5 2 4" xfId="3266"/>
    <cellStyle name="Calculation 2 5 2 4 2" xfId="3267"/>
    <cellStyle name="Calculation 2 5 2 4 2 2" xfId="3268"/>
    <cellStyle name="Calculation 2 5 2 4 2 3" xfId="3269"/>
    <cellStyle name="Calculation 2 5 2 4 2 4" xfId="3270"/>
    <cellStyle name="Calculation 2 5 2 4 2 5" xfId="3271"/>
    <cellStyle name="Calculation 2 5 2 4 2 6" xfId="3272"/>
    <cellStyle name="Calculation 2 5 2 4 3" xfId="3273"/>
    <cellStyle name="Calculation 2 5 2 4 3 2" xfId="3274"/>
    <cellStyle name="Calculation 2 5 2 4 3 3" xfId="3275"/>
    <cellStyle name="Calculation 2 5 2 4 3 4" xfId="3276"/>
    <cellStyle name="Calculation 2 5 2 4 3 5" xfId="3277"/>
    <cellStyle name="Calculation 2 5 2 4 3 6" xfId="3278"/>
    <cellStyle name="Calculation 2 5 2 4 4" xfId="3279"/>
    <cellStyle name="Calculation 2 5 2 4 5" xfId="3280"/>
    <cellStyle name="Calculation 2 5 2 4 6" xfId="3281"/>
    <cellStyle name="Calculation 2 5 2 4 7" xfId="3282"/>
    <cellStyle name="Calculation 2 5 2 4 8" xfId="3283"/>
    <cellStyle name="Calculation 2 5 2 5" xfId="3284"/>
    <cellStyle name="Calculation 2 5 2 5 2" xfId="3285"/>
    <cellStyle name="Calculation 2 5 2 5 3" xfId="3286"/>
    <cellStyle name="Calculation 2 5 2 5 4" xfId="3287"/>
    <cellStyle name="Calculation 2 5 2 5 5" xfId="3288"/>
    <cellStyle name="Calculation 2 5 2 5 6" xfId="3289"/>
    <cellStyle name="Calculation 2 5 2 6" xfId="3290"/>
    <cellStyle name="Calculation 2 5 2 6 2" xfId="3291"/>
    <cellStyle name="Calculation 2 5 2 6 3" xfId="3292"/>
    <cellStyle name="Calculation 2 5 2 6 4" xfId="3293"/>
    <cellStyle name="Calculation 2 5 2 6 5" xfId="3294"/>
    <cellStyle name="Calculation 2 5 2 6 6" xfId="3295"/>
    <cellStyle name="Calculation 2 5 2 7" xfId="3296"/>
    <cellStyle name="Calculation 2 5 2 8" xfId="3297"/>
    <cellStyle name="Calculation 2 5 2 9" xfId="3298"/>
    <cellStyle name="Calculation 2 5 3" xfId="3299"/>
    <cellStyle name="Calculation 2 5 3 10" xfId="3300"/>
    <cellStyle name="Calculation 2 5 3 2" xfId="3301"/>
    <cellStyle name="Calculation 2 5 3 2 2" xfId="3302"/>
    <cellStyle name="Calculation 2 5 3 2 2 2" xfId="3303"/>
    <cellStyle name="Calculation 2 5 3 2 2 2 2" xfId="3304"/>
    <cellStyle name="Calculation 2 5 3 2 2 2 3" xfId="3305"/>
    <cellStyle name="Calculation 2 5 3 2 2 2 4" xfId="3306"/>
    <cellStyle name="Calculation 2 5 3 2 2 2 5" xfId="3307"/>
    <cellStyle name="Calculation 2 5 3 2 2 2 6" xfId="3308"/>
    <cellStyle name="Calculation 2 5 3 2 2 3" xfId="3309"/>
    <cellStyle name="Calculation 2 5 3 2 2 3 2" xfId="3310"/>
    <cellStyle name="Calculation 2 5 3 2 2 3 3" xfId="3311"/>
    <cellStyle name="Calculation 2 5 3 2 2 3 4" xfId="3312"/>
    <cellStyle name="Calculation 2 5 3 2 2 3 5" xfId="3313"/>
    <cellStyle name="Calculation 2 5 3 2 2 3 6" xfId="3314"/>
    <cellStyle name="Calculation 2 5 3 2 2 4" xfId="3315"/>
    <cellStyle name="Calculation 2 5 3 2 2 5" xfId="3316"/>
    <cellStyle name="Calculation 2 5 3 2 2 6" xfId="3317"/>
    <cellStyle name="Calculation 2 5 3 2 2 7" xfId="3318"/>
    <cellStyle name="Calculation 2 5 3 2 2 8" xfId="3319"/>
    <cellStyle name="Calculation 2 5 3 2 3" xfId="3320"/>
    <cellStyle name="Calculation 2 5 3 2 3 2" xfId="3321"/>
    <cellStyle name="Calculation 2 5 3 2 3 3" xfId="3322"/>
    <cellStyle name="Calculation 2 5 3 2 3 4" xfId="3323"/>
    <cellStyle name="Calculation 2 5 3 2 3 5" xfId="3324"/>
    <cellStyle name="Calculation 2 5 3 2 3 6" xfId="3325"/>
    <cellStyle name="Calculation 2 5 3 2 4" xfId="3326"/>
    <cellStyle name="Calculation 2 5 3 2 4 2" xfId="3327"/>
    <cellStyle name="Calculation 2 5 3 2 4 3" xfId="3328"/>
    <cellStyle name="Calculation 2 5 3 2 4 4" xfId="3329"/>
    <cellStyle name="Calculation 2 5 3 2 4 5" xfId="3330"/>
    <cellStyle name="Calculation 2 5 3 2 4 6" xfId="3331"/>
    <cellStyle name="Calculation 2 5 3 2 5" xfId="3332"/>
    <cellStyle name="Calculation 2 5 3 2 6" xfId="3333"/>
    <cellStyle name="Calculation 2 5 3 2 7" xfId="3334"/>
    <cellStyle name="Calculation 2 5 3 2 8" xfId="3335"/>
    <cellStyle name="Calculation 2 5 3 2 9" xfId="3336"/>
    <cellStyle name="Calculation 2 5 3 3" xfId="3337"/>
    <cellStyle name="Calculation 2 5 3 3 2" xfId="3338"/>
    <cellStyle name="Calculation 2 5 3 3 2 2" xfId="3339"/>
    <cellStyle name="Calculation 2 5 3 3 2 3" xfId="3340"/>
    <cellStyle name="Calculation 2 5 3 3 2 4" xfId="3341"/>
    <cellStyle name="Calculation 2 5 3 3 2 5" xfId="3342"/>
    <cellStyle name="Calculation 2 5 3 3 2 6" xfId="3343"/>
    <cellStyle name="Calculation 2 5 3 3 3" xfId="3344"/>
    <cellStyle name="Calculation 2 5 3 3 3 2" xfId="3345"/>
    <cellStyle name="Calculation 2 5 3 3 3 3" xfId="3346"/>
    <cellStyle name="Calculation 2 5 3 3 3 4" xfId="3347"/>
    <cellStyle name="Calculation 2 5 3 3 3 5" xfId="3348"/>
    <cellStyle name="Calculation 2 5 3 3 3 6" xfId="3349"/>
    <cellStyle name="Calculation 2 5 3 3 4" xfId="3350"/>
    <cellStyle name="Calculation 2 5 3 3 5" xfId="3351"/>
    <cellStyle name="Calculation 2 5 3 3 6" xfId="3352"/>
    <cellStyle name="Calculation 2 5 3 3 7" xfId="3353"/>
    <cellStyle name="Calculation 2 5 3 3 8" xfId="3354"/>
    <cellStyle name="Calculation 2 5 3 4" xfId="3355"/>
    <cellStyle name="Calculation 2 5 3 4 2" xfId="3356"/>
    <cellStyle name="Calculation 2 5 3 4 3" xfId="3357"/>
    <cellStyle name="Calculation 2 5 3 4 4" xfId="3358"/>
    <cellStyle name="Calculation 2 5 3 4 5" xfId="3359"/>
    <cellStyle name="Calculation 2 5 3 4 6" xfId="3360"/>
    <cellStyle name="Calculation 2 5 3 5" xfId="3361"/>
    <cellStyle name="Calculation 2 5 3 5 2" xfId="3362"/>
    <cellStyle name="Calculation 2 5 3 5 3" xfId="3363"/>
    <cellStyle name="Calculation 2 5 3 5 4" xfId="3364"/>
    <cellStyle name="Calculation 2 5 3 5 5" xfId="3365"/>
    <cellStyle name="Calculation 2 5 3 5 6" xfId="3366"/>
    <cellStyle name="Calculation 2 5 3 6" xfId="3367"/>
    <cellStyle name="Calculation 2 5 3 7" xfId="3368"/>
    <cellStyle name="Calculation 2 5 3 8" xfId="3369"/>
    <cellStyle name="Calculation 2 5 3 9" xfId="3370"/>
    <cellStyle name="Calculation 2 5 4" xfId="3371"/>
    <cellStyle name="Calculation 2 5 4 2" xfId="3372"/>
    <cellStyle name="Calculation 2 5 4 2 2" xfId="3373"/>
    <cellStyle name="Calculation 2 5 4 2 2 2" xfId="3374"/>
    <cellStyle name="Calculation 2 5 4 2 2 3" xfId="3375"/>
    <cellStyle name="Calculation 2 5 4 2 2 4" xfId="3376"/>
    <cellStyle name="Calculation 2 5 4 2 2 5" xfId="3377"/>
    <cellStyle name="Calculation 2 5 4 2 2 6" xfId="3378"/>
    <cellStyle name="Calculation 2 5 4 2 3" xfId="3379"/>
    <cellStyle name="Calculation 2 5 4 2 3 2" xfId="3380"/>
    <cellStyle name="Calculation 2 5 4 2 3 3" xfId="3381"/>
    <cellStyle name="Calculation 2 5 4 2 3 4" xfId="3382"/>
    <cellStyle name="Calculation 2 5 4 2 3 5" xfId="3383"/>
    <cellStyle name="Calculation 2 5 4 2 3 6" xfId="3384"/>
    <cellStyle name="Calculation 2 5 4 2 4" xfId="3385"/>
    <cellStyle name="Calculation 2 5 4 2 5" xfId="3386"/>
    <cellStyle name="Calculation 2 5 4 2 6" xfId="3387"/>
    <cellStyle name="Calculation 2 5 4 2 7" xfId="3388"/>
    <cellStyle name="Calculation 2 5 4 2 8" xfId="3389"/>
    <cellStyle name="Calculation 2 5 4 3" xfId="3390"/>
    <cellStyle name="Calculation 2 5 4 3 2" xfId="3391"/>
    <cellStyle name="Calculation 2 5 4 3 3" xfId="3392"/>
    <cellStyle name="Calculation 2 5 4 3 4" xfId="3393"/>
    <cellStyle name="Calculation 2 5 4 3 5" xfId="3394"/>
    <cellStyle name="Calculation 2 5 4 3 6" xfId="3395"/>
    <cellStyle name="Calculation 2 5 4 4" xfId="3396"/>
    <cellStyle name="Calculation 2 5 4 4 2" xfId="3397"/>
    <cellStyle name="Calculation 2 5 4 4 3" xfId="3398"/>
    <cellStyle name="Calculation 2 5 4 4 4" xfId="3399"/>
    <cellStyle name="Calculation 2 5 4 4 5" xfId="3400"/>
    <cellStyle name="Calculation 2 5 4 4 6" xfId="3401"/>
    <cellStyle name="Calculation 2 5 4 5" xfId="3402"/>
    <cellStyle name="Calculation 2 5 4 6" xfId="3403"/>
    <cellStyle name="Calculation 2 5 4 7" xfId="3404"/>
    <cellStyle name="Calculation 2 5 4 8" xfId="3405"/>
    <cellStyle name="Calculation 2 5 4 9" xfId="3406"/>
    <cellStyle name="Calculation 2 5 5" xfId="3407"/>
    <cellStyle name="Calculation 2 5 5 2" xfId="3408"/>
    <cellStyle name="Calculation 2 5 5 2 2" xfId="3409"/>
    <cellStyle name="Calculation 2 5 5 2 3" xfId="3410"/>
    <cellStyle name="Calculation 2 5 5 2 4" xfId="3411"/>
    <cellStyle name="Calculation 2 5 5 2 5" xfId="3412"/>
    <cellStyle name="Calculation 2 5 5 2 6" xfId="3413"/>
    <cellStyle name="Calculation 2 5 5 3" xfId="3414"/>
    <cellStyle name="Calculation 2 5 5 3 2" xfId="3415"/>
    <cellStyle name="Calculation 2 5 5 3 3" xfId="3416"/>
    <cellStyle name="Calculation 2 5 5 3 4" xfId="3417"/>
    <cellStyle name="Calculation 2 5 5 3 5" xfId="3418"/>
    <cellStyle name="Calculation 2 5 5 3 6" xfId="3419"/>
    <cellStyle name="Calculation 2 5 5 4" xfId="3420"/>
    <cellStyle name="Calculation 2 5 5 5" xfId="3421"/>
    <cellStyle name="Calculation 2 5 5 6" xfId="3422"/>
    <cellStyle name="Calculation 2 5 5 7" xfId="3423"/>
    <cellStyle name="Calculation 2 5 5 8" xfId="3424"/>
    <cellStyle name="Calculation 2 5 6" xfId="3425"/>
    <cellStyle name="Calculation 2 5 6 2" xfId="3426"/>
    <cellStyle name="Calculation 2 5 6 3" xfId="3427"/>
    <cellStyle name="Calculation 2 5 6 4" xfId="3428"/>
    <cellStyle name="Calculation 2 5 6 5" xfId="3429"/>
    <cellStyle name="Calculation 2 5 6 6" xfId="3430"/>
    <cellStyle name="Calculation 2 5 7" xfId="3431"/>
    <cellStyle name="Calculation 2 5 7 2" xfId="3432"/>
    <cellStyle name="Calculation 2 5 7 3" xfId="3433"/>
    <cellStyle name="Calculation 2 5 7 4" xfId="3434"/>
    <cellStyle name="Calculation 2 5 7 5" xfId="3435"/>
    <cellStyle name="Calculation 2 5 7 6" xfId="3436"/>
    <cellStyle name="Calculation 2 5 8" xfId="3437"/>
    <cellStyle name="Calculation 2 5 9" xfId="3438"/>
    <cellStyle name="Calculation 2 6" xfId="3439"/>
    <cellStyle name="Calculation 2 6 10" xfId="3440"/>
    <cellStyle name="Calculation 2 6 11" xfId="3441"/>
    <cellStyle name="Calculation 2 6 2" xfId="3442"/>
    <cellStyle name="Calculation 2 6 2 10" xfId="3443"/>
    <cellStyle name="Calculation 2 6 2 2" xfId="3444"/>
    <cellStyle name="Calculation 2 6 2 2 2" xfId="3445"/>
    <cellStyle name="Calculation 2 6 2 2 2 2" xfId="3446"/>
    <cellStyle name="Calculation 2 6 2 2 2 2 2" xfId="3447"/>
    <cellStyle name="Calculation 2 6 2 2 2 2 3" xfId="3448"/>
    <cellStyle name="Calculation 2 6 2 2 2 2 4" xfId="3449"/>
    <cellStyle name="Calculation 2 6 2 2 2 2 5" xfId="3450"/>
    <cellStyle name="Calculation 2 6 2 2 2 2 6" xfId="3451"/>
    <cellStyle name="Calculation 2 6 2 2 2 3" xfId="3452"/>
    <cellStyle name="Calculation 2 6 2 2 2 3 2" xfId="3453"/>
    <cellStyle name="Calculation 2 6 2 2 2 3 3" xfId="3454"/>
    <cellStyle name="Calculation 2 6 2 2 2 3 4" xfId="3455"/>
    <cellStyle name="Calculation 2 6 2 2 2 3 5" xfId="3456"/>
    <cellStyle name="Calculation 2 6 2 2 2 3 6" xfId="3457"/>
    <cellStyle name="Calculation 2 6 2 2 2 4" xfId="3458"/>
    <cellStyle name="Calculation 2 6 2 2 2 5" xfId="3459"/>
    <cellStyle name="Calculation 2 6 2 2 2 6" xfId="3460"/>
    <cellStyle name="Calculation 2 6 2 2 2 7" xfId="3461"/>
    <cellStyle name="Calculation 2 6 2 2 2 8" xfId="3462"/>
    <cellStyle name="Calculation 2 6 2 2 3" xfId="3463"/>
    <cellStyle name="Calculation 2 6 2 2 3 2" xfId="3464"/>
    <cellStyle name="Calculation 2 6 2 2 3 3" xfId="3465"/>
    <cellStyle name="Calculation 2 6 2 2 3 4" xfId="3466"/>
    <cellStyle name="Calculation 2 6 2 2 3 5" xfId="3467"/>
    <cellStyle name="Calculation 2 6 2 2 3 6" xfId="3468"/>
    <cellStyle name="Calculation 2 6 2 2 4" xfId="3469"/>
    <cellStyle name="Calculation 2 6 2 2 4 2" xfId="3470"/>
    <cellStyle name="Calculation 2 6 2 2 4 3" xfId="3471"/>
    <cellStyle name="Calculation 2 6 2 2 4 4" xfId="3472"/>
    <cellStyle name="Calculation 2 6 2 2 4 5" xfId="3473"/>
    <cellStyle name="Calculation 2 6 2 2 4 6" xfId="3474"/>
    <cellStyle name="Calculation 2 6 2 2 5" xfId="3475"/>
    <cellStyle name="Calculation 2 6 2 2 6" xfId="3476"/>
    <cellStyle name="Calculation 2 6 2 2 7" xfId="3477"/>
    <cellStyle name="Calculation 2 6 2 2 8" xfId="3478"/>
    <cellStyle name="Calculation 2 6 2 2 9" xfId="3479"/>
    <cellStyle name="Calculation 2 6 2 3" xfId="3480"/>
    <cellStyle name="Calculation 2 6 2 3 2" xfId="3481"/>
    <cellStyle name="Calculation 2 6 2 3 2 2" xfId="3482"/>
    <cellStyle name="Calculation 2 6 2 3 2 3" xfId="3483"/>
    <cellStyle name="Calculation 2 6 2 3 2 4" xfId="3484"/>
    <cellStyle name="Calculation 2 6 2 3 2 5" xfId="3485"/>
    <cellStyle name="Calculation 2 6 2 3 2 6" xfId="3486"/>
    <cellStyle name="Calculation 2 6 2 3 3" xfId="3487"/>
    <cellStyle name="Calculation 2 6 2 3 3 2" xfId="3488"/>
    <cellStyle name="Calculation 2 6 2 3 3 3" xfId="3489"/>
    <cellStyle name="Calculation 2 6 2 3 3 4" xfId="3490"/>
    <cellStyle name="Calculation 2 6 2 3 3 5" xfId="3491"/>
    <cellStyle name="Calculation 2 6 2 3 3 6" xfId="3492"/>
    <cellStyle name="Calculation 2 6 2 3 4" xfId="3493"/>
    <cellStyle name="Calculation 2 6 2 3 5" xfId="3494"/>
    <cellStyle name="Calculation 2 6 2 3 6" xfId="3495"/>
    <cellStyle name="Calculation 2 6 2 3 7" xfId="3496"/>
    <cellStyle name="Calculation 2 6 2 3 8" xfId="3497"/>
    <cellStyle name="Calculation 2 6 2 4" xfId="3498"/>
    <cellStyle name="Calculation 2 6 2 4 2" xfId="3499"/>
    <cellStyle name="Calculation 2 6 2 4 3" xfId="3500"/>
    <cellStyle name="Calculation 2 6 2 4 4" xfId="3501"/>
    <cellStyle name="Calculation 2 6 2 4 5" xfId="3502"/>
    <cellStyle name="Calculation 2 6 2 4 6" xfId="3503"/>
    <cellStyle name="Calculation 2 6 2 5" xfId="3504"/>
    <cellStyle name="Calculation 2 6 2 5 2" xfId="3505"/>
    <cellStyle name="Calculation 2 6 2 5 3" xfId="3506"/>
    <cellStyle name="Calculation 2 6 2 5 4" xfId="3507"/>
    <cellStyle name="Calculation 2 6 2 5 5" xfId="3508"/>
    <cellStyle name="Calculation 2 6 2 5 6" xfId="3509"/>
    <cellStyle name="Calculation 2 6 2 6" xfId="3510"/>
    <cellStyle name="Calculation 2 6 2 7" xfId="3511"/>
    <cellStyle name="Calculation 2 6 2 8" xfId="3512"/>
    <cellStyle name="Calculation 2 6 2 9" xfId="3513"/>
    <cellStyle name="Calculation 2 6 3" xfId="3514"/>
    <cellStyle name="Calculation 2 6 3 2" xfId="3515"/>
    <cellStyle name="Calculation 2 6 3 2 2" xfId="3516"/>
    <cellStyle name="Calculation 2 6 3 2 2 2" xfId="3517"/>
    <cellStyle name="Calculation 2 6 3 2 2 3" xfId="3518"/>
    <cellStyle name="Calculation 2 6 3 2 2 4" xfId="3519"/>
    <cellStyle name="Calculation 2 6 3 2 2 5" xfId="3520"/>
    <cellStyle name="Calculation 2 6 3 2 2 6" xfId="3521"/>
    <cellStyle name="Calculation 2 6 3 2 3" xfId="3522"/>
    <cellStyle name="Calculation 2 6 3 2 3 2" xfId="3523"/>
    <cellStyle name="Calculation 2 6 3 2 3 3" xfId="3524"/>
    <cellStyle name="Calculation 2 6 3 2 3 4" xfId="3525"/>
    <cellStyle name="Calculation 2 6 3 2 3 5" xfId="3526"/>
    <cellStyle name="Calculation 2 6 3 2 3 6" xfId="3527"/>
    <cellStyle name="Calculation 2 6 3 2 4" xfId="3528"/>
    <cellStyle name="Calculation 2 6 3 2 5" xfId="3529"/>
    <cellStyle name="Calculation 2 6 3 2 6" xfId="3530"/>
    <cellStyle name="Calculation 2 6 3 2 7" xfId="3531"/>
    <cellStyle name="Calculation 2 6 3 2 8" xfId="3532"/>
    <cellStyle name="Calculation 2 6 3 3" xfId="3533"/>
    <cellStyle name="Calculation 2 6 3 3 2" xfId="3534"/>
    <cellStyle name="Calculation 2 6 3 3 3" xfId="3535"/>
    <cellStyle name="Calculation 2 6 3 3 4" xfId="3536"/>
    <cellStyle name="Calculation 2 6 3 3 5" xfId="3537"/>
    <cellStyle name="Calculation 2 6 3 3 6" xfId="3538"/>
    <cellStyle name="Calculation 2 6 3 4" xfId="3539"/>
    <cellStyle name="Calculation 2 6 3 4 2" xfId="3540"/>
    <cellStyle name="Calculation 2 6 3 4 3" xfId="3541"/>
    <cellStyle name="Calculation 2 6 3 4 4" xfId="3542"/>
    <cellStyle name="Calculation 2 6 3 4 5" xfId="3543"/>
    <cellStyle name="Calculation 2 6 3 4 6" xfId="3544"/>
    <cellStyle name="Calculation 2 6 3 5" xfId="3545"/>
    <cellStyle name="Calculation 2 6 3 6" xfId="3546"/>
    <cellStyle name="Calculation 2 6 3 7" xfId="3547"/>
    <cellStyle name="Calculation 2 6 3 8" xfId="3548"/>
    <cellStyle name="Calculation 2 6 3 9" xfId="3549"/>
    <cellStyle name="Calculation 2 6 4" xfId="3550"/>
    <cellStyle name="Calculation 2 6 4 2" xfId="3551"/>
    <cellStyle name="Calculation 2 6 4 2 2" xfId="3552"/>
    <cellStyle name="Calculation 2 6 4 2 3" xfId="3553"/>
    <cellStyle name="Calculation 2 6 4 2 4" xfId="3554"/>
    <cellStyle name="Calculation 2 6 4 2 5" xfId="3555"/>
    <cellStyle name="Calculation 2 6 4 2 6" xfId="3556"/>
    <cellStyle name="Calculation 2 6 4 3" xfId="3557"/>
    <cellStyle name="Calculation 2 6 4 3 2" xfId="3558"/>
    <cellStyle name="Calculation 2 6 4 3 3" xfId="3559"/>
    <cellStyle name="Calculation 2 6 4 3 4" xfId="3560"/>
    <cellStyle name="Calculation 2 6 4 3 5" xfId="3561"/>
    <cellStyle name="Calculation 2 6 4 3 6" xfId="3562"/>
    <cellStyle name="Calculation 2 6 4 4" xfId="3563"/>
    <cellStyle name="Calculation 2 6 4 5" xfId="3564"/>
    <cellStyle name="Calculation 2 6 4 6" xfId="3565"/>
    <cellStyle name="Calculation 2 6 4 7" xfId="3566"/>
    <cellStyle name="Calculation 2 6 4 8" xfId="3567"/>
    <cellStyle name="Calculation 2 6 5" xfId="3568"/>
    <cellStyle name="Calculation 2 6 5 2" xfId="3569"/>
    <cellStyle name="Calculation 2 6 5 3" xfId="3570"/>
    <cellStyle name="Calculation 2 6 5 4" xfId="3571"/>
    <cellStyle name="Calculation 2 6 5 5" xfId="3572"/>
    <cellStyle name="Calculation 2 6 5 6" xfId="3573"/>
    <cellStyle name="Calculation 2 6 6" xfId="3574"/>
    <cellStyle name="Calculation 2 6 6 2" xfId="3575"/>
    <cellStyle name="Calculation 2 6 6 3" xfId="3576"/>
    <cellStyle name="Calculation 2 6 6 4" xfId="3577"/>
    <cellStyle name="Calculation 2 6 6 5" xfId="3578"/>
    <cellStyle name="Calculation 2 6 6 6" xfId="3579"/>
    <cellStyle name="Calculation 2 6 7" xfId="3580"/>
    <cellStyle name="Calculation 2 6 8" xfId="3581"/>
    <cellStyle name="Calculation 2 6 9" xfId="3582"/>
    <cellStyle name="Calculation 2 7" xfId="3583"/>
    <cellStyle name="Calculation 2 7 10" xfId="3584"/>
    <cellStyle name="Calculation 2 7 2" xfId="3585"/>
    <cellStyle name="Calculation 2 7 2 2" xfId="3586"/>
    <cellStyle name="Calculation 2 7 2 2 2" xfId="3587"/>
    <cellStyle name="Calculation 2 7 2 2 2 2" xfId="3588"/>
    <cellStyle name="Calculation 2 7 2 2 2 3" xfId="3589"/>
    <cellStyle name="Calculation 2 7 2 2 2 4" xfId="3590"/>
    <cellStyle name="Calculation 2 7 2 2 2 5" xfId="3591"/>
    <cellStyle name="Calculation 2 7 2 2 2 6" xfId="3592"/>
    <cellStyle name="Calculation 2 7 2 2 3" xfId="3593"/>
    <cellStyle name="Calculation 2 7 2 2 3 2" xfId="3594"/>
    <cellStyle name="Calculation 2 7 2 2 3 3" xfId="3595"/>
    <cellStyle name="Calculation 2 7 2 2 3 4" xfId="3596"/>
    <cellStyle name="Calculation 2 7 2 2 3 5" xfId="3597"/>
    <cellStyle name="Calculation 2 7 2 2 3 6" xfId="3598"/>
    <cellStyle name="Calculation 2 7 2 2 4" xfId="3599"/>
    <cellStyle name="Calculation 2 7 2 2 5" xfId="3600"/>
    <cellStyle name="Calculation 2 7 2 2 6" xfId="3601"/>
    <cellStyle name="Calculation 2 7 2 2 7" xfId="3602"/>
    <cellStyle name="Calculation 2 7 2 2 8" xfId="3603"/>
    <cellStyle name="Calculation 2 7 2 3" xfId="3604"/>
    <cellStyle name="Calculation 2 7 2 3 2" xfId="3605"/>
    <cellStyle name="Calculation 2 7 2 3 3" xfId="3606"/>
    <cellStyle name="Calculation 2 7 2 3 4" xfId="3607"/>
    <cellStyle name="Calculation 2 7 2 3 5" xfId="3608"/>
    <cellStyle name="Calculation 2 7 2 3 6" xfId="3609"/>
    <cellStyle name="Calculation 2 7 2 4" xfId="3610"/>
    <cellStyle name="Calculation 2 7 2 4 2" xfId="3611"/>
    <cellStyle name="Calculation 2 7 2 4 3" xfId="3612"/>
    <cellStyle name="Calculation 2 7 2 4 4" xfId="3613"/>
    <cellStyle name="Calculation 2 7 2 4 5" xfId="3614"/>
    <cellStyle name="Calculation 2 7 2 4 6" xfId="3615"/>
    <cellStyle name="Calculation 2 7 2 5" xfId="3616"/>
    <cellStyle name="Calculation 2 7 2 6" xfId="3617"/>
    <cellStyle name="Calculation 2 7 2 7" xfId="3618"/>
    <cellStyle name="Calculation 2 7 2 8" xfId="3619"/>
    <cellStyle name="Calculation 2 7 2 9" xfId="3620"/>
    <cellStyle name="Calculation 2 7 3" xfId="3621"/>
    <cellStyle name="Calculation 2 7 3 2" xfId="3622"/>
    <cellStyle name="Calculation 2 7 3 2 2" xfId="3623"/>
    <cellStyle name="Calculation 2 7 3 2 3" xfId="3624"/>
    <cellStyle name="Calculation 2 7 3 2 4" xfId="3625"/>
    <cellStyle name="Calculation 2 7 3 2 5" xfId="3626"/>
    <cellStyle name="Calculation 2 7 3 2 6" xfId="3627"/>
    <cellStyle name="Calculation 2 7 3 3" xfId="3628"/>
    <cellStyle name="Calculation 2 7 3 3 2" xfId="3629"/>
    <cellStyle name="Calculation 2 7 3 3 3" xfId="3630"/>
    <cellStyle name="Calculation 2 7 3 3 4" xfId="3631"/>
    <cellStyle name="Calculation 2 7 3 3 5" xfId="3632"/>
    <cellStyle name="Calculation 2 7 3 3 6" xfId="3633"/>
    <cellStyle name="Calculation 2 7 3 4" xfId="3634"/>
    <cellStyle name="Calculation 2 7 3 5" xfId="3635"/>
    <cellStyle name="Calculation 2 7 3 6" xfId="3636"/>
    <cellStyle name="Calculation 2 7 3 7" xfId="3637"/>
    <cellStyle name="Calculation 2 7 3 8" xfId="3638"/>
    <cellStyle name="Calculation 2 7 4" xfId="3639"/>
    <cellStyle name="Calculation 2 7 4 2" xfId="3640"/>
    <cellStyle name="Calculation 2 7 4 3" xfId="3641"/>
    <cellStyle name="Calculation 2 7 4 4" xfId="3642"/>
    <cellStyle name="Calculation 2 7 4 5" xfId="3643"/>
    <cellStyle name="Calculation 2 7 4 6" xfId="3644"/>
    <cellStyle name="Calculation 2 7 5" xfId="3645"/>
    <cellStyle name="Calculation 2 7 5 2" xfId="3646"/>
    <cellStyle name="Calculation 2 7 5 3" xfId="3647"/>
    <cellStyle name="Calculation 2 7 5 4" xfId="3648"/>
    <cellStyle name="Calculation 2 7 5 5" xfId="3649"/>
    <cellStyle name="Calculation 2 7 5 6" xfId="3650"/>
    <cellStyle name="Calculation 2 7 6" xfId="3651"/>
    <cellStyle name="Calculation 2 7 7" xfId="3652"/>
    <cellStyle name="Calculation 2 7 8" xfId="3653"/>
    <cellStyle name="Calculation 2 7 9" xfId="3654"/>
    <cellStyle name="Calculation 2 8" xfId="3655"/>
    <cellStyle name="Calculation 2 8 2" xfId="3656"/>
    <cellStyle name="Calculation 2 8 2 2" xfId="3657"/>
    <cellStyle name="Calculation 2 8 2 2 2" xfId="3658"/>
    <cellStyle name="Calculation 2 8 2 2 3" xfId="3659"/>
    <cellStyle name="Calculation 2 8 2 2 4" xfId="3660"/>
    <cellStyle name="Calculation 2 8 2 2 5" xfId="3661"/>
    <cellStyle name="Calculation 2 8 2 2 6" xfId="3662"/>
    <cellStyle name="Calculation 2 8 2 3" xfId="3663"/>
    <cellStyle name="Calculation 2 8 2 3 2" xfId="3664"/>
    <cellStyle name="Calculation 2 8 2 3 3" xfId="3665"/>
    <cellStyle name="Calculation 2 8 2 3 4" xfId="3666"/>
    <cellStyle name="Calculation 2 8 2 3 5" xfId="3667"/>
    <cellStyle name="Calculation 2 8 2 3 6" xfId="3668"/>
    <cellStyle name="Calculation 2 8 2 4" xfId="3669"/>
    <cellStyle name="Calculation 2 8 2 5" xfId="3670"/>
    <cellStyle name="Calculation 2 8 2 6" xfId="3671"/>
    <cellStyle name="Calculation 2 8 2 7" xfId="3672"/>
    <cellStyle name="Calculation 2 8 2 8" xfId="3673"/>
    <cellStyle name="Calculation 2 8 3" xfId="3674"/>
    <cellStyle name="Calculation 2 8 3 2" xfId="3675"/>
    <cellStyle name="Calculation 2 8 3 3" xfId="3676"/>
    <cellStyle name="Calculation 2 8 3 4" xfId="3677"/>
    <cellStyle name="Calculation 2 8 3 5" xfId="3678"/>
    <cellStyle name="Calculation 2 8 3 6" xfId="3679"/>
    <cellStyle name="Calculation 2 8 4" xfId="3680"/>
    <cellStyle name="Calculation 2 8 4 2" xfId="3681"/>
    <cellStyle name="Calculation 2 8 4 3" xfId="3682"/>
    <cellStyle name="Calculation 2 8 4 4" xfId="3683"/>
    <cellStyle name="Calculation 2 8 4 5" xfId="3684"/>
    <cellStyle name="Calculation 2 8 4 6" xfId="3685"/>
    <cellStyle name="Calculation 2 8 5" xfId="3686"/>
    <cellStyle name="Calculation 2 8 6" xfId="3687"/>
    <cellStyle name="Calculation 2 8 7" xfId="3688"/>
    <cellStyle name="Calculation 2 8 8" xfId="3689"/>
    <cellStyle name="Calculation 2 8 9" xfId="3690"/>
    <cellStyle name="Calculation 2 9" xfId="3691"/>
    <cellStyle name="Calculation 2 9 2" xfId="3692"/>
    <cellStyle name="Calculation 2 9 2 2" xfId="3693"/>
    <cellStyle name="Calculation 2 9 2 3" xfId="3694"/>
    <cellStyle name="Calculation 2 9 2 4" xfId="3695"/>
    <cellStyle name="Calculation 2 9 2 5" xfId="3696"/>
    <cellStyle name="Calculation 2 9 2 6" xfId="3697"/>
    <cellStyle name="Calculation 2 9 3" xfId="3698"/>
    <cellStyle name="Calculation 2 9 3 2" xfId="3699"/>
    <cellStyle name="Calculation 2 9 3 3" xfId="3700"/>
    <cellStyle name="Calculation 2 9 3 4" xfId="3701"/>
    <cellStyle name="Calculation 2 9 3 5" xfId="3702"/>
    <cellStyle name="Calculation 2 9 3 6" xfId="3703"/>
    <cellStyle name="Calculation 2 9 4" xfId="3704"/>
    <cellStyle name="Calculation 2 9 5" xfId="3705"/>
    <cellStyle name="Calculation 2 9 6" xfId="3706"/>
    <cellStyle name="Calculation 2 9 7" xfId="3707"/>
    <cellStyle name="Calculation 2 9 8" xfId="3708"/>
    <cellStyle name="Calculation 3" xfId="3709"/>
    <cellStyle name="Calculation 3 2" xfId="3710"/>
    <cellStyle name="Calculation 3 2 10" xfId="3711"/>
    <cellStyle name="Calculation 3 2 11" xfId="3712"/>
    <cellStyle name="Calculation 3 2 12" xfId="3713"/>
    <cellStyle name="Calculation 3 2 13" xfId="3714"/>
    <cellStyle name="Calculation 3 2 14" xfId="3715"/>
    <cellStyle name="Calculation 3 2 2" xfId="3716"/>
    <cellStyle name="Calculation 3 2 2 10" xfId="3717"/>
    <cellStyle name="Calculation 3 2 2 11" xfId="3718"/>
    <cellStyle name="Calculation 3 2 2 12" xfId="3719"/>
    <cellStyle name="Calculation 3 2 2 13" xfId="3720"/>
    <cellStyle name="Calculation 3 2 2 2" xfId="3721"/>
    <cellStyle name="Calculation 3 2 2 2 10" xfId="3722"/>
    <cellStyle name="Calculation 3 2 2 2 11" xfId="3723"/>
    <cellStyle name="Calculation 3 2 2 2 12" xfId="3724"/>
    <cellStyle name="Calculation 3 2 2 2 2" xfId="3725"/>
    <cellStyle name="Calculation 3 2 2 2 2 10" xfId="3726"/>
    <cellStyle name="Calculation 3 2 2 2 2 11" xfId="3727"/>
    <cellStyle name="Calculation 3 2 2 2 2 2" xfId="3728"/>
    <cellStyle name="Calculation 3 2 2 2 2 2 10" xfId="3729"/>
    <cellStyle name="Calculation 3 2 2 2 2 2 2" xfId="3730"/>
    <cellStyle name="Calculation 3 2 2 2 2 2 2 2" xfId="3731"/>
    <cellStyle name="Calculation 3 2 2 2 2 2 2 2 2" xfId="3732"/>
    <cellStyle name="Calculation 3 2 2 2 2 2 2 2 2 2" xfId="3733"/>
    <cellStyle name="Calculation 3 2 2 2 2 2 2 2 2 3" xfId="3734"/>
    <cellStyle name="Calculation 3 2 2 2 2 2 2 2 2 4" xfId="3735"/>
    <cellStyle name="Calculation 3 2 2 2 2 2 2 2 2 5" xfId="3736"/>
    <cellStyle name="Calculation 3 2 2 2 2 2 2 2 2 6" xfId="3737"/>
    <cellStyle name="Calculation 3 2 2 2 2 2 2 2 3" xfId="3738"/>
    <cellStyle name="Calculation 3 2 2 2 2 2 2 2 3 2" xfId="3739"/>
    <cellStyle name="Calculation 3 2 2 2 2 2 2 2 3 3" xfId="3740"/>
    <cellStyle name="Calculation 3 2 2 2 2 2 2 2 3 4" xfId="3741"/>
    <cellStyle name="Calculation 3 2 2 2 2 2 2 2 3 5" xfId="3742"/>
    <cellStyle name="Calculation 3 2 2 2 2 2 2 2 3 6" xfId="3743"/>
    <cellStyle name="Calculation 3 2 2 2 2 2 2 2 4" xfId="3744"/>
    <cellStyle name="Calculation 3 2 2 2 2 2 2 2 5" xfId="3745"/>
    <cellStyle name="Calculation 3 2 2 2 2 2 2 2 6" xfId="3746"/>
    <cellStyle name="Calculation 3 2 2 2 2 2 2 2 7" xfId="3747"/>
    <cellStyle name="Calculation 3 2 2 2 2 2 2 2 8" xfId="3748"/>
    <cellStyle name="Calculation 3 2 2 2 2 2 2 3" xfId="3749"/>
    <cellStyle name="Calculation 3 2 2 2 2 2 2 3 2" xfId="3750"/>
    <cellStyle name="Calculation 3 2 2 2 2 2 2 3 3" xfId="3751"/>
    <cellStyle name="Calculation 3 2 2 2 2 2 2 3 4" xfId="3752"/>
    <cellStyle name="Calculation 3 2 2 2 2 2 2 3 5" xfId="3753"/>
    <cellStyle name="Calculation 3 2 2 2 2 2 2 3 6" xfId="3754"/>
    <cellStyle name="Calculation 3 2 2 2 2 2 2 4" xfId="3755"/>
    <cellStyle name="Calculation 3 2 2 2 2 2 2 4 2" xfId="3756"/>
    <cellStyle name="Calculation 3 2 2 2 2 2 2 4 3" xfId="3757"/>
    <cellStyle name="Calculation 3 2 2 2 2 2 2 4 4" xfId="3758"/>
    <cellStyle name="Calculation 3 2 2 2 2 2 2 4 5" xfId="3759"/>
    <cellStyle name="Calculation 3 2 2 2 2 2 2 4 6" xfId="3760"/>
    <cellStyle name="Calculation 3 2 2 2 2 2 2 5" xfId="3761"/>
    <cellStyle name="Calculation 3 2 2 2 2 2 2 6" xfId="3762"/>
    <cellStyle name="Calculation 3 2 2 2 2 2 2 7" xfId="3763"/>
    <cellStyle name="Calculation 3 2 2 2 2 2 2 8" xfId="3764"/>
    <cellStyle name="Calculation 3 2 2 2 2 2 2 9" xfId="3765"/>
    <cellStyle name="Calculation 3 2 2 2 2 2 3" xfId="3766"/>
    <cellStyle name="Calculation 3 2 2 2 2 2 3 2" xfId="3767"/>
    <cellStyle name="Calculation 3 2 2 2 2 2 3 2 2" xfId="3768"/>
    <cellStyle name="Calculation 3 2 2 2 2 2 3 2 3" xfId="3769"/>
    <cellStyle name="Calculation 3 2 2 2 2 2 3 2 4" xfId="3770"/>
    <cellStyle name="Calculation 3 2 2 2 2 2 3 2 5" xfId="3771"/>
    <cellStyle name="Calculation 3 2 2 2 2 2 3 2 6" xfId="3772"/>
    <cellStyle name="Calculation 3 2 2 2 2 2 3 3" xfId="3773"/>
    <cellStyle name="Calculation 3 2 2 2 2 2 3 3 2" xfId="3774"/>
    <cellStyle name="Calculation 3 2 2 2 2 2 3 3 3" xfId="3775"/>
    <cellStyle name="Calculation 3 2 2 2 2 2 3 3 4" xfId="3776"/>
    <cellStyle name="Calculation 3 2 2 2 2 2 3 3 5" xfId="3777"/>
    <cellStyle name="Calculation 3 2 2 2 2 2 3 3 6" xfId="3778"/>
    <cellStyle name="Calculation 3 2 2 2 2 2 3 4" xfId="3779"/>
    <cellStyle name="Calculation 3 2 2 2 2 2 3 5" xfId="3780"/>
    <cellStyle name="Calculation 3 2 2 2 2 2 3 6" xfId="3781"/>
    <cellStyle name="Calculation 3 2 2 2 2 2 3 7" xfId="3782"/>
    <cellStyle name="Calculation 3 2 2 2 2 2 3 8" xfId="3783"/>
    <cellStyle name="Calculation 3 2 2 2 2 2 4" xfId="3784"/>
    <cellStyle name="Calculation 3 2 2 2 2 2 4 2" xfId="3785"/>
    <cellStyle name="Calculation 3 2 2 2 2 2 4 3" xfId="3786"/>
    <cellStyle name="Calculation 3 2 2 2 2 2 4 4" xfId="3787"/>
    <cellStyle name="Calculation 3 2 2 2 2 2 4 5" xfId="3788"/>
    <cellStyle name="Calculation 3 2 2 2 2 2 4 6" xfId="3789"/>
    <cellStyle name="Calculation 3 2 2 2 2 2 5" xfId="3790"/>
    <cellStyle name="Calculation 3 2 2 2 2 2 5 2" xfId="3791"/>
    <cellStyle name="Calculation 3 2 2 2 2 2 5 3" xfId="3792"/>
    <cellStyle name="Calculation 3 2 2 2 2 2 5 4" xfId="3793"/>
    <cellStyle name="Calculation 3 2 2 2 2 2 5 5" xfId="3794"/>
    <cellStyle name="Calculation 3 2 2 2 2 2 5 6" xfId="3795"/>
    <cellStyle name="Calculation 3 2 2 2 2 2 6" xfId="3796"/>
    <cellStyle name="Calculation 3 2 2 2 2 2 7" xfId="3797"/>
    <cellStyle name="Calculation 3 2 2 2 2 2 8" xfId="3798"/>
    <cellStyle name="Calculation 3 2 2 2 2 2 9" xfId="3799"/>
    <cellStyle name="Calculation 3 2 2 2 2 3" xfId="3800"/>
    <cellStyle name="Calculation 3 2 2 2 2 3 2" xfId="3801"/>
    <cellStyle name="Calculation 3 2 2 2 2 3 2 2" xfId="3802"/>
    <cellStyle name="Calculation 3 2 2 2 2 3 2 2 2" xfId="3803"/>
    <cellStyle name="Calculation 3 2 2 2 2 3 2 2 3" xfId="3804"/>
    <cellStyle name="Calculation 3 2 2 2 2 3 2 2 4" xfId="3805"/>
    <cellStyle name="Calculation 3 2 2 2 2 3 2 2 5" xfId="3806"/>
    <cellStyle name="Calculation 3 2 2 2 2 3 2 2 6" xfId="3807"/>
    <cellStyle name="Calculation 3 2 2 2 2 3 2 3" xfId="3808"/>
    <cellStyle name="Calculation 3 2 2 2 2 3 2 3 2" xfId="3809"/>
    <cellStyle name="Calculation 3 2 2 2 2 3 2 3 3" xfId="3810"/>
    <cellStyle name="Calculation 3 2 2 2 2 3 2 3 4" xfId="3811"/>
    <cellStyle name="Calculation 3 2 2 2 2 3 2 3 5" xfId="3812"/>
    <cellStyle name="Calculation 3 2 2 2 2 3 2 3 6" xfId="3813"/>
    <cellStyle name="Calculation 3 2 2 2 2 3 2 4" xfId="3814"/>
    <cellStyle name="Calculation 3 2 2 2 2 3 2 5" xfId="3815"/>
    <cellStyle name="Calculation 3 2 2 2 2 3 2 6" xfId="3816"/>
    <cellStyle name="Calculation 3 2 2 2 2 3 2 7" xfId="3817"/>
    <cellStyle name="Calculation 3 2 2 2 2 3 2 8" xfId="3818"/>
    <cellStyle name="Calculation 3 2 2 2 2 3 3" xfId="3819"/>
    <cellStyle name="Calculation 3 2 2 2 2 3 3 2" xfId="3820"/>
    <cellStyle name="Calculation 3 2 2 2 2 3 3 3" xfId="3821"/>
    <cellStyle name="Calculation 3 2 2 2 2 3 3 4" xfId="3822"/>
    <cellStyle name="Calculation 3 2 2 2 2 3 3 5" xfId="3823"/>
    <cellStyle name="Calculation 3 2 2 2 2 3 3 6" xfId="3824"/>
    <cellStyle name="Calculation 3 2 2 2 2 3 4" xfId="3825"/>
    <cellStyle name="Calculation 3 2 2 2 2 3 4 2" xfId="3826"/>
    <cellStyle name="Calculation 3 2 2 2 2 3 4 3" xfId="3827"/>
    <cellStyle name="Calculation 3 2 2 2 2 3 4 4" xfId="3828"/>
    <cellStyle name="Calculation 3 2 2 2 2 3 4 5" xfId="3829"/>
    <cellStyle name="Calculation 3 2 2 2 2 3 4 6" xfId="3830"/>
    <cellStyle name="Calculation 3 2 2 2 2 3 5" xfId="3831"/>
    <cellStyle name="Calculation 3 2 2 2 2 3 6" xfId="3832"/>
    <cellStyle name="Calculation 3 2 2 2 2 3 7" xfId="3833"/>
    <cellStyle name="Calculation 3 2 2 2 2 3 8" xfId="3834"/>
    <cellStyle name="Calculation 3 2 2 2 2 3 9" xfId="3835"/>
    <cellStyle name="Calculation 3 2 2 2 2 4" xfId="3836"/>
    <cellStyle name="Calculation 3 2 2 2 2 4 2" xfId="3837"/>
    <cellStyle name="Calculation 3 2 2 2 2 4 2 2" xfId="3838"/>
    <cellStyle name="Calculation 3 2 2 2 2 4 2 3" xfId="3839"/>
    <cellStyle name="Calculation 3 2 2 2 2 4 2 4" xfId="3840"/>
    <cellStyle name="Calculation 3 2 2 2 2 4 2 5" xfId="3841"/>
    <cellStyle name="Calculation 3 2 2 2 2 4 2 6" xfId="3842"/>
    <cellStyle name="Calculation 3 2 2 2 2 4 3" xfId="3843"/>
    <cellStyle name="Calculation 3 2 2 2 2 4 3 2" xfId="3844"/>
    <cellStyle name="Calculation 3 2 2 2 2 4 3 3" xfId="3845"/>
    <cellStyle name="Calculation 3 2 2 2 2 4 3 4" xfId="3846"/>
    <cellStyle name="Calculation 3 2 2 2 2 4 3 5" xfId="3847"/>
    <cellStyle name="Calculation 3 2 2 2 2 4 3 6" xfId="3848"/>
    <cellStyle name="Calculation 3 2 2 2 2 4 4" xfId="3849"/>
    <cellStyle name="Calculation 3 2 2 2 2 4 5" xfId="3850"/>
    <cellStyle name="Calculation 3 2 2 2 2 4 6" xfId="3851"/>
    <cellStyle name="Calculation 3 2 2 2 2 4 7" xfId="3852"/>
    <cellStyle name="Calculation 3 2 2 2 2 4 8" xfId="3853"/>
    <cellStyle name="Calculation 3 2 2 2 2 5" xfId="3854"/>
    <cellStyle name="Calculation 3 2 2 2 2 5 2" xfId="3855"/>
    <cellStyle name="Calculation 3 2 2 2 2 5 3" xfId="3856"/>
    <cellStyle name="Calculation 3 2 2 2 2 5 4" xfId="3857"/>
    <cellStyle name="Calculation 3 2 2 2 2 5 5" xfId="3858"/>
    <cellStyle name="Calculation 3 2 2 2 2 5 6" xfId="3859"/>
    <cellStyle name="Calculation 3 2 2 2 2 6" xfId="3860"/>
    <cellStyle name="Calculation 3 2 2 2 2 6 2" xfId="3861"/>
    <cellStyle name="Calculation 3 2 2 2 2 6 3" xfId="3862"/>
    <cellStyle name="Calculation 3 2 2 2 2 6 4" xfId="3863"/>
    <cellStyle name="Calculation 3 2 2 2 2 6 5" xfId="3864"/>
    <cellStyle name="Calculation 3 2 2 2 2 6 6" xfId="3865"/>
    <cellStyle name="Calculation 3 2 2 2 2 7" xfId="3866"/>
    <cellStyle name="Calculation 3 2 2 2 2 8" xfId="3867"/>
    <cellStyle name="Calculation 3 2 2 2 2 9" xfId="3868"/>
    <cellStyle name="Calculation 3 2 2 2 3" xfId="3869"/>
    <cellStyle name="Calculation 3 2 2 2 3 10" xfId="3870"/>
    <cellStyle name="Calculation 3 2 2 2 3 2" xfId="3871"/>
    <cellStyle name="Calculation 3 2 2 2 3 2 2" xfId="3872"/>
    <cellStyle name="Calculation 3 2 2 2 3 2 2 2" xfId="3873"/>
    <cellStyle name="Calculation 3 2 2 2 3 2 2 2 2" xfId="3874"/>
    <cellStyle name="Calculation 3 2 2 2 3 2 2 2 3" xfId="3875"/>
    <cellStyle name="Calculation 3 2 2 2 3 2 2 2 4" xfId="3876"/>
    <cellStyle name="Calculation 3 2 2 2 3 2 2 2 5" xfId="3877"/>
    <cellStyle name="Calculation 3 2 2 2 3 2 2 2 6" xfId="3878"/>
    <cellStyle name="Calculation 3 2 2 2 3 2 2 3" xfId="3879"/>
    <cellStyle name="Calculation 3 2 2 2 3 2 2 3 2" xfId="3880"/>
    <cellStyle name="Calculation 3 2 2 2 3 2 2 3 3" xfId="3881"/>
    <cellStyle name="Calculation 3 2 2 2 3 2 2 3 4" xfId="3882"/>
    <cellStyle name="Calculation 3 2 2 2 3 2 2 3 5" xfId="3883"/>
    <cellStyle name="Calculation 3 2 2 2 3 2 2 3 6" xfId="3884"/>
    <cellStyle name="Calculation 3 2 2 2 3 2 2 4" xfId="3885"/>
    <cellStyle name="Calculation 3 2 2 2 3 2 2 5" xfId="3886"/>
    <cellStyle name="Calculation 3 2 2 2 3 2 2 6" xfId="3887"/>
    <cellStyle name="Calculation 3 2 2 2 3 2 2 7" xfId="3888"/>
    <cellStyle name="Calculation 3 2 2 2 3 2 2 8" xfId="3889"/>
    <cellStyle name="Calculation 3 2 2 2 3 2 3" xfId="3890"/>
    <cellStyle name="Calculation 3 2 2 2 3 2 3 2" xfId="3891"/>
    <cellStyle name="Calculation 3 2 2 2 3 2 3 3" xfId="3892"/>
    <cellStyle name="Calculation 3 2 2 2 3 2 3 4" xfId="3893"/>
    <cellStyle name="Calculation 3 2 2 2 3 2 3 5" xfId="3894"/>
    <cellStyle name="Calculation 3 2 2 2 3 2 3 6" xfId="3895"/>
    <cellStyle name="Calculation 3 2 2 2 3 2 4" xfId="3896"/>
    <cellStyle name="Calculation 3 2 2 2 3 2 4 2" xfId="3897"/>
    <cellStyle name="Calculation 3 2 2 2 3 2 4 3" xfId="3898"/>
    <cellStyle name="Calculation 3 2 2 2 3 2 4 4" xfId="3899"/>
    <cellStyle name="Calculation 3 2 2 2 3 2 4 5" xfId="3900"/>
    <cellStyle name="Calculation 3 2 2 2 3 2 4 6" xfId="3901"/>
    <cellStyle name="Calculation 3 2 2 2 3 2 5" xfId="3902"/>
    <cellStyle name="Calculation 3 2 2 2 3 2 6" xfId="3903"/>
    <cellStyle name="Calculation 3 2 2 2 3 2 7" xfId="3904"/>
    <cellStyle name="Calculation 3 2 2 2 3 2 8" xfId="3905"/>
    <cellStyle name="Calculation 3 2 2 2 3 2 9" xfId="3906"/>
    <cellStyle name="Calculation 3 2 2 2 3 3" xfId="3907"/>
    <cellStyle name="Calculation 3 2 2 2 3 3 2" xfId="3908"/>
    <cellStyle name="Calculation 3 2 2 2 3 3 2 2" xfId="3909"/>
    <cellStyle name="Calculation 3 2 2 2 3 3 2 3" xfId="3910"/>
    <cellStyle name="Calculation 3 2 2 2 3 3 2 4" xfId="3911"/>
    <cellStyle name="Calculation 3 2 2 2 3 3 2 5" xfId="3912"/>
    <cellStyle name="Calculation 3 2 2 2 3 3 2 6" xfId="3913"/>
    <cellStyle name="Calculation 3 2 2 2 3 3 3" xfId="3914"/>
    <cellStyle name="Calculation 3 2 2 2 3 3 3 2" xfId="3915"/>
    <cellStyle name="Calculation 3 2 2 2 3 3 3 3" xfId="3916"/>
    <cellStyle name="Calculation 3 2 2 2 3 3 3 4" xfId="3917"/>
    <cellStyle name="Calculation 3 2 2 2 3 3 3 5" xfId="3918"/>
    <cellStyle name="Calculation 3 2 2 2 3 3 3 6" xfId="3919"/>
    <cellStyle name="Calculation 3 2 2 2 3 3 4" xfId="3920"/>
    <cellStyle name="Calculation 3 2 2 2 3 3 5" xfId="3921"/>
    <cellStyle name="Calculation 3 2 2 2 3 3 6" xfId="3922"/>
    <cellStyle name="Calculation 3 2 2 2 3 3 7" xfId="3923"/>
    <cellStyle name="Calculation 3 2 2 2 3 3 8" xfId="3924"/>
    <cellStyle name="Calculation 3 2 2 2 3 4" xfId="3925"/>
    <cellStyle name="Calculation 3 2 2 2 3 4 2" xfId="3926"/>
    <cellStyle name="Calculation 3 2 2 2 3 4 3" xfId="3927"/>
    <cellStyle name="Calculation 3 2 2 2 3 4 4" xfId="3928"/>
    <cellStyle name="Calculation 3 2 2 2 3 4 5" xfId="3929"/>
    <cellStyle name="Calculation 3 2 2 2 3 4 6" xfId="3930"/>
    <cellStyle name="Calculation 3 2 2 2 3 5" xfId="3931"/>
    <cellStyle name="Calculation 3 2 2 2 3 5 2" xfId="3932"/>
    <cellStyle name="Calculation 3 2 2 2 3 5 3" xfId="3933"/>
    <cellStyle name="Calculation 3 2 2 2 3 5 4" xfId="3934"/>
    <cellStyle name="Calculation 3 2 2 2 3 5 5" xfId="3935"/>
    <cellStyle name="Calculation 3 2 2 2 3 5 6" xfId="3936"/>
    <cellStyle name="Calculation 3 2 2 2 3 6" xfId="3937"/>
    <cellStyle name="Calculation 3 2 2 2 3 7" xfId="3938"/>
    <cellStyle name="Calculation 3 2 2 2 3 8" xfId="3939"/>
    <cellStyle name="Calculation 3 2 2 2 3 9" xfId="3940"/>
    <cellStyle name="Calculation 3 2 2 2 4" xfId="3941"/>
    <cellStyle name="Calculation 3 2 2 2 4 2" xfId="3942"/>
    <cellStyle name="Calculation 3 2 2 2 4 2 2" xfId="3943"/>
    <cellStyle name="Calculation 3 2 2 2 4 2 2 2" xfId="3944"/>
    <cellStyle name="Calculation 3 2 2 2 4 2 2 3" xfId="3945"/>
    <cellStyle name="Calculation 3 2 2 2 4 2 2 4" xfId="3946"/>
    <cellStyle name="Calculation 3 2 2 2 4 2 2 5" xfId="3947"/>
    <cellStyle name="Calculation 3 2 2 2 4 2 2 6" xfId="3948"/>
    <cellStyle name="Calculation 3 2 2 2 4 2 3" xfId="3949"/>
    <cellStyle name="Calculation 3 2 2 2 4 2 3 2" xfId="3950"/>
    <cellStyle name="Calculation 3 2 2 2 4 2 3 3" xfId="3951"/>
    <cellStyle name="Calculation 3 2 2 2 4 2 3 4" xfId="3952"/>
    <cellStyle name="Calculation 3 2 2 2 4 2 3 5" xfId="3953"/>
    <cellStyle name="Calculation 3 2 2 2 4 2 3 6" xfId="3954"/>
    <cellStyle name="Calculation 3 2 2 2 4 2 4" xfId="3955"/>
    <cellStyle name="Calculation 3 2 2 2 4 2 5" xfId="3956"/>
    <cellStyle name="Calculation 3 2 2 2 4 2 6" xfId="3957"/>
    <cellStyle name="Calculation 3 2 2 2 4 2 7" xfId="3958"/>
    <cellStyle name="Calculation 3 2 2 2 4 2 8" xfId="3959"/>
    <cellStyle name="Calculation 3 2 2 2 4 3" xfId="3960"/>
    <cellStyle name="Calculation 3 2 2 2 4 3 2" xfId="3961"/>
    <cellStyle name="Calculation 3 2 2 2 4 3 3" xfId="3962"/>
    <cellStyle name="Calculation 3 2 2 2 4 3 4" xfId="3963"/>
    <cellStyle name="Calculation 3 2 2 2 4 3 5" xfId="3964"/>
    <cellStyle name="Calculation 3 2 2 2 4 3 6" xfId="3965"/>
    <cellStyle name="Calculation 3 2 2 2 4 4" xfId="3966"/>
    <cellStyle name="Calculation 3 2 2 2 4 4 2" xfId="3967"/>
    <cellStyle name="Calculation 3 2 2 2 4 4 3" xfId="3968"/>
    <cellStyle name="Calculation 3 2 2 2 4 4 4" xfId="3969"/>
    <cellStyle name="Calculation 3 2 2 2 4 4 5" xfId="3970"/>
    <cellStyle name="Calculation 3 2 2 2 4 4 6" xfId="3971"/>
    <cellStyle name="Calculation 3 2 2 2 4 5" xfId="3972"/>
    <cellStyle name="Calculation 3 2 2 2 4 6" xfId="3973"/>
    <cellStyle name="Calculation 3 2 2 2 4 7" xfId="3974"/>
    <cellStyle name="Calculation 3 2 2 2 4 8" xfId="3975"/>
    <cellStyle name="Calculation 3 2 2 2 4 9" xfId="3976"/>
    <cellStyle name="Calculation 3 2 2 2 5" xfId="3977"/>
    <cellStyle name="Calculation 3 2 2 2 5 2" xfId="3978"/>
    <cellStyle name="Calculation 3 2 2 2 5 2 2" xfId="3979"/>
    <cellStyle name="Calculation 3 2 2 2 5 2 3" xfId="3980"/>
    <cellStyle name="Calculation 3 2 2 2 5 2 4" xfId="3981"/>
    <cellStyle name="Calculation 3 2 2 2 5 2 5" xfId="3982"/>
    <cellStyle name="Calculation 3 2 2 2 5 2 6" xfId="3983"/>
    <cellStyle name="Calculation 3 2 2 2 5 3" xfId="3984"/>
    <cellStyle name="Calculation 3 2 2 2 5 3 2" xfId="3985"/>
    <cellStyle name="Calculation 3 2 2 2 5 3 3" xfId="3986"/>
    <cellStyle name="Calculation 3 2 2 2 5 3 4" xfId="3987"/>
    <cellStyle name="Calculation 3 2 2 2 5 3 5" xfId="3988"/>
    <cellStyle name="Calculation 3 2 2 2 5 3 6" xfId="3989"/>
    <cellStyle name="Calculation 3 2 2 2 5 4" xfId="3990"/>
    <cellStyle name="Calculation 3 2 2 2 5 5" xfId="3991"/>
    <cellStyle name="Calculation 3 2 2 2 5 6" xfId="3992"/>
    <cellStyle name="Calculation 3 2 2 2 5 7" xfId="3993"/>
    <cellStyle name="Calculation 3 2 2 2 5 8" xfId="3994"/>
    <cellStyle name="Calculation 3 2 2 2 6" xfId="3995"/>
    <cellStyle name="Calculation 3 2 2 2 6 2" xfId="3996"/>
    <cellStyle name="Calculation 3 2 2 2 6 3" xfId="3997"/>
    <cellStyle name="Calculation 3 2 2 2 6 4" xfId="3998"/>
    <cellStyle name="Calculation 3 2 2 2 6 5" xfId="3999"/>
    <cellStyle name="Calculation 3 2 2 2 6 6" xfId="4000"/>
    <cellStyle name="Calculation 3 2 2 2 7" xfId="4001"/>
    <cellStyle name="Calculation 3 2 2 2 7 2" xfId="4002"/>
    <cellStyle name="Calculation 3 2 2 2 7 3" xfId="4003"/>
    <cellStyle name="Calculation 3 2 2 2 7 4" xfId="4004"/>
    <cellStyle name="Calculation 3 2 2 2 7 5" xfId="4005"/>
    <cellStyle name="Calculation 3 2 2 2 7 6" xfId="4006"/>
    <cellStyle name="Calculation 3 2 2 2 8" xfId="4007"/>
    <cellStyle name="Calculation 3 2 2 2 9" xfId="4008"/>
    <cellStyle name="Calculation 3 2 2 3" xfId="4009"/>
    <cellStyle name="Calculation 3 2 2 3 10" xfId="4010"/>
    <cellStyle name="Calculation 3 2 2 3 11" xfId="4011"/>
    <cellStyle name="Calculation 3 2 2 3 2" xfId="4012"/>
    <cellStyle name="Calculation 3 2 2 3 2 10" xfId="4013"/>
    <cellStyle name="Calculation 3 2 2 3 2 2" xfId="4014"/>
    <cellStyle name="Calculation 3 2 2 3 2 2 2" xfId="4015"/>
    <cellStyle name="Calculation 3 2 2 3 2 2 2 2" xfId="4016"/>
    <cellStyle name="Calculation 3 2 2 3 2 2 2 2 2" xfId="4017"/>
    <cellStyle name="Calculation 3 2 2 3 2 2 2 2 3" xfId="4018"/>
    <cellStyle name="Calculation 3 2 2 3 2 2 2 2 4" xfId="4019"/>
    <cellStyle name="Calculation 3 2 2 3 2 2 2 2 5" xfId="4020"/>
    <cellStyle name="Calculation 3 2 2 3 2 2 2 2 6" xfId="4021"/>
    <cellStyle name="Calculation 3 2 2 3 2 2 2 3" xfId="4022"/>
    <cellStyle name="Calculation 3 2 2 3 2 2 2 3 2" xfId="4023"/>
    <cellStyle name="Calculation 3 2 2 3 2 2 2 3 3" xfId="4024"/>
    <cellStyle name="Calculation 3 2 2 3 2 2 2 3 4" xfId="4025"/>
    <cellStyle name="Calculation 3 2 2 3 2 2 2 3 5" xfId="4026"/>
    <cellStyle name="Calculation 3 2 2 3 2 2 2 3 6" xfId="4027"/>
    <cellStyle name="Calculation 3 2 2 3 2 2 2 4" xfId="4028"/>
    <cellStyle name="Calculation 3 2 2 3 2 2 2 5" xfId="4029"/>
    <cellStyle name="Calculation 3 2 2 3 2 2 2 6" xfId="4030"/>
    <cellStyle name="Calculation 3 2 2 3 2 2 2 7" xfId="4031"/>
    <cellStyle name="Calculation 3 2 2 3 2 2 2 8" xfId="4032"/>
    <cellStyle name="Calculation 3 2 2 3 2 2 3" xfId="4033"/>
    <cellStyle name="Calculation 3 2 2 3 2 2 3 2" xfId="4034"/>
    <cellStyle name="Calculation 3 2 2 3 2 2 3 3" xfId="4035"/>
    <cellStyle name="Calculation 3 2 2 3 2 2 3 4" xfId="4036"/>
    <cellStyle name="Calculation 3 2 2 3 2 2 3 5" xfId="4037"/>
    <cellStyle name="Calculation 3 2 2 3 2 2 3 6" xfId="4038"/>
    <cellStyle name="Calculation 3 2 2 3 2 2 4" xfId="4039"/>
    <cellStyle name="Calculation 3 2 2 3 2 2 4 2" xfId="4040"/>
    <cellStyle name="Calculation 3 2 2 3 2 2 4 3" xfId="4041"/>
    <cellStyle name="Calculation 3 2 2 3 2 2 4 4" xfId="4042"/>
    <cellStyle name="Calculation 3 2 2 3 2 2 4 5" xfId="4043"/>
    <cellStyle name="Calculation 3 2 2 3 2 2 4 6" xfId="4044"/>
    <cellStyle name="Calculation 3 2 2 3 2 2 5" xfId="4045"/>
    <cellStyle name="Calculation 3 2 2 3 2 2 6" xfId="4046"/>
    <cellStyle name="Calculation 3 2 2 3 2 2 7" xfId="4047"/>
    <cellStyle name="Calculation 3 2 2 3 2 2 8" xfId="4048"/>
    <cellStyle name="Calculation 3 2 2 3 2 2 9" xfId="4049"/>
    <cellStyle name="Calculation 3 2 2 3 2 3" xfId="4050"/>
    <cellStyle name="Calculation 3 2 2 3 2 3 2" xfId="4051"/>
    <cellStyle name="Calculation 3 2 2 3 2 3 2 2" xfId="4052"/>
    <cellStyle name="Calculation 3 2 2 3 2 3 2 3" xfId="4053"/>
    <cellStyle name="Calculation 3 2 2 3 2 3 2 4" xfId="4054"/>
    <cellStyle name="Calculation 3 2 2 3 2 3 2 5" xfId="4055"/>
    <cellStyle name="Calculation 3 2 2 3 2 3 2 6" xfId="4056"/>
    <cellStyle name="Calculation 3 2 2 3 2 3 3" xfId="4057"/>
    <cellStyle name="Calculation 3 2 2 3 2 3 3 2" xfId="4058"/>
    <cellStyle name="Calculation 3 2 2 3 2 3 3 3" xfId="4059"/>
    <cellStyle name="Calculation 3 2 2 3 2 3 3 4" xfId="4060"/>
    <cellStyle name="Calculation 3 2 2 3 2 3 3 5" xfId="4061"/>
    <cellStyle name="Calculation 3 2 2 3 2 3 3 6" xfId="4062"/>
    <cellStyle name="Calculation 3 2 2 3 2 3 4" xfId="4063"/>
    <cellStyle name="Calculation 3 2 2 3 2 3 5" xfId="4064"/>
    <cellStyle name="Calculation 3 2 2 3 2 3 6" xfId="4065"/>
    <cellStyle name="Calculation 3 2 2 3 2 3 7" xfId="4066"/>
    <cellStyle name="Calculation 3 2 2 3 2 3 8" xfId="4067"/>
    <cellStyle name="Calculation 3 2 2 3 2 4" xfId="4068"/>
    <cellStyle name="Calculation 3 2 2 3 2 4 2" xfId="4069"/>
    <cellStyle name="Calculation 3 2 2 3 2 4 3" xfId="4070"/>
    <cellStyle name="Calculation 3 2 2 3 2 4 4" xfId="4071"/>
    <cellStyle name="Calculation 3 2 2 3 2 4 5" xfId="4072"/>
    <cellStyle name="Calculation 3 2 2 3 2 4 6" xfId="4073"/>
    <cellStyle name="Calculation 3 2 2 3 2 5" xfId="4074"/>
    <cellStyle name="Calculation 3 2 2 3 2 5 2" xfId="4075"/>
    <cellStyle name="Calculation 3 2 2 3 2 5 3" xfId="4076"/>
    <cellStyle name="Calculation 3 2 2 3 2 5 4" xfId="4077"/>
    <cellStyle name="Calculation 3 2 2 3 2 5 5" xfId="4078"/>
    <cellStyle name="Calculation 3 2 2 3 2 5 6" xfId="4079"/>
    <cellStyle name="Calculation 3 2 2 3 2 6" xfId="4080"/>
    <cellStyle name="Calculation 3 2 2 3 2 7" xfId="4081"/>
    <cellStyle name="Calculation 3 2 2 3 2 8" xfId="4082"/>
    <cellStyle name="Calculation 3 2 2 3 2 9" xfId="4083"/>
    <cellStyle name="Calculation 3 2 2 3 3" xfId="4084"/>
    <cellStyle name="Calculation 3 2 2 3 3 2" xfId="4085"/>
    <cellStyle name="Calculation 3 2 2 3 3 2 2" xfId="4086"/>
    <cellStyle name="Calculation 3 2 2 3 3 2 2 2" xfId="4087"/>
    <cellStyle name="Calculation 3 2 2 3 3 2 2 3" xfId="4088"/>
    <cellStyle name="Calculation 3 2 2 3 3 2 2 4" xfId="4089"/>
    <cellStyle name="Calculation 3 2 2 3 3 2 2 5" xfId="4090"/>
    <cellStyle name="Calculation 3 2 2 3 3 2 2 6" xfId="4091"/>
    <cellStyle name="Calculation 3 2 2 3 3 2 3" xfId="4092"/>
    <cellStyle name="Calculation 3 2 2 3 3 2 3 2" xfId="4093"/>
    <cellStyle name="Calculation 3 2 2 3 3 2 3 3" xfId="4094"/>
    <cellStyle name="Calculation 3 2 2 3 3 2 3 4" xfId="4095"/>
    <cellStyle name="Calculation 3 2 2 3 3 2 3 5" xfId="4096"/>
    <cellStyle name="Calculation 3 2 2 3 3 2 3 6" xfId="4097"/>
    <cellStyle name="Calculation 3 2 2 3 3 2 4" xfId="4098"/>
    <cellStyle name="Calculation 3 2 2 3 3 2 5" xfId="4099"/>
    <cellStyle name="Calculation 3 2 2 3 3 2 6" xfId="4100"/>
    <cellStyle name="Calculation 3 2 2 3 3 2 7" xfId="4101"/>
    <cellStyle name="Calculation 3 2 2 3 3 2 8" xfId="4102"/>
    <cellStyle name="Calculation 3 2 2 3 3 3" xfId="4103"/>
    <cellStyle name="Calculation 3 2 2 3 3 3 2" xfId="4104"/>
    <cellStyle name="Calculation 3 2 2 3 3 3 3" xfId="4105"/>
    <cellStyle name="Calculation 3 2 2 3 3 3 4" xfId="4106"/>
    <cellStyle name="Calculation 3 2 2 3 3 3 5" xfId="4107"/>
    <cellStyle name="Calculation 3 2 2 3 3 3 6" xfId="4108"/>
    <cellStyle name="Calculation 3 2 2 3 3 4" xfId="4109"/>
    <cellStyle name="Calculation 3 2 2 3 3 4 2" xfId="4110"/>
    <cellStyle name="Calculation 3 2 2 3 3 4 3" xfId="4111"/>
    <cellStyle name="Calculation 3 2 2 3 3 4 4" xfId="4112"/>
    <cellStyle name="Calculation 3 2 2 3 3 4 5" xfId="4113"/>
    <cellStyle name="Calculation 3 2 2 3 3 4 6" xfId="4114"/>
    <cellStyle name="Calculation 3 2 2 3 3 5" xfId="4115"/>
    <cellStyle name="Calculation 3 2 2 3 3 6" xfId="4116"/>
    <cellStyle name="Calculation 3 2 2 3 3 7" xfId="4117"/>
    <cellStyle name="Calculation 3 2 2 3 3 8" xfId="4118"/>
    <cellStyle name="Calculation 3 2 2 3 3 9" xfId="4119"/>
    <cellStyle name="Calculation 3 2 2 3 4" xfId="4120"/>
    <cellStyle name="Calculation 3 2 2 3 4 2" xfId="4121"/>
    <cellStyle name="Calculation 3 2 2 3 4 2 2" xfId="4122"/>
    <cellStyle name="Calculation 3 2 2 3 4 2 3" xfId="4123"/>
    <cellStyle name="Calculation 3 2 2 3 4 2 4" xfId="4124"/>
    <cellStyle name="Calculation 3 2 2 3 4 2 5" xfId="4125"/>
    <cellStyle name="Calculation 3 2 2 3 4 2 6" xfId="4126"/>
    <cellStyle name="Calculation 3 2 2 3 4 3" xfId="4127"/>
    <cellStyle name="Calculation 3 2 2 3 4 3 2" xfId="4128"/>
    <cellStyle name="Calculation 3 2 2 3 4 3 3" xfId="4129"/>
    <cellStyle name="Calculation 3 2 2 3 4 3 4" xfId="4130"/>
    <cellStyle name="Calculation 3 2 2 3 4 3 5" xfId="4131"/>
    <cellStyle name="Calculation 3 2 2 3 4 3 6" xfId="4132"/>
    <cellStyle name="Calculation 3 2 2 3 4 4" xfId="4133"/>
    <cellStyle name="Calculation 3 2 2 3 4 5" xfId="4134"/>
    <cellStyle name="Calculation 3 2 2 3 4 6" xfId="4135"/>
    <cellStyle name="Calculation 3 2 2 3 4 7" xfId="4136"/>
    <cellStyle name="Calculation 3 2 2 3 4 8" xfId="4137"/>
    <cellStyle name="Calculation 3 2 2 3 5" xfId="4138"/>
    <cellStyle name="Calculation 3 2 2 3 5 2" xfId="4139"/>
    <cellStyle name="Calculation 3 2 2 3 5 3" xfId="4140"/>
    <cellStyle name="Calculation 3 2 2 3 5 4" xfId="4141"/>
    <cellStyle name="Calculation 3 2 2 3 5 5" xfId="4142"/>
    <cellStyle name="Calculation 3 2 2 3 5 6" xfId="4143"/>
    <cellStyle name="Calculation 3 2 2 3 6" xfId="4144"/>
    <cellStyle name="Calculation 3 2 2 3 6 2" xfId="4145"/>
    <cellStyle name="Calculation 3 2 2 3 6 3" xfId="4146"/>
    <cellStyle name="Calculation 3 2 2 3 6 4" xfId="4147"/>
    <cellStyle name="Calculation 3 2 2 3 6 5" xfId="4148"/>
    <cellStyle name="Calculation 3 2 2 3 6 6" xfId="4149"/>
    <cellStyle name="Calculation 3 2 2 3 7" xfId="4150"/>
    <cellStyle name="Calculation 3 2 2 3 8" xfId="4151"/>
    <cellStyle name="Calculation 3 2 2 3 9" xfId="4152"/>
    <cellStyle name="Calculation 3 2 2 4" xfId="4153"/>
    <cellStyle name="Calculation 3 2 2 4 10" xfId="4154"/>
    <cellStyle name="Calculation 3 2 2 4 2" xfId="4155"/>
    <cellStyle name="Calculation 3 2 2 4 2 2" xfId="4156"/>
    <cellStyle name="Calculation 3 2 2 4 2 2 2" xfId="4157"/>
    <cellStyle name="Calculation 3 2 2 4 2 2 2 2" xfId="4158"/>
    <cellStyle name="Calculation 3 2 2 4 2 2 2 3" xfId="4159"/>
    <cellStyle name="Calculation 3 2 2 4 2 2 2 4" xfId="4160"/>
    <cellStyle name="Calculation 3 2 2 4 2 2 2 5" xfId="4161"/>
    <cellStyle name="Calculation 3 2 2 4 2 2 2 6" xfId="4162"/>
    <cellStyle name="Calculation 3 2 2 4 2 2 3" xfId="4163"/>
    <cellStyle name="Calculation 3 2 2 4 2 2 3 2" xfId="4164"/>
    <cellStyle name="Calculation 3 2 2 4 2 2 3 3" xfId="4165"/>
    <cellStyle name="Calculation 3 2 2 4 2 2 3 4" xfId="4166"/>
    <cellStyle name="Calculation 3 2 2 4 2 2 3 5" xfId="4167"/>
    <cellStyle name="Calculation 3 2 2 4 2 2 3 6" xfId="4168"/>
    <cellStyle name="Calculation 3 2 2 4 2 2 4" xfId="4169"/>
    <cellStyle name="Calculation 3 2 2 4 2 2 5" xfId="4170"/>
    <cellStyle name="Calculation 3 2 2 4 2 2 6" xfId="4171"/>
    <cellStyle name="Calculation 3 2 2 4 2 2 7" xfId="4172"/>
    <cellStyle name="Calculation 3 2 2 4 2 2 8" xfId="4173"/>
    <cellStyle name="Calculation 3 2 2 4 2 3" xfId="4174"/>
    <cellStyle name="Calculation 3 2 2 4 2 3 2" xfId="4175"/>
    <cellStyle name="Calculation 3 2 2 4 2 3 3" xfId="4176"/>
    <cellStyle name="Calculation 3 2 2 4 2 3 4" xfId="4177"/>
    <cellStyle name="Calculation 3 2 2 4 2 3 5" xfId="4178"/>
    <cellStyle name="Calculation 3 2 2 4 2 3 6" xfId="4179"/>
    <cellStyle name="Calculation 3 2 2 4 2 4" xfId="4180"/>
    <cellStyle name="Calculation 3 2 2 4 2 4 2" xfId="4181"/>
    <cellStyle name="Calculation 3 2 2 4 2 4 3" xfId="4182"/>
    <cellStyle name="Calculation 3 2 2 4 2 4 4" xfId="4183"/>
    <cellStyle name="Calculation 3 2 2 4 2 4 5" xfId="4184"/>
    <cellStyle name="Calculation 3 2 2 4 2 4 6" xfId="4185"/>
    <cellStyle name="Calculation 3 2 2 4 2 5" xfId="4186"/>
    <cellStyle name="Calculation 3 2 2 4 2 6" xfId="4187"/>
    <cellStyle name="Calculation 3 2 2 4 2 7" xfId="4188"/>
    <cellStyle name="Calculation 3 2 2 4 2 8" xfId="4189"/>
    <cellStyle name="Calculation 3 2 2 4 2 9" xfId="4190"/>
    <cellStyle name="Calculation 3 2 2 4 3" xfId="4191"/>
    <cellStyle name="Calculation 3 2 2 4 3 2" xfId="4192"/>
    <cellStyle name="Calculation 3 2 2 4 3 2 2" xfId="4193"/>
    <cellStyle name="Calculation 3 2 2 4 3 2 3" xfId="4194"/>
    <cellStyle name="Calculation 3 2 2 4 3 2 4" xfId="4195"/>
    <cellStyle name="Calculation 3 2 2 4 3 2 5" xfId="4196"/>
    <cellStyle name="Calculation 3 2 2 4 3 2 6" xfId="4197"/>
    <cellStyle name="Calculation 3 2 2 4 3 3" xfId="4198"/>
    <cellStyle name="Calculation 3 2 2 4 3 3 2" xfId="4199"/>
    <cellStyle name="Calculation 3 2 2 4 3 3 3" xfId="4200"/>
    <cellStyle name="Calculation 3 2 2 4 3 3 4" xfId="4201"/>
    <cellStyle name="Calculation 3 2 2 4 3 3 5" xfId="4202"/>
    <cellStyle name="Calculation 3 2 2 4 3 3 6" xfId="4203"/>
    <cellStyle name="Calculation 3 2 2 4 3 4" xfId="4204"/>
    <cellStyle name="Calculation 3 2 2 4 3 5" xfId="4205"/>
    <cellStyle name="Calculation 3 2 2 4 3 6" xfId="4206"/>
    <cellStyle name="Calculation 3 2 2 4 3 7" xfId="4207"/>
    <cellStyle name="Calculation 3 2 2 4 3 8" xfId="4208"/>
    <cellStyle name="Calculation 3 2 2 4 4" xfId="4209"/>
    <cellStyle name="Calculation 3 2 2 4 4 2" xfId="4210"/>
    <cellStyle name="Calculation 3 2 2 4 4 3" xfId="4211"/>
    <cellStyle name="Calculation 3 2 2 4 4 4" xfId="4212"/>
    <cellStyle name="Calculation 3 2 2 4 4 5" xfId="4213"/>
    <cellStyle name="Calculation 3 2 2 4 4 6" xfId="4214"/>
    <cellStyle name="Calculation 3 2 2 4 5" xfId="4215"/>
    <cellStyle name="Calculation 3 2 2 4 5 2" xfId="4216"/>
    <cellStyle name="Calculation 3 2 2 4 5 3" xfId="4217"/>
    <cellStyle name="Calculation 3 2 2 4 5 4" xfId="4218"/>
    <cellStyle name="Calculation 3 2 2 4 5 5" xfId="4219"/>
    <cellStyle name="Calculation 3 2 2 4 5 6" xfId="4220"/>
    <cellStyle name="Calculation 3 2 2 4 6" xfId="4221"/>
    <cellStyle name="Calculation 3 2 2 4 7" xfId="4222"/>
    <cellStyle name="Calculation 3 2 2 4 8" xfId="4223"/>
    <cellStyle name="Calculation 3 2 2 4 9" xfId="4224"/>
    <cellStyle name="Calculation 3 2 2 5" xfId="4225"/>
    <cellStyle name="Calculation 3 2 2 5 2" xfId="4226"/>
    <cellStyle name="Calculation 3 2 2 5 2 2" xfId="4227"/>
    <cellStyle name="Calculation 3 2 2 5 2 2 2" xfId="4228"/>
    <cellStyle name="Calculation 3 2 2 5 2 2 3" xfId="4229"/>
    <cellStyle name="Calculation 3 2 2 5 2 2 4" xfId="4230"/>
    <cellStyle name="Calculation 3 2 2 5 2 2 5" xfId="4231"/>
    <cellStyle name="Calculation 3 2 2 5 2 2 6" xfId="4232"/>
    <cellStyle name="Calculation 3 2 2 5 2 3" xfId="4233"/>
    <cellStyle name="Calculation 3 2 2 5 2 3 2" xfId="4234"/>
    <cellStyle name="Calculation 3 2 2 5 2 3 3" xfId="4235"/>
    <cellStyle name="Calculation 3 2 2 5 2 3 4" xfId="4236"/>
    <cellStyle name="Calculation 3 2 2 5 2 3 5" xfId="4237"/>
    <cellStyle name="Calculation 3 2 2 5 2 3 6" xfId="4238"/>
    <cellStyle name="Calculation 3 2 2 5 2 4" xfId="4239"/>
    <cellStyle name="Calculation 3 2 2 5 2 5" xfId="4240"/>
    <cellStyle name="Calculation 3 2 2 5 2 6" xfId="4241"/>
    <cellStyle name="Calculation 3 2 2 5 2 7" xfId="4242"/>
    <cellStyle name="Calculation 3 2 2 5 2 8" xfId="4243"/>
    <cellStyle name="Calculation 3 2 2 5 3" xfId="4244"/>
    <cellStyle name="Calculation 3 2 2 5 3 2" xfId="4245"/>
    <cellStyle name="Calculation 3 2 2 5 3 3" xfId="4246"/>
    <cellStyle name="Calculation 3 2 2 5 3 4" xfId="4247"/>
    <cellStyle name="Calculation 3 2 2 5 3 5" xfId="4248"/>
    <cellStyle name="Calculation 3 2 2 5 3 6" xfId="4249"/>
    <cellStyle name="Calculation 3 2 2 5 4" xfId="4250"/>
    <cellStyle name="Calculation 3 2 2 5 4 2" xfId="4251"/>
    <cellStyle name="Calculation 3 2 2 5 4 3" xfId="4252"/>
    <cellStyle name="Calculation 3 2 2 5 4 4" xfId="4253"/>
    <cellStyle name="Calculation 3 2 2 5 4 5" xfId="4254"/>
    <cellStyle name="Calculation 3 2 2 5 4 6" xfId="4255"/>
    <cellStyle name="Calculation 3 2 2 5 5" xfId="4256"/>
    <cellStyle name="Calculation 3 2 2 5 6" xfId="4257"/>
    <cellStyle name="Calculation 3 2 2 5 7" xfId="4258"/>
    <cellStyle name="Calculation 3 2 2 5 8" xfId="4259"/>
    <cellStyle name="Calculation 3 2 2 5 9" xfId="4260"/>
    <cellStyle name="Calculation 3 2 2 6" xfId="4261"/>
    <cellStyle name="Calculation 3 2 2 6 2" xfId="4262"/>
    <cellStyle name="Calculation 3 2 2 6 2 2" xfId="4263"/>
    <cellStyle name="Calculation 3 2 2 6 2 3" xfId="4264"/>
    <cellStyle name="Calculation 3 2 2 6 2 4" xfId="4265"/>
    <cellStyle name="Calculation 3 2 2 6 2 5" xfId="4266"/>
    <cellStyle name="Calculation 3 2 2 6 2 6" xfId="4267"/>
    <cellStyle name="Calculation 3 2 2 6 3" xfId="4268"/>
    <cellStyle name="Calculation 3 2 2 6 3 2" xfId="4269"/>
    <cellStyle name="Calculation 3 2 2 6 3 3" xfId="4270"/>
    <cellStyle name="Calculation 3 2 2 6 3 4" xfId="4271"/>
    <cellStyle name="Calculation 3 2 2 6 3 5" xfId="4272"/>
    <cellStyle name="Calculation 3 2 2 6 3 6" xfId="4273"/>
    <cellStyle name="Calculation 3 2 2 6 4" xfId="4274"/>
    <cellStyle name="Calculation 3 2 2 6 5" xfId="4275"/>
    <cellStyle name="Calculation 3 2 2 6 6" xfId="4276"/>
    <cellStyle name="Calculation 3 2 2 6 7" xfId="4277"/>
    <cellStyle name="Calculation 3 2 2 6 8" xfId="4278"/>
    <cellStyle name="Calculation 3 2 2 7" xfId="4279"/>
    <cellStyle name="Calculation 3 2 2 7 2" xfId="4280"/>
    <cellStyle name="Calculation 3 2 2 7 3" xfId="4281"/>
    <cellStyle name="Calculation 3 2 2 7 4" xfId="4282"/>
    <cellStyle name="Calculation 3 2 2 7 5" xfId="4283"/>
    <cellStyle name="Calculation 3 2 2 7 6" xfId="4284"/>
    <cellStyle name="Calculation 3 2 2 8" xfId="4285"/>
    <cellStyle name="Calculation 3 2 2 8 2" xfId="4286"/>
    <cellStyle name="Calculation 3 2 2 8 3" xfId="4287"/>
    <cellStyle name="Calculation 3 2 2 8 4" xfId="4288"/>
    <cellStyle name="Calculation 3 2 2 8 5" xfId="4289"/>
    <cellStyle name="Calculation 3 2 2 8 6" xfId="4290"/>
    <cellStyle name="Calculation 3 2 2 9" xfId="4291"/>
    <cellStyle name="Calculation 3 2 3" xfId="4292"/>
    <cellStyle name="Calculation 3 2 3 10" xfId="4293"/>
    <cellStyle name="Calculation 3 2 3 11" xfId="4294"/>
    <cellStyle name="Calculation 3 2 3 12" xfId="4295"/>
    <cellStyle name="Calculation 3 2 3 2" xfId="4296"/>
    <cellStyle name="Calculation 3 2 3 2 10" xfId="4297"/>
    <cellStyle name="Calculation 3 2 3 2 11" xfId="4298"/>
    <cellStyle name="Calculation 3 2 3 2 2" xfId="4299"/>
    <cellStyle name="Calculation 3 2 3 2 2 10" xfId="4300"/>
    <cellStyle name="Calculation 3 2 3 2 2 2" xfId="4301"/>
    <cellStyle name="Calculation 3 2 3 2 2 2 2" xfId="4302"/>
    <cellStyle name="Calculation 3 2 3 2 2 2 2 2" xfId="4303"/>
    <cellStyle name="Calculation 3 2 3 2 2 2 2 2 2" xfId="4304"/>
    <cellStyle name="Calculation 3 2 3 2 2 2 2 2 3" xfId="4305"/>
    <cellStyle name="Calculation 3 2 3 2 2 2 2 2 4" xfId="4306"/>
    <cellStyle name="Calculation 3 2 3 2 2 2 2 2 5" xfId="4307"/>
    <cellStyle name="Calculation 3 2 3 2 2 2 2 2 6" xfId="4308"/>
    <cellStyle name="Calculation 3 2 3 2 2 2 2 3" xfId="4309"/>
    <cellStyle name="Calculation 3 2 3 2 2 2 2 3 2" xfId="4310"/>
    <cellStyle name="Calculation 3 2 3 2 2 2 2 3 3" xfId="4311"/>
    <cellStyle name="Calculation 3 2 3 2 2 2 2 3 4" xfId="4312"/>
    <cellStyle name="Calculation 3 2 3 2 2 2 2 3 5" xfId="4313"/>
    <cellStyle name="Calculation 3 2 3 2 2 2 2 3 6" xfId="4314"/>
    <cellStyle name="Calculation 3 2 3 2 2 2 2 4" xfId="4315"/>
    <cellStyle name="Calculation 3 2 3 2 2 2 2 5" xfId="4316"/>
    <cellStyle name="Calculation 3 2 3 2 2 2 2 6" xfId="4317"/>
    <cellStyle name="Calculation 3 2 3 2 2 2 2 7" xfId="4318"/>
    <cellStyle name="Calculation 3 2 3 2 2 2 2 8" xfId="4319"/>
    <cellStyle name="Calculation 3 2 3 2 2 2 3" xfId="4320"/>
    <cellStyle name="Calculation 3 2 3 2 2 2 3 2" xfId="4321"/>
    <cellStyle name="Calculation 3 2 3 2 2 2 3 3" xfId="4322"/>
    <cellStyle name="Calculation 3 2 3 2 2 2 3 4" xfId="4323"/>
    <cellStyle name="Calculation 3 2 3 2 2 2 3 5" xfId="4324"/>
    <cellStyle name="Calculation 3 2 3 2 2 2 3 6" xfId="4325"/>
    <cellStyle name="Calculation 3 2 3 2 2 2 4" xfId="4326"/>
    <cellStyle name="Calculation 3 2 3 2 2 2 4 2" xfId="4327"/>
    <cellStyle name="Calculation 3 2 3 2 2 2 4 3" xfId="4328"/>
    <cellStyle name="Calculation 3 2 3 2 2 2 4 4" xfId="4329"/>
    <cellStyle name="Calculation 3 2 3 2 2 2 4 5" xfId="4330"/>
    <cellStyle name="Calculation 3 2 3 2 2 2 4 6" xfId="4331"/>
    <cellStyle name="Calculation 3 2 3 2 2 2 5" xfId="4332"/>
    <cellStyle name="Calculation 3 2 3 2 2 2 6" xfId="4333"/>
    <cellStyle name="Calculation 3 2 3 2 2 2 7" xfId="4334"/>
    <cellStyle name="Calculation 3 2 3 2 2 2 8" xfId="4335"/>
    <cellStyle name="Calculation 3 2 3 2 2 2 9" xfId="4336"/>
    <cellStyle name="Calculation 3 2 3 2 2 3" xfId="4337"/>
    <cellStyle name="Calculation 3 2 3 2 2 3 2" xfId="4338"/>
    <cellStyle name="Calculation 3 2 3 2 2 3 2 2" xfId="4339"/>
    <cellStyle name="Calculation 3 2 3 2 2 3 2 3" xfId="4340"/>
    <cellStyle name="Calculation 3 2 3 2 2 3 2 4" xfId="4341"/>
    <cellStyle name="Calculation 3 2 3 2 2 3 2 5" xfId="4342"/>
    <cellStyle name="Calculation 3 2 3 2 2 3 2 6" xfId="4343"/>
    <cellStyle name="Calculation 3 2 3 2 2 3 3" xfId="4344"/>
    <cellStyle name="Calculation 3 2 3 2 2 3 3 2" xfId="4345"/>
    <cellStyle name="Calculation 3 2 3 2 2 3 3 3" xfId="4346"/>
    <cellStyle name="Calculation 3 2 3 2 2 3 3 4" xfId="4347"/>
    <cellStyle name="Calculation 3 2 3 2 2 3 3 5" xfId="4348"/>
    <cellStyle name="Calculation 3 2 3 2 2 3 3 6" xfId="4349"/>
    <cellStyle name="Calculation 3 2 3 2 2 3 4" xfId="4350"/>
    <cellStyle name="Calculation 3 2 3 2 2 3 5" xfId="4351"/>
    <cellStyle name="Calculation 3 2 3 2 2 3 6" xfId="4352"/>
    <cellStyle name="Calculation 3 2 3 2 2 3 7" xfId="4353"/>
    <cellStyle name="Calculation 3 2 3 2 2 3 8" xfId="4354"/>
    <cellStyle name="Calculation 3 2 3 2 2 4" xfId="4355"/>
    <cellStyle name="Calculation 3 2 3 2 2 4 2" xfId="4356"/>
    <cellStyle name="Calculation 3 2 3 2 2 4 3" xfId="4357"/>
    <cellStyle name="Calculation 3 2 3 2 2 4 4" xfId="4358"/>
    <cellStyle name="Calculation 3 2 3 2 2 4 5" xfId="4359"/>
    <cellStyle name="Calculation 3 2 3 2 2 4 6" xfId="4360"/>
    <cellStyle name="Calculation 3 2 3 2 2 5" xfId="4361"/>
    <cellStyle name="Calculation 3 2 3 2 2 5 2" xfId="4362"/>
    <cellStyle name="Calculation 3 2 3 2 2 5 3" xfId="4363"/>
    <cellStyle name="Calculation 3 2 3 2 2 5 4" xfId="4364"/>
    <cellStyle name="Calculation 3 2 3 2 2 5 5" xfId="4365"/>
    <cellStyle name="Calculation 3 2 3 2 2 5 6" xfId="4366"/>
    <cellStyle name="Calculation 3 2 3 2 2 6" xfId="4367"/>
    <cellStyle name="Calculation 3 2 3 2 2 7" xfId="4368"/>
    <cellStyle name="Calculation 3 2 3 2 2 8" xfId="4369"/>
    <cellStyle name="Calculation 3 2 3 2 2 9" xfId="4370"/>
    <cellStyle name="Calculation 3 2 3 2 3" xfId="4371"/>
    <cellStyle name="Calculation 3 2 3 2 3 2" xfId="4372"/>
    <cellStyle name="Calculation 3 2 3 2 3 2 2" xfId="4373"/>
    <cellStyle name="Calculation 3 2 3 2 3 2 2 2" xfId="4374"/>
    <cellStyle name="Calculation 3 2 3 2 3 2 2 3" xfId="4375"/>
    <cellStyle name="Calculation 3 2 3 2 3 2 2 4" xfId="4376"/>
    <cellStyle name="Calculation 3 2 3 2 3 2 2 5" xfId="4377"/>
    <cellStyle name="Calculation 3 2 3 2 3 2 2 6" xfId="4378"/>
    <cellStyle name="Calculation 3 2 3 2 3 2 3" xfId="4379"/>
    <cellStyle name="Calculation 3 2 3 2 3 2 3 2" xfId="4380"/>
    <cellStyle name="Calculation 3 2 3 2 3 2 3 3" xfId="4381"/>
    <cellStyle name="Calculation 3 2 3 2 3 2 3 4" xfId="4382"/>
    <cellStyle name="Calculation 3 2 3 2 3 2 3 5" xfId="4383"/>
    <cellStyle name="Calculation 3 2 3 2 3 2 3 6" xfId="4384"/>
    <cellStyle name="Calculation 3 2 3 2 3 2 4" xfId="4385"/>
    <cellStyle name="Calculation 3 2 3 2 3 2 5" xfId="4386"/>
    <cellStyle name="Calculation 3 2 3 2 3 2 6" xfId="4387"/>
    <cellStyle name="Calculation 3 2 3 2 3 2 7" xfId="4388"/>
    <cellStyle name="Calculation 3 2 3 2 3 2 8" xfId="4389"/>
    <cellStyle name="Calculation 3 2 3 2 3 3" xfId="4390"/>
    <cellStyle name="Calculation 3 2 3 2 3 3 2" xfId="4391"/>
    <cellStyle name="Calculation 3 2 3 2 3 3 3" xfId="4392"/>
    <cellStyle name="Calculation 3 2 3 2 3 3 4" xfId="4393"/>
    <cellStyle name="Calculation 3 2 3 2 3 3 5" xfId="4394"/>
    <cellStyle name="Calculation 3 2 3 2 3 3 6" xfId="4395"/>
    <cellStyle name="Calculation 3 2 3 2 3 4" xfId="4396"/>
    <cellStyle name="Calculation 3 2 3 2 3 4 2" xfId="4397"/>
    <cellStyle name="Calculation 3 2 3 2 3 4 3" xfId="4398"/>
    <cellStyle name="Calculation 3 2 3 2 3 4 4" xfId="4399"/>
    <cellStyle name="Calculation 3 2 3 2 3 4 5" xfId="4400"/>
    <cellStyle name="Calculation 3 2 3 2 3 4 6" xfId="4401"/>
    <cellStyle name="Calculation 3 2 3 2 3 5" xfId="4402"/>
    <cellStyle name="Calculation 3 2 3 2 3 6" xfId="4403"/>
    <cellStyle name="Calculation 3 2 3 2 3 7" xfId="4404"/>
    <cellStyle name="Calculation 3 2 3 2 3 8" xfId="4405"/>
    <cellStyle name="Calculation 3 2 3 2 3 9" xfId="4406"/>
    <cellStyle name="Calculation 3 2 3 2 4" xfId="4407"/>
    <cellStyle name="Calculation 3 2 3 2 4 2" xfId="4408"/>
    <cellStyle name="Calculation 3 2 3 2 4 2 2" xfId="4409"/>
    <cellStyle name="Calculation 3 2 3 2 4 2 3" xfId="4410"/>
    <cellStyle name="Calculation 3 2 3 2 4 2 4" xfId="4411"/>
    <cellStyle name="Calculation 3 2 3 2 4 2 5" xfId="4412"/>
    <cellStyle name="Calculation 3 2 3 2 4 2 6" xfId="4413"/>
    <cellStyle name="Calculation 3 2 3 2 4 3" xfId="4414"/>
    <cellStyle name="Calculation 3 2 3 2 4 3 2" xfId="4415"/>
    <cellStyle name="Calculation 3 2 3 2 4 3 3" xfId="4416"/>
    <cellStyle name="Calculation 3 2 3 2 4 3 4" xfId="4417"/>
    <cellStyle name="Calculation 3 2 3 2 4 3 5" xfId="4418"/>
    <cellStyle name="Calculation 3 2 3 2 4 3 6" xfId="4419"/>
    <cellStyle name="Calculation 3 2 3 2 4 4" xfId="4420"/>
    <cellStyle name="Calculation 3 2 3 2 4 5" xfId="4421"/>
    <cellStyle name="Calculation 3 2 3 2 4 6" xfId="4422"/>
    <cellStyle name="Calculation 3 2 3 2 4 7" xfId="4423"/>
    <cellStyle name="Calculation 3 2 3 2 4 8" xfId="4424"/>
    <cellStyle name="Calculation 3 2 3 2 5" xfId="4425"/>
    <cellStyle name="Calculation 3 2 3 2 5 2" xfId="4426"/>
    <cellStyle name="Calculation 3 2 3 2 5 3" xfId="4427"/>
    <cellStyle name="Calculation 3 2 3 2 5 4" xfId="4428"/>
    <cellStyle name="Calculation 3 2 3 2 5 5" xfId="4429"/>
    <cellStyle name="Calculation 3 2 3 2 5 6" xfId="4430"/>
    <cellStyle name="Calculation 3 2 3 2 6" xfId="4431"/>
    <cellStyle name="Calculation 3 2 3 2 6 2" xfId="4432"/>
    <cellStyle name="Calculation 3 2 3 2 6 3" xfId="4433"/>
    <cellStyle name="Calculation 3 2 3 2 6 4" xfId="4434"/>
    <cellStyle name="Calculation 3 2 3 2 6 5" xfId="4435"/>
    <cellStyle name="Calculation 3 2 3 2 6 6" xfId="4436"/>
    <cellStyle name="Calculation 3 2 3 2 7" xfId="4437"/>
    <cellStyle name="Calculation 3 2 3 2 8" xfId="4438"/>
    <cellStyle name="Calculation 3 2 3 2 9" xfId="4439"/>
    <cellStyle name="Calculation 3 2 3 3" xfId="4440"/>
    <cellStyle name="Calculation 3 2 3 3 10" xfId="4441"/>
    <cellStyle name="Calculation 3 2 3 3 2" xfId="4442"/>
    <cellStyle name="Calculation 3 2 3 3 2 2" xfId="4443"/>
    <cellStyle name="Calculation 3 2 3 3 2 2 2" xfId="4444"/>
    <cellStyle name="Calculation 3 2 3 3 2 2 2 2" xfId="4445"/>
    <cellStyle name="Calculation 3 2 3 3 2 2 2 3" xfId="4446"/>
    <cellStyle name="Calculation 3 2 3 3 2 2 2 4" xfId="4447"/>
    <cellStyle name="Calculation 3 2 3 3 2 2 2 5" xfId="4448"/>
    <cellStyle name="Calculation 3 2 3 3 2 2 2 6" xfId="4449"/>
    <cellStyle name="Calculation 3 2 3 3 2 2 3" xfId="4450"/>
    <cellStyle name="Calculation 3 2 3 3 2 2 3 2" xfId="4451"/>
    <cellStyle name="Calculation 3 2 3 3 2 2 3 3" xfId="4452"/>
    <cellStyle name="Calculation 3 2 3 3 2 2 3 4" xfId="4453"/>
    <cellStyle name="Calculation 3 2 3 3 2 2 3 5" xfId="4454"/>
    <cellStyle name="Calculation 3 2 3 3 2 2 3 6" xfId="4455"/>
    <cellStyle name="Calculation 3 2 3 3 2 2 4" xfId="4456"/>
    <cellStyle name="Calculation 3 2 3 3 2 2 5" xfId="4457"/>
    <cellStyle name="Calculation 3 2 3 3 2 2 6" xfId="4458"/>
    <cellStyle name="Calculation 3 2 3 3 2 2 7" xfId="4459"/>
    <cellStyle name="Calculation 3 2 3 3 2 2 8" xfId="4460"/>
    <cellStyle name="Calculation 3 2 3 3 2 3" xfId="4461"/>
    <cellStyle name="Calculation 3 2 3 3 2 3 2" xfId="4462"/>
    <cellStyle name="Calculation 3 2 3 3 2 3 3" xfId="4463"/>
    <cellStyle name="Calculation 3 2 3 3 2 3 4" xfId="4464"/>
    <cellStyle name="Calculation 3 2 3 3 2 3 5" xfId="4465"/>
    <cellStyle name="Calculation 3 2 3 3 2 3 6" xfId="4466"/>
    <cellStyle name="Calculation 3 2 3 3 2 4" xfId="4467"/>
    <cellStyle name="Calculation 3 2 3 3 2 4 2" xfId="4468"/>
    <cellStyle name="Calculation 3 2 3 3 2 4 3" xfId="4469"/>
    <cellStyle name="Calculation 3 2 3 3 2 4 4" xfId="4470"/>
    <cellStyle name="Calculation 3 2 3 3 2 4 5" xfId="4471"/>
    <cellStyle name="Calculation 3 2 3 3 2 4 6" xfId="4472"/>
    <cellStyle name="Calculation 3 2 3 3 2 5" xfId="4473"/>
    <cellStyle name="Calculation 3 2 3 3 2 6" xfId="4474"/>
    <cellStyle name="Calculation 3 2 3 3 2 7" xfId="4475"/>
    <cellStyle name="Calculation 3 2 3 3 2 8" xfId="4476"/>
    <cellStyle name="Calculation 3 2 3 3 2 9" xfId="4477"/>
    <cellStyle name="Calculation 3 2 3 3 3" xfId="4478"/>
    <cellStyle name="Calculation 3 2 3 3 3 2" xfId="4479"/>
    <cellStyle name="Calculation 3 2 3 3 3 2 2" xfId="4480"/>
    <cellStyle name="Calculation 3 2 3 3 3 2 3" xfId="4481"/>
    <cellStyle name="Calculation 3 2 3 3 3 2 4" xfId="4482"/>
    <cellStyle name="Calculation 3 2 3 3 3 2 5" xfId="4483"/>
    <cellStyle name="Calculation 3 2 3 3 3 2 6" xfId="4484"/>
    <cellStyle name="Calculation 3 2 3 3 3 3" xfId="4485"/>
    <cellStyle name="Calculation 3 2 3 3 3 3 2" xfId="4486"/>
    <cellStyle name="Calculation 3 2 3 3 3 3 3" xfId="4487"/>
    <cellStyle name="Calculation 3 2 3 3 3 3 4" xfId="4488"/>
    <cellStyle name="Calculation 3 2 3 3 3 3 5" xfId="4489"/>
    <cellStyle name="Calculation 3 2 3 3 3 3 6" xfId="4490"/>
    <cellStyle name="Calculation 3 2 3 3 3 4" xfId="4491"/>
    <cellStyle name="Calculation 3 2 3 3 3 5" xfId="4492"/>
    <cellStyle name="Calculation 3 2 3 3 3 6" xfId="4493"/>
    <cellStyle name="Calculation 3 2 3 3 3 7" xfId="4494"/>
    <cellStyle name="Calculation 3 2 3 3 3 8" xfId="4495"/>
    <cellStyle name="Calculation 3 2 3 3 4" xfId="4496"/>
    <cellStyle name="Calculation 3 2 3 3 4 2" xfId="4497"/>
    <cellStyle name="Calculation 3 2 3 3 4 3" xfId="4498"/>
    <cellStyle name="Calculation 3 2 3 3 4 4" xfId="4499"/>
    <cellStyle name="Calculation 3 2 3 3 4 5" xfId="4500"/>
    <cellStyle name="Calculation 3 2 3 3 4 6" xfId="4501"/>
    <cellStyle name="Calculation 3 2 3 3 5" xfId="4502"/>
    <cellStyle name="Calculation 3 2 3 3 5 2" xfId="4503"/>
    <cellStyle name="Calculation 3 2 3 3 5 3" xfId="4504"/>
    <cellStyle name="Calculation 3 2 3 3 5 4" xfId="4505"/>
    <cellStyle name="Calculation 3 2 3 3 5 5" xfId="4506"/>
    <cellStyle name="Calculation 3 2 3 3 5 6" xfId="4507"/>
    <cellStyle name="Calculation 3 2 3 3 6" xfId="4508"/>
    <cellStyle name="Calculation 3 2 3 3 7" xfId="4509"/>
    <cellStyle name="Calculation 3 2 3 3 8" xfId="4510"/>
    <cellStyle name="Calculation 3 2 3 3 9" xfId="4511"/>
    <cellStyle name="Calculation 3 2 3 4" xfId="4512"/>
    <cellStyle name="Calculation 3 2 3 4 2" xfId="4513"/>
    <cellStyle name="Calculation 3 2 3 4 2 2" xfId="4514"/>
    <cellStyle name="Calculation 3 2 3 4 2 2 2" xfId="4515"/>
    <cellStyle name="Calculation 3 2 3 4 2 2 3" xfId="4516"/>
    <cellStyle name="Calculation 3 2 3 4 2 2 4" xfId="4517"/>
    <cellStyle name="Calculation 3 2 3 4 2 2 5" xfId="4518"/>
    <cellStyle name="Calculation 3 2 3 4 2 2 6" xfId="4519"/>
    <cellStyle name="Calculation 3 2 3 4 2 3" xfId="4520"/>
    <cellStyle name="Calculation 3 2 3 4 2 3 2" xfId="4521"/>
    <cellStyle name="Calculation 3 2 3 4 2 3 3" xfId="4522"/>
    <cellStyle name="Calculation 3 2 3 4 2 3 4" xfId="4523"/>
    <cellStyle name="Calculation 3 2 3 4 2 3 5" xfId="4524"/>
    <cellStyle name="Calculation 3 2 3 4 2 3 6" xfId="4525"/>
    <cellStyle name="Calculation 3 2 3 4 2 4" xfId="4526"/>
    <cellStyle name="Calculation 3 2 3 4 2 5" xfId="4527"/>
    <cellStyle name="Calculation 3 2 3 4 2 6" xfId="4528"/>
    <cellStyle name="Calculation 3 2 3 4 2 7" xfId="4529"/>
    <cellStyle name="Calculation 3 2 3 4 2 8" xfId="4530"/>
    <cellStyle name="Calculation 3 2 3 4 3" xfId="4531"/>
    <cellStyle name="Calculation 3 2 3 4 3 2" xfId="4532"/>
    <cellStyle name="Calculation 3 2 3 4 3 3" xfId="4533"/>
    <cellStyle name="Calculation 3 2 3 4 3 4" xfId="4534"/>
    <cellStyle name="Calculation 3 2 3 4 3 5" xfId="4535"/>
    <cellStyle name="Calculation 3 2 3 4 3 6" xfId="4536"/>
    <cellStyle name="Calculation 3 2 3 4 4" xfId="4537"/>
    <cellStyle name="Calculation 3 2 3 4 4 2" xfId="4538"/>
    <cellStyle name="Calculation 3 2 3 4 4 3" xfId="4539"/>
    <cellStyle name="Calculation 3 2 3 4 4 4" xfId="4540"/>
    <cellStyle name="Calculation 3 2 3 4 4 5" xfId="4541"/>
    <cellStyle name="Calculation 3 2 3 4 4 6" xfId="4542"/>
    <cellStyle name="Calculation 3 2 3 4 5" xfId="4543"/>
    <cellStyle name="Calculation 3 2 3 4 6" xfId="4544"/>
    <cellStyle name="Calculation 3 2 3 4 7" xfId="4545"/>
    <cellStyle name="Calculation 3 2 3 4 8" xfId="4546"/>
    <cellStyle name="Calculation 3 2 3 4 9" xfId="4547"/>
    <cellStyle name="Calculation 3 2 3 5" xfId="4548"/>
    <cellStyle name="Calculation 3 2 3 5 2" xfId="4549"/>
    <cellStyle name="Calculation 3 2 3 5 2 2" xfId="4550"/>
    <cellStyle name="Calculation 3 2 3 5 2 3" xfId="4551"/>
    <cellStyle name="Calculation 3 2 3 5 2 4" xfId="4552"/>
    <cellStyle name="Calculation 3 2 3 5 2 5" xfId="4553"/>
    <cellStyle name="Calculation 3 2 3 5 2 6" xfId="4554"/>
    <cellStyle name="Calculation 3 2 3 5 3" xfId="4555"/>
    <cellStyle name="Calculation 3 2 3 5 3 2" xfId="4556"/>
    <cellStyle name="Calculation 3 2 3 5 3 3" xfId="4557"/>
    <cellStyle name="Calculation 3 2 3 5 3 4" xfId="4558"/>
    <cellStyle name="Calculation 3 2 3 5 3 5" xfId="4559"/>
    <cellStyle name="Calculation 3 2 3 5 3 6" xfId="4560"/>
    <cellStyle name="Calculation 3 2 3 5 4" xfId="4561"/>
    <cellStyle name="Calculation 3 2 3 5 5" xfId="4562"/>
    <cellStyle name="Calculation 3 2 3 5 6" xfId="4563"/>
    <cellStyle name="Calculation 3 2 3 5 7" xfId="4564"/>
    <cellStyle name="Calculation 3 2 3 5 8" xfId="4565"/>
    <cellStyle name="Calculation 3 2 3 6" xfId="4566"/>
    <cellStyle name="Calculation 3 2 3 6 2" xfId="4567"/>
    <cellStyle name="Calculation 3 2 3 6 3" xfId="4568"/>
    <cellStyle name="Calculation 3 2 3 6 4" xfId="4569"/>
    <cellStyle name="Calculation 3 2 3 6 5" xfId="4570"/>
    <cellStyle name="Calculation 3 2 3 6 6" xfId="4571"/>
    <cellStyle name="Calculation 3 2 3 7" xfId="4572"/>
    <cellStyle name="Calculation 3 2 3 7 2" xfId="4573"/>
    <cellStyle name="Calculation 3 2 3 7 3" xfId="4574"/>
    <cellStyle name="Calculation 3 2 3 7 4" xfId="4575"/>
    <cellStyle name="Calculation 3 2 3 7 5" xfId="4576"/>
    <cellStyle name="Calculation 3 2 3 7 6" xfId="4577"/>
    <cellStyle name="Calculation 3 2 3 8" xfId="4578"/>
    <cellStyle name="Calculation 3 2 3 9" xfId="4579"/>
    <cellStyle name="Calculation 3 2 4" xfId="4580"/>
    <cellStyle name="Calculation 3 2 4 10" xfId="4581"/>
    <cellStyle name="Calculation 3 2 4 11" xfId="4582"/>
    <cellStyle name="Calculation 3 2 4 2" xfId="4583"/>
    <cellStyle name="Calculation 3 2 4 2 10" xfId="4584"/>
    <cellStyle name="Calculation 3 2 4 2 2" xfId="4585"/>
    <cellStyle name="Calculation 3 2 4 2 2 2" xfId="4586"/>
    <cellStyle name="Calculation 3 2 4 2 2 2 2" xfId="4587"/>
    <cellStyle name="Calculation 3 2 4 2 2 2 2 2" xfId="4588"/>
    <cellStyle name="Calculation 3 2 4 2 2 2 2 3" xfId="4589"/>
    <cellStyle name="Calculation 3 2 4 2 2 2 2 4" xfId="4590"/>
    <cellStyle name="Calculation 3 2 4 2 2 2 2 5" xfId="4591"/>
    <cellStyle name="Calculation 3 2 4 2 2 2 2 6" xfId="4592"/>
    <cellStyle name="Calculation 3 2 4 2 2 2 3" xfId="4593"/>
    <cellStyle name="Calculation 3 2 4 2 2 2 3 2" xfId="4594"/>
    <cellStyle name="Calculation 3 2 4 2 2 2 3 3" xfId="4595"/>
    <cellStyle name="Calculation 3 2 4 2 2 2 3 4" xfId="4596"/>
    <cellStyle name="Calculation 3 2 4 2 2 2 3 5" xfId="4597"/>
    <cellStyle name="Calculation 3 2 4 2 2 2 3 6" xfId="4598"/>
    <cellStyle name="Calculation 3 2 4 2 2 2 4" xfId="4599"/>
    <cellStyle name="Calculation 3 2 4 2 2 2 5" xfId="4600"/>
    <cellStyle name="Calculation 3 2 4 2 2 2 6" xfId="4601"/>
    <cellStyle name="Calculation 3 2 4 2 2 2 7" xfId="4602"/>
    <cellStyle name="Calculation 3 2 4 2 2 2 8" xfId="4603"/>
    <cellStyle name="Calculation 3 2 4 2 2 3" xfId="4604"/>
    <cellStyle name="Calculation 3 2 4 2 2 3 2" xfId="4605"/>
    <cellStyle name="Calculation 3 2 4 2 2 3 3" xfId="4606"/>
    <cellStyle name="Calculation 3 2 4 2 2 3 4" xfId="4607"/>
    <cellStyle name="Calculation 3 2 4 2 2 3 5" xfId="4608"/>
    <cellStyle name="Calculation 3 2 4 2 2 3 6" xfId="4609"/>
    <cellStyle name="Calculation 3 2 4 2 2 4" xfId="4610"/>
    <cellStyle name="Calculation 3 2 4 2 2 4 2" xfId="4611"/>
    <cellStyle name="Calculation 3 2 4 2 2 4 3" xfId="4612"/>
    <cellStyle name="Calculation 3 2 4 2 2 4 4" xfId="4613"/>
    <cellStyle name="Calculation 3 2 4 2 2 4 5" xfId="4614"/>
    <cellStyle name="Calculation 3 2 4 2 2 4 6" xfId="4615"/>
    <cellStyle name="Calculation 3 2 4 2 2 5" xfId="4616"/>
    <cellStyle name="Calculation 3 2 4 2 2 6" xfId="4617"/>
    <cellStyle name="Calculation 3 2 4 2 2 7" xfId="4618"/>
    <cellStyle name="Calculation 3 2 4 2 2 8" xfId="4619"/>
    <cellStyle name="Calculation 3 2 4 2 2 9" xfId="4620"/>
    <cellStyle name="Calculation 3 2 4 2 3" xfId="4621"/>
    <cellStyle name="Calculation 3 2 4 2 3 2" xfId="4622"/>
    <cellStyle name="Calculation 3 2 4 2 3 2 2" xfId="4623"/>
    <cellStyle name="Calculation 3 2 4 2 3 2 3" xfId="4624"/>
    <cellStyle name="Calculation 3 2 4 2 3 2 4" xfId="4625"/>
    <cellStyle name="Calculation 3 2 4 2 3 2 5" xfId="4626"/>
    <cellStyle name="Calculation 3 2 4 2 3 2 6" xfId="4627"/>
    <cellStyle name="Calculation 3 2 4 2 3 3" xfId="4628"/>
    <cellStyle name="Calculation 3 2 4 2 3 3 2" xfId="4629"/>
    <cellStyle name="Calculation 3 2 4 2 3 3 3" xfId="4630"/>
    <cellStyle name="Calculation 3 2 4 2 3 3 4" xfId="4631"/>
    <cellStyle name="Calculation 3 2 4 2 3 3 5" xfId="4632"/>
    <cellStyle name="Calculation 3 2 4 2 3 3 6" xfId="4633"/>
    <cellStyle name="Calculation 3 2 4 2 3 4" xfId="4634"/>
    <cellStyle name="Calculation 3 2 4 2 3 5" xfId="4635"/>
    <cellStyle name="Calculation 3 2 4 2 3 6" xfId="4636"/>
    <cellStyle name="Calculation 3 2 4 2 3 7" xfId="4637"/>
    <cellStyle name="Calculation 3 2 4 2 3 8" xfId="4638"/>
    <cellStyle name="Calculation 3 2 4 2 4" xfId="4639"/>
    <cellStyle name="Calculation 3 2 4 2 4 2" xfId="4640"/>
    <cellStyle name="Calculation 3 2 4 2 4 3" xfId="4641"/>
    <cellStyle name="Calculation 3 2 4 2 4 4" xfId="4642"/>
    <cellStyle name="Calculation 3 2 4 2 4 5" xfId="4643"/>
    <cellStyle name="Calculation 3 2 4 2 4 6" xfId="4644"/>
    <cellStyle name="Calculation 3 2 4 2 5" xfId="4645"/>
    <cellStyle name="Calculation 3 2 4 2 5 2" xfId="4646"/>
    <cellStyle name="Calculation 3 2 4 2 5 3" xfId="4647"/>
    <cellStyle name="Calculation 3 2 4 2 5 4" xfId="4648"/>
    <cellStyle name="Calculation 3 2 4 2 5 5" xfId="4649"/>
    <cellStyle name="Calculation 3 2 4 2 5 6" xfId="4650"/>
    <cellStyle name="Calculation 3 2 4 2 6" xfId="4651"/>
    <cellStyle name="Calculation 3 2 4 2 7" xfId="4652"/>
    <cellStyle name="Calculation 3 2 4 2 8" xfId="4653"/>
    <cellStyle name="Calculation 3 2 4 2 9" xfId="4654"/>
    <cellStyle name="Calculation 3 2 4 3" xfId="4655"/>
    <cellStyle name="Calculation 3 2 4 3 2" xfId="4656"/>
    <cellStyle name="Calculation 3 2 4 3 2 2" xfId="4657"/>
    <cellStyle name="Calculation 3 2 4 3 2 2 2" xfId="4658"/>
    <cellStyle name="Calculation 3 2 4 3 2 2 3" xfId="4659"/>
    <cellStyle name="Calculation 3 2 4 3 2 2 4" xfId="4660"/>
    <cellStyle name="Calculation 3 2 4 3 2 2 5" xfId="4661"/>
    <cellStyle name="Calculation 3 2 4 3 2 2 6" xfId="4662"/>
    <cellStyle name="Calculation 3 2 4 3 2 3" xfId="4663"/>
    <cellStyle name="Calculation 3 2 4 3 2 3 2" xfId="4664"/>
    <cellStyle name="Calculation 3 2 4 3 2 3 3" xfId="4665"/>
    <cellStyle name="Calculation 3 2 4 3 2 3 4" xfId="4666"/>
    <cellStyle name="Calculation 3 2 4 3 2 3 5" xfId="4667"/>
    <cellStyle name="Calculation 3 2 4 3 2 3 6" xfId="4668"/>
    <cellStyle name="Calculation 3 2 4 3 2 4" xfId="4669"/>
    <cellStyle name="Calculation 3 2 4 3 2 5" xfId="4670"/>
    <cellStyle name="Calculation 3 2 4 3 2 6" xfId="4671"/>
    <cellStyle name="Calculation 3 2 4 3 2 7" xfId="4672"/>
    <cellStyle name="Calculation 3 2 4 3 2 8" xfId="4673"/>
    <cellStyle name="Calculation 3 2 4 3 3" xfId="4674"/>
    <cellStyle name="Calculation 3 2 4 3 3 2" xfId="4675"/>
    <cellStyle name="Calculation 3 2 4 3 3 3" xfId="4676"/>
    <cellStyle name="Calculation 3 2 4 3 3 4" xfId="4677"/>
    <cellStyle name="Calculation 3 2 4 3 3 5" xfId="4678"/>
    <cellStyle name="Calculation 3 2 4 3 3 6" xfId="4679"/>
    <cellStyle name="Calculation 3 2 4 3 4" xfId="4680"/>
    <cellStyle name="Calculation 3 2 4 3 4 2" xfId="4681"/>
    <cellStyle name="Calculation 3 2 4 3 4 3" xfId="4682"/>
    <cellStyle name="Calculation 3 2 4 3 4 4" xfId="4683"/>
    <cellStyle name="Calculation 3 2 4 3 4 5" xfId="4684"/>
    <cellStyle name="Calculation 3 2 4 3 4 6" xfId="4685"/>
    <cellStyle name="Calculation 3 2 4 3 5" xfId="4686"/>
    <cellStyle name="Calculation 3 2 4 3 6" xfId="4687"/>
    <cellStyle name="Calculation 3 2 4 3 7" xfId="4688"/>
    <cellStyle name="Calculation 3 2 4 3 8" xfId="4689"/>
    <cellStyle name="Calculation 3 2 4 3 9" xfId="4690"/>
    <cellStyle name="Calculation 3 2 4 4" xfId="4691"/>
    <cellStyle name="Calculation 3 2 4 4 2" xfId="4692"/>
    <cellStyle name="Calculation 3 2 4 4 2 2" xfId="4693"/>
    <cellStyle name="Calculation 3 2 4 4 2 3" xfId="4694"/>
    <cellStyle name="Calculation 3 2 4 4 2 4" xfId="4695"/>
    <cellStyle name="Calculation 3 2 4 4 2 5" xfId="4696"/>
    <cellStyle name="Calculation 3 2 4 4 2 6" xfId="4697"/>
    <cellStyle name="Calculation 3 2 4 4 3" xfId="4698"/>
    <cellStyle name="Calculation 3 2 4 4 3 2" xfId="4699"/>
    <cellStyle name="Calculation 3 2 4 4 3 3" xfId="4700"/>
    <cellStyle name="Calculation 3 2 4 4 3 4" xfId="4701"/>
    <cellStyle name="Calculation 3 2 4 4 3 5" xfId="4702"/>
    <cellStyle name="Calculation 3 2 4 4 3 6" xfId="4703"/>
    <cellStyle name="Calculation 3 2 4 4 4" xfId="4704"/>
    <cellStyle name="Calculation 3 2 4 4 5" xfId="4705"/>
    <cellStyle name="Calculation 3 2 4 4 6" xfId="4706"/>
    <cellStyle name="Calculation 3 2 4 4 7" xfId="4707"/>
    <cellStyle name="Calculation 3 2 4 4 8" xfId="4708"/>
    <cellStyle name="Calculation 3 2 4 5" xfId="4709"/>
    <cellStyle name="Calculation 3 2 4 5 2" xfId="4710"/>
    <cellStyle name="Calculation 3 2 4 5 3" xfId="4711"/>
    <cellStyle name="Calculation 3 2 4 5 4" xfId="4712"/>
    <cellStyle name="Calculation 3 2 4 5 5" xfId="4713"/>
    <cellStyle name="Calculation 3 2 4 5 6" xfId="4714"/>
    <cellStyle name="Calculation 3 2 4 6" xfId="4715"/>
    <cellStyle name="Calculation 3 2 4 6 2" xfId="4716"/>
    <cellStyle name="Calculation 3 2 4 6 3" xfId="4717"/>
    <cellStyle name="Calculation 3 2 4 6 4" xfId="4718"/>
    <cellStyle name="Calculation 3 2 4 6 5" xfId="4719"/>
    <cellStyle name="Calculation 3 2 4 6 6" xfId="4720"/>
    <cellStyle name="Calculation 3 2 4 7" xfId="4721"/>
    <cellStyle name="Calculation 3 2 4 8" xfId="4722"/>
    <cellStyle name="Calculation 3 2 4 9" xfId="4723"/>
    <cellStyle name="Calculation 3 2 5" xfId="4724"/>
    <cellStyle name="Calculation 3 2 5 10" xfId="4725"/>
    <cellStyle name="Calculation 3 2 5 2" xfId="4726"/>
    <cellStyle name="Calculation 3 2 5 2 2" xfId="4727"/>
    <cellStyle name="Calculation 3 2 5 2 2 2" xfId="4728"/>
    <cellStyle name="Calculation 3 2 5 2 2 2 2" xfId="4729"/>
    <cellStyle name="Calculation 3 2 5 2 2 2 3" xfId="4730"/>
    <cellStyle name="Calculation 3 2 5 2 2 2 4" xfId="4731"/>
    <cellStyle name="Calculation 3 2 5 2 2 2 5" xfId="4732"/>
    <cellStyle name="Calculation 3 2 5 2 2 2 6" xfId="4733"/>
    <cellStyle name="Calculation 3 2 5 2 2 3" xfId="4734"/>
    <cellStyle name="Calculation 3 2 5 2 2 3 2" xfId="4735"/>
    <cellStyle name="Calculation 3 2 5 2 2 3 3" xfId="4736"/>
    <cellStyle name="Calculation 3 2 5 2 2 3 4" xfId="4737"/>
    <cellStyle name="Calculation 3 2 5 2 2 3 5" xfId="4738"/>
    <cellStyle name="Calculation 3 2 5 2 2 3 6" xfId="4739"/>
    <cellStyle name="Calculation 3 2 5 2 2 4" xfId="4740"/>
    <cellStyle name="Calculation 3 2 5 2 2 5" xfId="4741"/>
    <cellStyle name="Calculation 3 2 5 2 2 6" xfId="4742"/>
    <cellStyle name="Calculation 3 2 5 2 2 7" xfId="4743"/>
    <cellStyle name="Calculation 3 2 5 2 2 8" xfId="4744"/>
    <cellStyle name="Calculation 3 2 5 2 3" xfId="4745"/>
    <cellStyle name="Calculation 3 2 5 2 3 2" xfId="4746"/>
    <cellStyle name="Calculation 3 2 5 2 3 3" xfId="4747"/>
    <cellStyle name="Calculation 3 2 5 2 3 4" xfId="4748"/>
    <cellStyle name="Calculation 3 2 5 2 3 5" xfId="4749"/>
    <cellStyle name="Calculation 3 2 5 2 3 6" xfId="4750"/>
    <cellStyle name="Calculation 3 2 5 2 4" xfId="4751"/>
    <cellStyle name="Calculation 3 2 5 2 4 2" xfId="4752"/>
    <cellStyle name="Calculation 3 2 5 2 4 3" xfId="4753"/>
    <cellStyle name="Calculation 3 2 5 2 4 4" xfId="4754"/>
    <cellStyle name="Calculation 3 2 5 2 4 5" xfId="4755"/>
    <cellStyle name="Calculation 3 2 5 2 4 6" xfId="4756"/>
    <cellStyle name="Calculation 3 2 5 2 5" xfId="4757"/>
    <cellStyle name="Calculation 3 2 5 2 6" xfId="4758"/>
    <cellStyle name="Calculation 3 2 5 2 7" xfId="4759"/>
    <cellStyle name="Calculation 3 2 5 2 8" xfId="4760"/>
    <cellStyle name="Calculation 3 2 5 2 9" xfId="4761"/>
    <cellStyle name="Calculation 3 2 5 3" xfId="4762"/>
    <cellStyle name="Calculation 3 2 5 3 2" xfId="4763"/>
    <cellStyle name="Calculation 3 2 5 3 2 2" xfId="4764"/>
    <cellStyle name="Calculation 3 2 5 3 2 3" xfId="4765"/>
    <cellStyle name="Calculation 3 2 5 3 2 4" xfId="4766"/>
    <cellStyle name="Calculation 3 2 5 3 2 5" xfId="4767"/>
    <cellStyle name="Calculation 3 2 5 3 2 6" xfId="4768"/>
    <cellStyle name="Calculation 3 2 5 3 3" xfId="4769"/>
    <cellStyle name="Calculation 3 2 5 3 3 2" xfId="4770"/>
    <cellStyle name="Calculation 3 2 5 3 3 3" xfId="4771"/>
    <cellStyle name="Calculation 3 2 5 3 3 4" xfId="4772"/>
    <cellStyle name="Calculation 3 2 5 3 3 5" xfId="4773"/>
    <cellStyle name="Calculation 3 2 5 3 3 6" xfId="4774"/>
    <cellStyle name="Calculation 3 2 5 3 4" xfId="4775"/>
    <cellStyle name="Calculation 3 2 5 3 5" xfId="4776"/>
    <cellStyle name="Calculation 3 2 5 3 6" xfId="4777"/>
    <cellStyle name="Calculation 3 2 5 3 7" xfId="4778"/>
    <cellStyle name="Calculation 3 2 5 3 8" xfId="4779"/>
    <cellStyle name="Calculation 3 2 5 4" xfId="4780"/>
    <cellStyle name="Calculation 3 2 5 4 2" xfId="4781"/>
    <cellStyle name="Calculation 3 2 5 4 3" xfId="4782"/>
    <cellStyle name="Calculation 3 2 5 4 4" xfId="4783"/>
    <cellStyle name="Calculation 3 2 5 4 5" xfId="4784"/>
    <cellStyle name="Calculation 3 2 5 4 6" xfId="4785"/>
    <cellStyle name="Calculation 3 2 5 5" xfId="4786"/>
    <cellStyle name="Calculation 3 2 5 5 2" xfId="4787"/>
    <cellStyle name="Calculation 3 2 5 5 3" xfId="4788"/>
    <cellStyle name="Calculation 3 2 5 5 4" xfId="4789"/>
    <cellStyle name="Calculation 3 2 5 5 5" xfId="4790"/>
    <cellStyle name="Calculation 3 2 5 5 6" xfId="4791"/>
    <cellStyle name="Calculation 3 2 5 6" xfId="4792"/>
    <cellStyle name="Calculation 3 2 5 7" xfId="4793"/>
    <cellStyle name="Calculation 3 2 5 8" xfId="4794"/>
    <cellStyle name="Calculation 3 2 5 9" xfId="4795"/>
    <cellStyle name="Calculation 3 2 6" xfId="4796"/>
    <cellStyle name="Calculation 3 2 6 2" xfId="4797"/>
    <cellStyle name="Calculation 3 2 6 2 2" xfId="4798"/>
    <cellStyle name="Calculation 3 2 6 2 2 2" xfId="4799"/>
    <cellStyle name="Calculation 3 2 6 2 2 3" xfId="4800"/>
    <cellStyle name="Calculation 3 2 6 2 2 4" xfId="4801"/>
    <cellStyle name="Calculation 3 2 6 2 2 5" xfId="4802"/>
    <cellStyle name="Calculation 3 2 6 2 2 6" xfId="4803"/>
    <cellStyle name="Calculation 3 2 6 2 3" xfId="4804"/>
    <cellStyle name="Calculation 3 2 6 2 3 2" xfId="4805"/>
    <cellStyle name="Calculation 3 2 6 2 3 3" xfId="4806"/>
    <cellStyle name="Calculation 3 2 6 2 3 4" xfId="4807"/>
    <cellStyle name="Calculation 3 2 6 2 3 5" xfId="4808"/>
    <cellStyle name="Calculation 3 2 6 2 3 6" xfId="4809"/>
    <cellStyle name="Calculation 3 2 6 2 4" xfId="4810"/>
    <cellStyle name="Calculation 3 2 6 2 5" xfId="4811"/>
    <cellStyle name="Calculation 3 2 6 2 6" xfId="4812"/>
    <cellStyle name="Calculation 3 2 6 2 7" xfId="4813"/>
    <cellStyle name="Calculation 3 2 6 2 8" xfId="4814"/>
    <cellStyle name="Calculation 3 2 6 3" xfId="4815"/>
    <cellStyle name="Calculation 3 2 6 3 2" xfId="4816"/>
    <cellStyle name="Calculation 3 2 6 3 3" xfId="4817"/>
    <cellStyle name="Calculation 3 2 6 3 4" xfId="4818"/>
    <cellStyle name="Calculation 3 2 6 3 5" xfId="4819"/>
    <cellStyle name="Calculation 3 2 6 3 6" xfId="4820"/>
    <cellStyle name="Calculation 3 2 6 4" xfId="4821"/>
    <cellStyle name="Calculation 3 2 6 4 2" xfId="4822"/>
    <cellStyle name="Calculation 3 2 6 4 3" xfId="4823"/>
    <cellStyle name="Calculation 3 2 6 4 4" xfId="4824"/>
    <cellStyle name="Calculation 3 2 6 4 5" xfId="4825"/>
    <cellStyle name="Calculation 3 2 6 4 6" xfId="4826"/>
    <cellStyle name="Calculation 3 2 6 5" xfId="4827"/>
    <cellStyle name="Calculation 3 2 6 6" xfId="4828"/>
    <cellStyle name="Calculation 3 2 6 7" xfId="4829"/>
    <cellStyle name="Calculation 3 2 6 8" xfId="4830"/>
    <cellStyle name="Calculation 3 2 6 9" xfId="4831"/>
    <cellStyle name="Calculation 3 2 7" xfId="4832"/>
    <cellStyle name="Calculation 3 2 7 2" xfId="4833"/>
    <cellStyle name="Calculation 3 2 7 2 2" xfId="4834"/>
    <cellStyle name="Calculation 3 2 7 2 3" xfId="4835"/>
    <cellStyle name="Calculation 3 2 7 2 4" xfId="4836"/>
    <cellStyle name="Calculation 3 2 7 2 5" xfId="4837"/>
    <cellStyle name="Calculation 3 2 7 2 6" xfId="4838"/>
    <cellStyle name="Calculation 3 2 7 3" xfId="4839"/>
    <cellStyle name="Calculation 3 2 7 3 2" xfId="4840"/>
    <cellStyle name="Calculation 3 2 7 3 3" xfId="4841"/>
    <cellStyle name="Calculation 3 2 7 3 4" xfId="4842"/>
    <cellStyle name="Calculation 3 2 7 3 5" xfId="4843"/>
    <cellStyle name="Calculation 3 2 7 3 6" xfId="4844"/>
    <cellStyle name="Calculation 3 2 7 4" xfId="4845"/>
    <cellStyle name="Calculation 3 2 7 5" xfId="4846"/>
    <cellStyle name="Calculation 3 2 7 6" xfId="4847"/>
    <cellStyle name="Calculation 3 2 7 7" xfId="4848"/>
    <cellStyle name="Calculation 3 2 7 8" xfId="4849"/>
    <cellStyle name="Calculation 3 2 8" xfId="4850"/>
    <cellStyle name="Calculation 3 2 8 2" xfId="4851"/>
    <cellStyle name="Calculation 3 2 8 3" xfId="4852"/>
    <cellStyle name="Calculation 3 2 8 4" xfId="4853"/>
    <cellStyle name="Calculation 3 2 8 5" xfId="4854"/>
    <cellStyle name="Calculation 3 2 8 6" xfId="4855"/>
    <cellStyle name="Calculation 3 2 9" xfId="4856"/>
    <cellStyle name="Calculation 3 2 9 2" xfId="4857"/>
    <cellStyle name="Calculation 3 2 9 3" xfId="4858"/>
    <cellStyle name="Calculation 3 2 9 4" xfId="4859"/>
    <cellStyle name="Calculation 3 2 9 5" xfId="4860"/>
    <cellStyle name="Calculation 3 2 9 6" xfId="4861"/>
    <cellStyle name="Calculation 3 3" xfId="4862"/>
    <cellStyle name="Calculation 3 3 10" xfId="4863"/>
    <cellStyle name="Calculation 3 3 11" xfId="4864"/>
    <cellStyle name="Calculation 3 3 12" xfId="4865"/>
    <cellStyle name="Calculation 3 3 13" xfId="4866"/>
    <cellStyle name="Calculation 3 3 14" xfId="4867"/>
    <cellStyle name="Calculation 3 3 2" xfId="4868"/>
    <cellStyle name="Calculation 3 3 2 10" xfId="4869"/>
    <cellStyle name="Calculation 3 3 2 11" xfId="4870"/>
    <cellStyle name="Calculation 3 3 2 12" xfId="4871"/>
    <cellStyle name="Calculation 3 3 2 13" xfId="4872"/>
    <cellStyle name="Calculation 3 3 2 2" xfId="4873"/>
    <cellStyle name="Calculation 3 3 2 2 10" xfId="4874"/>
    <cellStyle name="Calculation 3 3 2 2 11" xfId="4875"/>
    <cellStyle name="Calculation 3 3 2 2 12" xfId="4876"/>
    <cellStyle name="Calculation 3 3 2 2 2" xfId="4877"/>
    <cellStyle name="Calculation 3 3 2 2 2 10" xfId="4878"/>
    <cellStyle name="Calculation 3 3 2 2 2 11" xfId="4879"/>
    <cellStyle name="Calculation 3 3 2 2 2 2" xfId="4880"/>
    <cellStyle name="Calculation 3 3 2 2 2 2 10" xfId="4881"/>
    <cellStyle name="Calculation 3 3 2 2 2 2 2" xfId="4882"/>
    <cellStyle name="Calculation 3 3 2 2 2 2 2 2" xfId="4883"/>
    <cellStyle name="Calculation 3 3 2 2 2 2 2 2 2" xfId="4884"/>
    <cellStyle name="Calculation 3 3 2 2 2 2 2 2 2 2" xfId="4885"/>
    <cellStyle name="Calculation 3 3 2 2 2 2 2 2 2 3" xfId="4886"/>
    <cellStyle name="Calculation 3 3 2 2 2 2 2 2 2 4" xfId="4887"/>
    <cellStyle name="Calculation 3 3 2 2 2 2 2 2 2 5" xfId="4888"/>
    <cellStyle name="Calculation 3 3 2 2 2 2 2 2 2 6" xfId="4889"/>
    <cellStyle name="Calculation 3 3 2 2 2 2 2 2 3" xfId="4890"/>
    <cellStyle name="Calculation 3 3 2 2 2 2 2 2 3 2" xfId="4891"/>
    <cellStyle name="Calculation 3 3 2 2 2 2 2 2 3 3" xfId="4892"/>
    <cellStyle name="Calculation 3 3 2 2 2 2 2 2 3 4" xfId="4893"/>
    <cellStyle name="Calculation 3 3 2 2 2 2 2 2 3 5" xfId="4894"/>
    <cellStyle name="Calculation 3 3 2 2 2 2 2 2 3 6" xfId="4895"/>
    <cellStyle name="Calculation 3 3 2 2 2 2 2 2 4" xfId="4896"/>
    <cellStyle name="Calculation 3 3 2 2 2 2 2 2 5" xfId="4897"/>
    <cellStyle name="Calculation 3 3 2 2 2 2 2 2 6" xfId="4898"/>
    <cellStyle name="Calculation 3 3 2 2 2 2 2 2 7" xfId="4899"/>
    <cellStyle name="Calculation 3 3 2 2 2 2 2 2 8" xfId="4900"/>
    <cellStyle name="Calculation 3 3 2 2 2 2 2 3" xfId="4901"/>
    <cellStyle name="Calculation 3 3 2 2 2 2 2 3 2" xfId="4902"/>
    <cellStyle name="Calculation 3 3 2 2 2 2 2 3 3" xfId="4903"/>
    <cellStyle name="Calculation 3 3 2 2 2 2 2 3 4" xfId="4904"/>
    <cellStyle name="Calculation 3 3 2 2 2 2 2 3 5" xfId="4905"/>
    <cellStyle name="Calculation 3 3 2 2 2 2 2 3 6" xfId="4906"/>
    <cellStyle name="Calculation 3 3 2 2 2 2 2 4" xfId="4907"/>
    <cellStyle name="Calculation 3 3 2 2 2 2 2 4 2" xfId="4908"/>
    <cellStyle name="Calculation 3 3 2 2 2 2 2 4 3" xfId="4909"/>
    <cellStyle name="Calculation 3 3 2 2 2 2 2 4 4" xfId="4910"/>
    <cellStyle name="Calculation 3 3 2 2 2 2 2 4 5" xfId="4911"/>
    <cellStyle name="Calculation 3 3 2 2 2 2 2 4 6" xfId="4912"/>
    <cellStyle name="Calculation 3 3 2 2 2 2 2 5" xfId="4913"/>
    <cellStyle name="Calculation 3 3 2 2 2 2 2 6" xfId="4914"/>
    <cellStyle name="Calculation 3 3 2 2 2 2 2 7" xfId="4915"/>
    <cellStyle name="Calculation 3 3 2 2 2 2 2 8" xfId="4916"/>
    <cellStyle name="Calculation 3 3 2 2 2 2 2 9" xfId="4917"/>
    <cellStyle name="Calculation 3 3 2 2 2 2 3" xfId="4918"/>
    <cellStyle name="Calculation 3 3 2 2 2 2 3 2" xfId="4919"/>
    <cellStyle name="Calculation 3 3 2 2 2 2 3 2 2" xfId="4920"/>
    <cellStyle name="Calculation 3 3 2 2 2 2 3 2 3" xfId="4921"/>
    <cellStyle name="Calculation 3 3 2 2 2 2 3 2 4" xfId="4922"/>
    <cellStyle name="Calculation 3 3 2 2 2 2 3 2 5" xfId="4923"/>
    <cellStyle name="Calculation 3 3 2 2 2 2 3 2 6" xfId="4924"/>
    <cellStyle name="Calculation 3 3 2 2 2 2 3 3" xfId="4925"/>
    <cellStyle name="Calculation 3 3 2 2 2 2 3 3 2" xfId="4926"/>
    <cellStyle name="Calculation 3 3 2 2 2 2 3 3 3" xfId="4927"/>
    <cellStyle name="Calculation 3 3 2 2 2 2 3 3 4" xfId="4928"/>
    <cellStyle name="Calculation 3 3 2 2 2 2 3 3 5" xfId="4929"/>
    <cellStyle name="Calculation 3 3 2 2 2 2 3 3 6" xfId="4930"/>
    <cellStyle name="Calculation 3 3 2 2 2 2 3 4" xfId="4931"/>
    <cellStyle name="Calculation 3 3 2 2 2 2 3 5" xfId="4932"/>
    <cellStyle name="Calculation 3 3 2 2 2 2 3 6" xfId="4933"/>
    <cellStyle name="Calculation 3 3 2 2 2 2 3 7" xfId="4934"/>
    <cellStyle name="Calculation 3 3 2 2 2 2 3 8" xfId="4935"/>
    <cellStyle name="Calculation 3 3 2 2 2 2 4" xfId="4936"/>
    <cellStyle name="Calculation 3 3 2 2 2 2 4 2" xfId="4937"/>
    <cellStyle name="Calculation 3 3 2 2 2 2 4 3" xfId="4938"/>
    <cellStyle name="Calculation 3 3 2 2 2 2 4 4" xfId="4939"/>
    <cellStyle name="Calculation 3 3 2 2 2 2 4 5" xfId="4940"/>
    <cellStyle name="Calculation 3 3 2 2 2 2 4 6" xfId="4941"/>
    <cellStyle name="Calculation 3 3 2 2 2 2 5" xfId="4942"/>
    <cellStyle name="Calculation 3 3 2 2 2 2 5 2" xfId="4943"/>
    <cellStyle name="Calculation 3 3 2 2 2 2 5 3" xfId="4944"/>
    <cellStyle name="Calculation 3 3 2 2 2 2 5 4" xfId="4945"/>
    <cellStyle name="Calculation 3 3 2 2 2 2 5 5" xfId="4946"/>
    <cellStyle name="Calculation 3 3 2 2 2 2 5 6" xfId="4947"/>
    <cellStyle name="Calculation 3 3 2 2 2 2 6" xfId="4948"/>
    <cellStyle name="Calculation 3 3 2 2 2 2 7" xfId="4949"/>
    <cellStyle name="Calculation 3 3 2 2 2 2 8" xfId="4950"/>
    <cellStyle name="Calculation 3 3 2 2 2 2 9" xfId="4951"/>
    <cellStyle name="Calculation 3 3 2 2 2 3" xfId="4952"/>
    <cellStyle name="Calculation 3 3 2 2 2 3 2" xfId="4953"/>
    <cellStyle name="Calculation 3 3 2 2 2 3 2 2" xfId="4954"/>
    <cellStyle name="Calculation 3 3 2 2 2 3 2 2 2" xfId="4955"/>
    <cellStyle name="Calculation 3 3 2 2 2 3 2 2 3" xfId="4956"/>
    <cellStyle name="Calculation 3 3 2 2 2 3 2 2 4" xfId="4957"/>
    <cellStyle name="Calculation 3 3 2 2 2 3 2 2 5" xfId="4958"/>
    <cellStyle name="Calculation 3 3 2 2 2 3 2 2 6" xfId="4959"/>
    <cellStyle name="Calculation 3 3 2 2 2 3 2 3" xfId="4960"/>
    <cellStyle name="Calculation 3 3 2 2 2 3 2 3 2" xfId="4961"/>
    <cellStyle name="Calculation 3 3 2 2 2 3 2 3 3" xfId="4962"/>
    <cellStyle name="Calculation 3 3 2 2 2 3 2 3 4" xfId="4963"/>
    <cellStyle name="Calculation 3 3 2 2 2 3 2 3 5" xfId="4964"/>
    <cellStyle name="Calculation 3 3 2 2 2 3 2 3 6" xfId="4965"/>
    <cellStyle name="Calculation 3 3 2 2 2 3 2 4" xfId="4966"/>
    <cellStyle name="Calculation 3 3 2 2 2 3 2 5" xfId="4967"/>
    <cellStyle name="Calculation 3 3 2 2 2 3 2 6" xfId="4968"/>
    <cellStyle name="Calculation 3 3 2 2 2 3 2 7" xfId="4969"/>
    <cellStyle name="Calculation 3 3 2 2 2 3 2 8" xfId="4970"/>
    <cellStyle name="Calculation 3 3 2 2 2 3 3" xfId="4971"/>
    <cellStyle name="Calculation 3 3 2 2 2 3 3 2" xfId="4972"/>
    <cellStyle name="Calculation 3 3 2 2 2 3 3 3" xfId="4973"/>
    <cellStyle name="Calculation 3 3 2 2 2 3 3 4" xfId="4974"/>
    <cellStyle name="Calculation 3 3 2 2 2 3 3 5" xfId="4975"/>
    <cellStyle name="Calculation 3 3 2 2 2 3 3 6" xfId="4976"/>
    <cellStyle name="Calculation 3 3 2 2 2 3 4" xfId="4977"/>
    <cellStyle name="Calculation 3 3 2 2 2 3 4 2" xfId="4978"/>
    <cellStyle name="Calculation 3 3 2 2 2 3 4 3" xfId="4979"/>
    <cellStyle name="Calculation 3 3 2 2 2 3 4 4" xfId="4980"/>
    <cellStyle name="Calculation 3 3 2 2 2 3 4 5" xfId="4981"/>
    <cellStyle name="Calculation 3 3 2 2 2 3 4 6" xfId="4982"/>
    <cellStyle name="Calculation 3 3 2 2 2 3 5" xfId="4983"/>
    <cellStyle name="Calculation 3 3 2 2 2 3 6" xfId="4984"/>
    <cellStyle name="Calculation 3 3 2 2 2 3 7" xfId="4985"/>
    <cellStyle name="Calculation 3 3 2 2 2 3 8" xfId="4986"/>
    <cellStyle name="Calculation 3 3 2 2 2 3 9" xfId="4987"/>
    <cellStyle name="Calculation 3 3 2 2 2 4" xfId="4988"/>
    <cellStyle name="Calculation 3 3 2 2 2 4 2" xfId="4989"/>
    <cellStyle name="Calculation 3 3 2 2 2 4 2 2" xfId="4990"/>
    <cellStyle name="Calculation 3 3 2 2 2 4 2 3" xfId="4991"/>
    <cellStyle name="Calculation 3 3 2 2 2 4 2 4" xfId="4992"/>
    <cellStyle name="Calculation 3 3 2 2 2 4 2 5" xfId="4993"/>
    <cellStyle name="Calculation 3 3 2 2 2 4 2 6" xfId="4994"/>
    <cellStyle name="Calculation 3 3 2 2 2 4 3" xfId="4995"/>
    <cellStyle name="Calculation 3 3 2 2 2 4 3 2" xfId="4996"/>
    <cellStyle name="Calculation 3 3 2 2 2 4 3 3" xfId="4997"/>
    <cellStyle name="Calculation 3 3 2 2 2 4 3 4" xfId="4998"/>
    <cellStyle name="Calculation 3 3 2 2 2 4 3 5" xfId="4999"/>
    <cellStyle name="Calculation 3 3 2 2 2 4 3 6" xfId="5000"/>
    <cellStyle name="Calculation 3 3 2 2 2 4 4" xfId="5001"/>
    <cellStyle name="Calculation 3 3 2 2 2 4 5" xfId="5002"/>
    <cellStyle name="Calculation 3 3 2 2 2 4 6" xfId="5003"/>
    <cellStyle name="Calculation 3 3 2 2 2 4 7" xfId="5004"/>
    <cellStyle name="Calculation 3 3 2 2 2 4 8" xfId="5005"/>
    <cellStyle name="Calculation 3 3 2 2 2 5" xfId="5006"/>
    <cellStyle name="Calculation 3 3 2 2 2 5 2" xfId="5007"/>
    <cellStyle name="Calculation 3 3 2 2 2 5 3" xfId="5008"/>
    <cellStyle name="Calculation 3 3 2 2 2 5 4" xfId="5009"/>
    <cellStyle name="Calculation 3 3 2 2 2 5 5" xfId="5010"/>
    <cellStyle name="Calculation 3 3 2 2 2 5 6" xfId="5011"/>
    <cellStyle name="Calculation 3 3 2 2 2 6" xfId="5012"/>
    <cellStyle name="Calculation 3 3 2 2 2 6 2" xfId="5013"/>
    <cellStyle name="Calculation 3 3 2 2 2 6 3" xfId="5014"/>
    <cellStyle name="Calculation 3 3 2 2 2 6 4" xfId="5015"/>
    <cellStyle name="Calculation 3 3 2 2 2 6 5" xfId="5016"/>
    <cellStyle name="Calculation 3 3 2 2 2 6 6" xfId="5017"/>
    <cellStyle name="Calculation 3 3 2 2 2 7" xfId="5018"/>
    <cellStyle name="Calculation 3 3 2 2 2 8" xfId="5019"/>
    <cellStyle name="Calculation 3 3 2 2 2 9" xfId="5020"/>
    <cellStyle name="Calculation 3 3 2 2 3" xfId="5021"/>
    <cellStyle name="Calculation 3 3 2 2 3 10" xfId="5022"/>
    <cellStyle name="Calculation 3 3 2 2 3 2" xfId="5023"/>
    <cellStyle name="Calculation 3 3 2 2 3 2 2" xfId="5024"/>
    <cellStyle name="Calculation 3 3 2 2 3 2 2 2" xfId="5025"/>
    <cellStyle name="Calculation 3 3 2 2 3 2 2 2 2" xfId="5026"/>
    <cellStyle name="Calculation 3 3 2 2 3 2 2 2 3" xfId="5027"/>
    <cellStyle name="Calculation 3 3 2 2 3 2 2 2 4" xfId="5028"/>
    <cellStyle name="Calculation 3 3 2 2 3 2 2 2 5" xfId="5029"/>
    <cellStyle name="Calculation 3 3 2 2 3 2 2 2 6" xfId="5030"/>
    <cellStyle name="Calculation 3 3 2 2 3 2 2 3" xfId="5031"/>
    <cellStyle name="Calculation 3 3 2 2 3 2 2 3 2" xfId="5032"/>
    <cellStyle name="Calculation 3 3 2 2 3 2 2 3 3" xfId="5033"/>
    <cellStyle name="Calculation 3 3 2 2 3 2 2 3 4" xfId="5034"/>
    <cellStyle name="Calculation 3 3 2 2 3 2 2 3 5" xfId="5035"/>
    <cellStyle name="Calculation 3 3 2 2 3 2 2 3 6" xfId="5036"/>
    <cellStyle name="Calculation 3 3 2 2 3 2 2 4" xfId="5037"/>
    <cellStyle name="Calculation 3 3 2 2 3 2 2 5" xfId="5038"/>
    <cellStyle name="Calculation 3 3 2 2 3 2 2 6" xfId="5039"/>
    <cellStyle name="Calculation 3 3 2 2 3 2 2 7" xfId="5040"/>
    <cellStyle name="Calculation 3 3 2 2 3 2 2 8" xfId="5041"/>
    <cellStyle name="Calculation 3 3 2 2 3 2 3" xfId="5042"/>
    <cellStyle name="Calculation 3 3 2 2 3 2 3 2" xfId="5043"/>
    <cellStyle name="Calculation 3 3 2 2 3 2 3 3" xfId="5044"/>
    <cellStyle name="Calculation 3 3 2 2 3 2 3 4" xfId="5045"/>
    <cellStyle name="Calculation 3 3 2 2 3 2 3 5" xfId="5046"/>
    <cellStyle name="Calculation 3 3 2 2 3 2 3 6" xfId="5047"/>
    <cellStyle name="Calculation 3 3 2 2 3 2 4" xfId="5048"/>
    <cellStyle name="Calculation 3 3 2 2 3 2 4 2" xfId="5049"/>
    <cellStyle name="Calculation 3 3 2 2 3 2 4 3" xfId="5050"/>
    <cellStyle name="Calculation 3 3 2 2 3 2 4 4" xfId="5051"/>
    <cellStyle name="Calculation 3 3 2 2 3 2 4 5" xfId="5052"/>
    <cellStyle name="Calculation 3 3 2 2 3 2 4 6" xfId="5053"/>
    <cellStyle name="Calculation 3 3 2 2 3 2 5" xfId="5054"/>
    <cellStyle name="Calculation 3 3 2 2 3 2 6" xfId="5055"/>
    <cellStyle name="Calculation 3 3 2 2 3 2 7" xfId="5056"/>
    <cellStyle name="Calculation 3 3 2 2 3 2 8" xfId="5057"/>
    <cellStyle name="Calculation 3 3 2 2 3 2 9" xfId="5058"/>
    <cellStyle name="Calculation 3 3 2 2 3 3" xfId="5059"/>
    <cellStyle name="Calculation 3 3 2 2 3 3 2" xfId="5060"/>
    <cellStyle name="Calculation 3 3 2 2 3 3 2 2" xfId="5061"/>
    <cellStyle name="Calculation 3 3 2 2 3 3 2 3" xfId="5062"/>
    <cellStyle name="Calculation 3 3 2 2 3 3 2 4" xfId="5063"/>
    <cellStyle name="Calculation 3 3 2 2 3 3 2 5" xfId="5064"/>
    <cellStyle name="Calculation 3 3 2 2 3 3 2 6" xfId="5065"/>
    <cellStyle name="Calculation 3 3 2 2 3 3 3" xfId="5066"/>
    <cellStyle name="Calculation 3 3 2 2 3 3 3 2" xfId="5067"/>
    <cellStyle name="Calculation 3 3 2 2 3 3 3 3" xfId="5068"/>
    <cellStyle name="Calculation 3 3 2 2 3 3 3 4" xfId="5069"/>
    <cellStyle name="Calculation 3 3 2 2 3 3 3 5" xfId="5070"/>
    <cellStyle name="Calculation 3 3 2 2 3 3 3 6" xfId="5071"/>
    <cellStyle name="Calculation 3 3 2 2 3 3 4" xfId="5072"/>
    <cellStyle name="Calculation 3 3 2 2 3 3 5" xfId="5073"/>
    <cellStyle name="Calculation 3 3 2 2 3 3 6" xfId="5074"/>
    <cellStyle name="Calculation 3 3 2 2 3 3 7" xfId="5075"/>
    <cellStyle name="Calculation 3 3 2 2 3 3 8" xfId="5076"/>
    <cellStyle name="Calculation 3 3 2 2 3 4" xfId="5077"/>
    <cellStyle name="Calculation 3 3 2 2 3 4 2" xfId="5078"/>
    <cellStyle name="Calculation 3 3 2 2 3 4 3" xfId="5079"/>
    <cellStyle name="Calculation 3 3 2 2 3 4 4" xfId="5080"/>
    <cellStyle name="Calculation 3 3 2 2 3 4 5" xfId="5081"/>
    <cellStyle name="Calculation 3 3 2 2 3 4 6" xfId="5082"/>
    <cellStyle name="Calculation 3 3 2 2 3 5" xfId="5083"/>
    <cellStyle name="Calculation 3 3 2 2 3 5 2" xfId="5084"/>
    <cellStyle name="Calculation 3 3 2 2 3 5 3" xfId="5085"/>
    <cellStyle name="Calculation 3 3 2 2 3 5 4" xfId="5086"/>
    <cellStyle name="Calculation 3 3 2 2 3 5 5" xfId="5087"/>
    <cellStyle name="Calculation 3 3 2 2 3 5 6" xfId="5088"/>
    <cellStyle name="Calculation 3 3 2 2 3 6" xfId="5089"/>
    <cellStyle name="Calculation 3 3 2 2 3 7" xfId="5090"/>
    <cellStyle name="Calculation 3 3 2 2 3 8" xfId="5091"/>
    <cellStyle name="Calculation 3 3 2 2 3 9" xfId="5092"/>
    <cellStyle name="Calculation 3 3 2 2 4" xfId="5093"/>
    <cellStyle name="Calculation 3 3 2 2 4 2" xfId="5094"/>
    <cellStyle name="Calculation 3 3 2 2 4 2 2" xfId="5095"/>
    <cellStyle name="Calculation 3 3 2 2 4 2 2 2" xfId="5096"/>
    <cellStyle name="Calculation 3 3 2 2 4 2 2 3" xfId="5097"/>
    <cellStyle name="Calculation 3 3 2 2 4 2 2 4" xfId="5098"/>
    <cellStyle name="Calculation 3 3 2 2 4 2 2 5" xfId="5099"/>
    <cellStyle name="Calculation 3 3 2 2 4 2 2 6" xfId="5100"/>
    <cellStyle name="Calculation 3 3 2 2 4 2 3" xfId="5101"/>
    <cellStyle name="Calculation 3 3 2 2 4 2 3 2" xfId="5102"/>
    <cellStyle name="Calculation 3 3 2 2 4 2 3 3" xfId="5103"/>
    <cellStyle name="Calculation 3 3 2 2 4 2 3 4" xfId="5104"/>
    <cellStyle name="Calculation 3 3 2 2 4 2 3 5" xfId="5105"/>
    <cellStyle name="Calculation 3 3 2 2 4 2 3 6" xfId="5106"/>
    <cellStyle name="Calculation 3 3 2 2 4 2 4" xfId="5107"/>
    <cellStyle name="Calculation 3 3 2 2 4 2 5" xfId="5108"/>
    <cellStyle name="Calculation 3 3 2 2 4 2 6" xfId="5109"/>
    <cellStyle name="Calculation 3 3 2 2 4 2 7" xfId="5110"/>
    <cellStyle name="Calculation 3 3 2 2 4 2 8" xfId="5111"/>
    <cellStyle name="Calculation 3 3 2 2 4 3" xfId="5112"/>
    <cellStyle name="Calculation 3 3 2 2 4 3 2" xfId="5113"/>
    <cellStyle name="Calculation 3 3 2 2 4 3 3" xfId="5114"/>
    <cellStyle name="Calculation 3 3 2 2 4 3 4" xfId="5115"/>
    <cellStyle name="Calculation 3 3 2 2 4 3 5" xfId="5116"/>
    <cellStyle name="Calculation 3 3 2 2 4 3 6" xfId="5117"/>
    <cellStyle name="Calculation 3 3 2 2 4 4" xfId="5118"/>
    <cellStyle name="Calculation 3 3 2 2 4 4 2" xfId="5119"/>
    <cellStyle name="Calculation 3 3 2 2 4 4 3" xfId="5120"/>
    <cellStyle name="Calculation 3 3 2 2 4 4 4" xfId="5121"/>
    <cellStyle name="Calculation 3 3 2 2 4 4 5" xfId="5122"/>
    <cellStyle name="Calculation 3 3 2 2 4 4 6" xfId="5123"/>
    <cellStyle name="Calculation 3 3 2 2 4 5" xfId="5124"/>
    <cellStyle name="Calculation 3 3 2 2 4 6" xfId="5125"/>
    <cellStyle name="Calculation 3 3 2 2 4 7" xfId="5126"/>
    <cellStyle name="Calculation 3 3 2 2 4 8" xfId="5127"/>
    <cellStyle name="Calculation 3 3 2 2 4 9" xfId="5128"/>
    <cellStyle name="Calculation 3 3 2 2 5" xfId="5129"/>
    <cellStyle name="Calculation 3 3 2 2 5 2" xfId="5130"/>
    <cellStyle name="Calculation 3 3 2 2 5 2 2" xfId="5131"/>
    <cellStyle name="Calculation 3 3 2 2 5 2 3" xfId="5132"/>
    <cellStyle name="Calculation 3 3 2 2 5 2 4" xfId="5133"/>
    <cellStyle name="Calculation 3 3 2 2 5 2 5" xfId="5134"/>
    <cellStyle name="Calculation 3 3 2 2 5 2 6" xfId="5135"/>
    <cellStyle name="Calculation 3 3 2 2 5 3" xfId="5136"/>
    <cellStyle name="Calculation 3 3 2 2 5 3 2" xfId="5137"/>
    <cellStyle name="Calculation 3 3 2 2 5 3 3" xfId="5138"/>
    <cellStyle name="Calculation 3 3 2 2 5 3 4" xfId="5139"/>
    <cellStyle name="Calculation 3 3 2 2 5 3 5" xfId="5140"/>
    <cellStyle name="Calculation 3 3 2 2 5 3 6" xfId="5141"/>
    <cellStyle name="Calculation 3 3 2 2 5 4" xfId="5142"/>
    <cellStyle name="Calculation 3 3 2 2 5 5" xfId="5143"/>
    <cellStyle name="Calculation 3 3 2 2 5 6" xfId="5144"/>
    <cellStyle name="Calculation 3 3 2 2 5 7" xfId="5145"/>
    <cellStyle name="Calculation 3 3 2 2 5 8" xfId="5146"/>
    <cellStyle name="Calculation 3 3 2 2 6" xfId="5147"/>
    <cellStyle name="Calculation 3 3 2 2 6 2" xfId="5148"/>
    <cellStyle name="Calculation 3 3 2 2 6 3" xfId="5149"/>
    <cellStyle name="Calculation 3 3 2 2 6 4" xfId="5150"/>
    <cellStyle name="Calculation 3 3 2 2 6 5" xfId="5151"/>
    <cellStyle name="Calculation 3 3 2 2 6 6" xfId="5152"/>
    <cellStyle name="Calculation 3 3 2 2 7" xfId="5153"/>
    <cellStyle name="Calculation 3 3 2 2 7 2" xfId="5154"/>
    <cellStyle name="Calculation 3 3 2 2 7 3" xfId="5155"/>
    <cellStyle name="Calculation 3 3 2 2 7 4" xfId="5156"/>
    <cellStyle name="Calculation 3 3 2 2 7 5" xfId="5157"/>
    <cellStyle name="Calculation 3 3 2 2 7 6" xfId="5158"/>
    <cellStyle name="Calculation 3 3 2 2 8" xfId="5159"/>
    <cellStyle name="Calculation 3 3 2 2 9" xfId="5160"/>
    <cellStyle name="Calculation 3 3 2 3" xfId="5161"/>
    <cellStyle name="Calculation 3 3 2 3 10" xfId="5162"/>
    <cellStyle name="Calculation 3 3 2 3 11" xfId="5163"/>
    <cellStyle name="Calculation 3 3 2 3 2" xfId="5164"/>
    <cellStyle name="Calculation 3 3 2 3 2 10" xfId="5165"/>
    <cellStyle name="Calculation 3 3 2 3 2 2" xfId="5166"/>
    <cellStyle name="Calculation 3 3 2 3 2 2 2" xfId="5167"/>
    <cellStyle name="Calculation 3 3 2 3 2 2 2 2" xfId="5168"/>
    <cellStyle name="Calculation 3 3 2 3 2 2 2 2 2" xfId="5169"/>
    <cellStyle name="Calculation 3 3 2 3 2 2 2 2 3" xfId="5170"/>
    <cellStyle name="Calculation 3 3 2 3 2 2 2 2 4" xfId="5171"/>
    <cellStyle name="Calculation 3 3 2 3 2 2 2 2 5" xfId="5172"/>
    <cellStyle name="Calculation 3 3 2 3 2 2 2 2 6" xfId="5173"/>
    <cellStyle name="Calculation 3 3 2 3 2 2 2 3" xfId="5174"/>
    <cellStyle name="Calculation 3 3 2 3 2 2 2 3 2" xfId="5175"/>
    <cellStyle name="Calculation 3 3 2 3 2 2 2 3 3" xfId="5176"/>
    <cellStyle name="Calculation 3 3 2 3 2 2 2 3 4" xfId="5177"/>
    <cellStyle name="Calculation 3 3 2 3 2 2 2 3 5" xfId="5178"/>
    <cellStyle name="Calculation 3 3 2 3 2 2 2 3 6" xfId="5179"/>
    <cellStyle name="Calculation 3 3 2 3 2 2 2 4" xfId="5180"/>
    <cellStyle name="Calculation 3 3 2 3 2 2 2 5" xfId="5181"/>
    <cellStyle name="Calculation 3 3 2 3 2 2 2 6" xfId="5182"/>
    <cellStyle name="Calculation 3 3 2 3 2 2 2 7" xfId="5183"/>
    <cellStyle name="Calculation 3 3 2 3 2 2 2 8" xfId="5184"/>
    <cellStyle name="Calculation 3 3 2 3 2 2 3" xfId="5185"/>
    <cellStyle name="Calculation 3 3 2 3 2 2 3 2" xfId="5186"/>
    <cellStyle name="Calculation 3 3 2 3 2 2 3 3" xfId="5187"/>
    <cellStyle name="Calculation 3 3 2 3 2 2 3 4" xfId="5188"/>
    <cellStyle name="Calculation 3 3 2 3 2 2 3 5" xfId="5189"/>
    <cellStyle name="Calculation 3 3 2 3 2 2 3 6" xfId="5190"/>
    <cellStyle name="Calculation 3 3 2 3 2 2 4" xfId="5191"/>
    <cellStyle name="Calculation 3 3 2 3 2 2 4 2" xfId="5192"/>
    <cellStyle name="Calculation 3 3 2 3 2 2 4 3" xfId="5193"/>
    <cellStyle name="Calculation 3 3 2 3 2 2 4 4" xfId="5194"/>
    <cellStyle name="Calculation 3 3 2 3 2 2 4 5" xfId="5195"/>
    <cellStyle name="Calculation 3 3 2 3 2 2 4 6" xfId="5196"/>
    <cellStyle name="Calculation 3 3 2 3 2 2 5" xfId="5197"/>
    <cellStyle name="Calculation 3 3 2 3 2 2 6" xfId="5198"/>
    <cellStyle name="Calculation 3 3 2 3 2 2 7" xfId="5199"/>
    <cellStyle name="Calculation 3 3 2 3 2 2 8" xfId="5200"/>
    <cellStyle name="Calculation 3 3 2 3 2 2 9" xfId="5201"/>
    <cellStyle name="Calculation 3 3 2 3 2 3" xfId="5202"/>
    <cellStyle name="Calculation 3 3 2 3 2 3 2" xfId="5203"/>
    <cellStyle name="Calculation 3 3 2 3 2 3 2 2" xfId="5204"/>
    <cellStyle name="Calculation 3 3 2 3 2 3 2 3" xfId="5205"/>
    <cellStyle name="Calculation 3 3 2 3 2 3 2 4" xfId="5206"/>
    <cellStyle name="Calculation 3 3 2 3 2 3 2 5" xfId="5207"/>
    <cellStyle name="Calculation 3 3 2 3 2 3 2 6" xfId="5208"/>
    <cellStyle name="Calculation 3 3 2 3 2 3 3" xfId="5209"/>
    <cellStyle name="Calculation 3 3 2 3 2 3 3 2" xfId="5210"/>
    <cellStyle name="Calculation 3 3 2 3 2 3 3 3" xfId="5211"/>
    <cellStyle name="Calculation 3 3 2 3 2 3 3 4" xfId="5212"/>
    <cellStyle name="Calculation 3 3 2 3 2 3 3 5" xfId="5213"/>
    <cellStyle name="Calculation 3 3 2 3 2 3 3 6" xfId="5214"/>
    <cellStyle name="Calculation 3 3 2 3 2 3 4" xfId="5215"/>
    <cellStyle name="Calculation 3 3 2 3 2 3 5" xfId="5216"/>
    <cellStyle name="Calculation 3 3 2 3 2 3 6" xfId="5217"/>
    <cellStyle name="Calculation 3 3 2 3 2 3 7" xfId="5218"/>
    <cellStyle name="Calculation 3 3 2 3 2 3 8" xfId="5219"/>
    <cellStyle name="Calculation 3 3 2 3 2 4" xfId="5220"/>
    <cellStyle name="Calculation 3 3 2 3 2 4 2" xfId="5221"/>
    <cellStyle name="Calculation 3 3 2 3 2 4 3" xfId="5222"/>
    <cellStyle name="Calculation 3 3 2 3 2 4 4" xfId="5223"/>
    <cellStyle name="Calculation 3 3 2 3 2 4 5" xfId="5224"/>
    <cellStyle name="Calculation 3 3 2 3 2 4 6" xfId="5225"/>
    <cellStyle name="Calculation 3 3 2 3 2 5" xfId="5226"/>
    <cellStyle name="Calculation 3 3 2 3 2 5 2" xfId="5227"/>
    <cellStyle name="Calculation 3 3 2 3 2 5 3" xfId="5228"/>
    <cellStyle name="Calculation 3 3 2 3 2 5 4" xfId="5229"/>
    <cellStyle name="Calculation 3 3 2 3 2 5 5" xfId="5230"/>
    <cellStyle name="Calculation 3 3 2 3 2 5 6" xfId="5231"/>
    <cellStyle name="Calculation 3 3 2 3 2 6" xfId="5232"/>
    <cellStyle name="Calculation 3 3 2 3 2 7" xfId="5233"/>
    <cellStyle name="Calculation 3 3 2 3 2 8" xfId="5234"/>
    <cellStyle name="Calculation 3 3 2 3 2 9" xfId="5235"/>
    <cellStyle name="Calculation 3 3 2 3 3" xfId="5236"/>
    <cellStyle name="Calculation 3 3 2 3 3 2" xfId="5237"/>
    <cellStyle name="Calculation 3 3 2 3 3 2 2" xfId="5238"/>
    <cellStyle name="Calculation 3 3 2 3 3 2 2 2" xfId="5239"/>
    <cellStyle name="Calculation 3 3 2 3 3 2 2 3" xfId="5240"/>
    <cellStyle name="Calculation 3 3 2 3 3 2 2 4" xfId="5241"/>
    <cellStyle name="Calculation 3 3 2 3 3 2 2 5" xfId="5242"/>
    <cellStyle name="Calculation 3 3 2 3 3 2 2 6" xfId="5243"/>
    <cellStyle name="Calculation 3 3 2 3 3 2 3" xfId="5244"/>
    <cellStyle name="Calculation 3 3 2 3 3 2 3 2" xfId="5245"/>
    <cellStyle name="Calculation 3 3 2 3 3 2 3 3" xfId="5246"/>
    <cellStyle name="Calculation 3 3 2 3 3 2 3 4" xfId="5247"/>
    <cellStyle name="Calculation 3 3 2 3 3 2 3 5" xfId="5248"/>
    <cellStyle name="Calculation 3 3 2 3 3 2 3 6" xfId="5249"/>
    <cellStyle name="Calculation 3 3 2 3 3 2 4" xfId="5250"/>
    <cellStyle name="Calculation 3 3 2 3 3 2 5" xfId="5251"/>
    <cellStyle name="Calculation 3 3 2 3 3 2 6" xfId="5252"/>
    <cellStyle name="Calculation 3 3 2 3 3 2 7" xfId="5253"/>
    <cellStyle name="Calculation 3 3 2 3 3 2 8" xfId="5254"/>
    <cellStyle name="Calculation 3 3 2 3 3 3" xfId="5255"/>
    <cellStyle name="Calculation 3 3 2 3 3 3 2" xfId="5256"/>
    <cellStyle name="Calculation 3 3 2 3 3 3 3" xfId="5257"/>
    <cellStyle name="Calculation 3 3 2 3 3 3 4" xfId="5258"/>
    <cellStyle name="Calculation 3 3 2 3 3 3 5" xfId="5259"/>
    <cellStyle name="Calculation 3 3 2 3 3 3 6" xfId="5260"/>
    <cellStyle name="Calculation 3 3 2 3 3 4" xfId="5261"/>
    <cellStyle name="Calculation 3 3 2 3 3 4 2" xfId="5262"/>
    <cellStyle name="Calculation 3 3 2 3 3 4 3" xfId="5263"/>
    <cellStyle name="Calculation 3 3 2 3 3 4 4" xfId="5264"/>
    <cellStyle name="Calculation 3 3 2 3 3 4 5" xfId="5265"/>
    <cellStyle name="Calculation 3 3 2 3 3 4 6" xfId="5266"/>
    <cellStyle name="Calculation 3 3 2 3 3 5" xfId="5267"/>
    <cellStyle name="Calculation 3 3 2 3 3 6" xfId="5268"/>
    <cellStyle name="Calculation 3 3 2 3 3 7" xfId="5269"/>
    <cellStyle name="Calculation 3 3 2 3 3 8" xfId="5270"/>
    <cellStyle name="Calculation 3 3 2 3 3 9" xfId="5271"/>
    <cellStyle name="Calculation 3 3 2 3 4" xfId="5272"/>
    <cellStyle name="Calculation 3 3 2 3 4 2" xfId="5273"/>
    <cellStyle name="Calculation 3 3 2 3 4 2 2" xfId="5274"/>
    <cellStyle name="Calculation 3 3 2 3 4 2 3" xfId="5275"/>
    <cellStyle name="Calculation 3 3 2 3 4 2 4" xfId="5276"/>
    <cellStyle name="Calculation 3 3 2 3 4 2 5" xfId="5277"/>
    <cellStyle name="Calculation 3 3 2 3 4 2 6" xfId="5278"/>
    <cellStyle name="Calculation 3 3 2 3 4 3" xfId="5279"/>
    <cellStyle name="Calculation 3 3 2 3 4 3 2" xfId="5280"/>
    <cellStyle name="Calculation 3 3 2 3 4 3 3" xfId="5281"/>
    <cellStyle name="Calculation 3 3 2 3 4 3 4" xfId="5282"/>
    <cellStyle name="Calculation 3 3 2 3 4 3 5" xfId="5283"/>
    <cellStyle name="Calculation 3 3 2 3 4 3 6" xfId="5284"/>
    <cellStyle name="Calculation 3 3 2 3 4 4" xfId="5285"/>
    <cellStyle name="Calculation 3 3 2 3 4 5" xfId="5286"/>
    <cellStyle name="Calculation 3 3 2 3 4 6" xfId="5287"/>
    <cellStyle name="Calculation 3 3 2 3 4 7" xfId="5288"/>
    <cellStyle name="Calculation 3 3 2 3 4 8" xfId="5289"/>
    <cellStyle name="Calculation 3 3 2 3 5" xfId="5290"/>
    <cellStyle name="Calculation 3 3 2 3 5 2" xfId="5291"/>
    <cellStyle name="Calculation 3 3 2 3 5 3" xfId="5292"/>
    <cellStyle name="Calculation 3 3 2 3 5 4" xfId="5293"/>
    <cellStyle name="Calculation 3 3 2 3 5 5" xfId="5294"/>
    <cellStyle name="Calculation 3 3 2 3 5 6" xfId="5295"/>
    <cellStyle name="Calculation 3 3 2 3 6" xfId="5296"/>
    <cellStyle name="Calculation 3 3 2 3 6 2" xfId="5297"/>
    <cellStyle name="Calculation 3 3 2 3 6 3" xfId="5298"/>
    <cellStyle name="Calculation 3 3 2 3 6 4" xfId="5299"/>
    <cellStyle name="Calculation 3 3 2 3 6 5" xfId="5300"/>
    <cellStyle name="Calculation 3 3 2 3 6 6" xfId="5301"/>
    <cellStyle name="Calculation 3 3 2 3 7" xfId="5302"/>
    <cellStyle name="Calculation 3 3 2 3 8" xfId="5303"/>
    <cellStyle name="Calculation 3 3 2 3 9" xfId="5304"/>
    <cellStyle name="Calculation 3 3 2 4" xfId="5305"/>
    <cellStyle name="Calculation 3 3 2 4 10" xfId="5306"/>
    <cellStyle name="Calculation 3 3 2 4 2" xfId="5307"/>
    <cellStyle name="Calculation 3 3 2 4 2 2" xfId="5308"/>
    <cellStyle name="Calculation 3 3 2 4 2 2 2" xfId="5309"/>
    <cellStyle name="Calculation 3 3 2 4 2 2 2 2" xfId="5310"/>
    <cellStyle name="Calculation 3 3 2 4 2 2 2 3" xfId="5311"/>
    <cellStyle name="Calculation 3 3 2 4 2 2 2 4" xfId="5312"/>
    <cellStyle name="Calculation 3 3 2 4 2 2 2 5" xfId="5313"/>
    <cellStyle name="Calculation 3 3 2 4 2 2 2 6" xfId="5314"/>
    <cellStyle name="Calculation 3 3 2 4 2 2 3" xfId="5315"/>
    <cellStyle name="Calculation 3 3 2 4 2 2 3 2" xfId="5316"/>
    <cellStyle name="Calculation 3 3 2 4 2 2 3 3" xfId="5317"/>
    <cellStyle name="Calculation 3 3 2 4 2 2 3 4" xfId="5318"/>
    <cellStyle name="Calculation 3 3 2 4 2 2 3 5" xfId="5319"/>
    <cellStyle name="Calculation 3 3 2 4 2 2 3 6" xfId="5320"/>
    <cellStyle name="Calculation 3 3 2 4 2 2 4" xfId="5321"/>
    <cellStyle name="Calculation 3 3 2 4 2 2 5" xfId="5322"/>
    <cellStyle name="Calculation 3 3 2 4 2 2 6" xfId="5323"/>
    <cellStyle name="Calculation 3 3 2 4 2 2 7" xfId="5324"/>
    <cellStyle name="Calculation 3 3 2 4 2 2 8" xfId="5325"/>
    <cellStyle name="Calculation 3 3 2 4 2 3" xfId="5326"/>
    <cellStyle name="Calculation 3 3 2 4 2 3 2" xfId="5327"/>
    <cellStyle name="Calculation 3 3 2 4 2 3 3" xfId="5328"/>
    <cellStyle name="Calculation 3 3 2 4 2 3 4" xfId="5329"/>
    <cellStyle name="Calculation 3 3 2 4 2 3 5" xfId="5330"/>
    <cellStyle name="Calculation 3 3 2 4 2 3 6" xfId="5331"/>
    <cellStyle name="Calculation 3 3 2 4 2 4" xfId="5332"/>
    <cellStyle name="Calculation 3 3 2 4 2 4 2" xfId="5333"/>
    <cellStyle name="Calculation 3 3 2 4 2 4 3" xfId="5334"/>
    <cellStyle name="Calculation 3 3 2 4 2 4 4" xfId="5335"/>
    <cellStyle name="Calculation 3 3 2 4 2 4 5" xfId="5336"/>
    <cellStyle name="Calculation 3 3 2 4 2 4 6" xfId="5337"/>
    <cellStyle name="Calculation 3 3 2 4 2 5" xfId="5338"/>
    <cellStyle name="Calculation 3 3 2 4 2 6" xfId="5339"/>
    <cellStyle name="Calculation 3 3 2 4 2 7" xfId="5340"/>
    <cellStyle name="Calculation 3 3 2 4 2 8" xfId="5341"/>
    <cellStyle name="Calculation 3 3 2 4 2 9" xfId="5342"/>
    <cellStyle name="Calculation 3 3 2 4 3" xfId="5343"/>
    <cellStyle name="Calculation 3 3 2 4 3 2" xfId="5344"/>
    <cellStyle name="Calculation 3 3 2 4 3 2 2" xfId="5345"/>
    <cellStyle name="Calculation 3 3 2 4 3 2 3" xfId="5346"/>
    <cellStyle name="Calculation 3 3 2 4 3 2 4" xfId="5347"/>
    <cellStyle name="Calculation 3 3 2 4 3 2 5" xfId="5348"/>
    <cellStyle name="Calculation 3 3 2 4 3 2 6" xfId="5349"/>
    <cellStyle name="Calculation 3 3 2 4 3 3" xfId="5350"/>
    <cellStyle name="Calculation 3 3 2 4 3 3 2" xfId="5351"/>
    <cellStyle name="Calculation 3 3 2 4 3 3 3" xfId="5352"/>
    <cellStyle name="Calculation 3 3 2 4 3 3 4" xfId="5353"/>
    <cellStyle name="Calculation 3 3 2 4 3 3 5" xfId="5354"/>
    <cellStyle name="Calculation 3 3 2 4 3 3 6" xfId="5355"/>
    <cellStyle name="Calculation 3 3 2 4 3 4" xfId="5356"/>
    <cellStyle name="Calculation 3 3 2 4 3 5" xfId="5357"/>
    <cellStyle name="Calculation 3 3 2 4 3 6" xfId="5358"/>
    <cellStyle name="Calculation 3 3 2 4 3 7" xfId="5359"/>
    <cellStyle name="Calculation 3 3 2 4 3 8" xfId="5360"/>
    <cellStyle name="Calculation 3 3 2 4 4" xfId="5361"/>
    <cellStyle name="Calculation 3 3 2 4 4 2" xfId="5362"/>
    <cellStyle name="Calculation 3 3 2 4 4 3" xfId="5363"/>
    <cellStyle name="Calculation 3 3 2 4 4 4" xfId="5364"/>
    <cellStyle name="Calculation 3 3 2 4 4 5" xfId="5365"/>
    <cellStyle name="Calculation 3 3 2 4 4 6" xfId="5366"/>
    <cellStyle name="Calculation 3 3 2 4 5" xfId="5367"/>
    <cellStyle name="Calculation 3 3 2 4 5 2" xfId="5368"/>
    <cellStyle name="Calculation 3 3 2 4 5 3" xfId="5369"/>
    <cellStyle name="Calculation 3 3 2 4 5 4" xfId="5370"/>
    <cellStyle name="Calculation 3 3 2 4 5 5" xfId="5371"/>
    <cellStyle name="Calculation 3 3 2 4 5 6" xfId="5372"/>
    <cellStyle name="Calculation 3 3 2 4 6" xfId="5373"/>
    <cellStyle name="Calculation 3 3 2 4 7" xfId="5374"/>
    <cellStyle name="Calculation 3 3 2 4 8" xfId="5375"/>
    <cellStyle name="Calculation 3 3 2 4 9" xfId="5376"/>
    <cellStyle name="Calculation 3 3 2 5" xfId="5377"/>
    <cellStyle name="Calculation 3 3 2 5 2" xfId="5378"/>
    <cellStyle name="Calculation 3 3 2 5 2 2" xfId="5379"/>
    <cellStyle name="Calculation 3 3 2 5 2 2 2" xfId="5380"/>
    <cellStyle name="Calculation 3 3 2 5 2 2 3" xfId="5381"/>
    <cellStyle name="Calculation 3 3 2 5 2 2 4" xfId="5382"/>
    <cellStyle name="Calculation 3 3 2 5 2 2 5" xfId="5383"/>
    <cellStyle name="Calculation 3 3 2 5 2 2 6" xfId="5384"/>
    <cellStyle name="Calculation 3 3 2 5 2 3" xfId="5385"/>
    <cellStyle name="Calculation 3 3 2 5 2 3 2" xfId="5386"/>
    <cellStyle name="Calculation 3 3 2 5 2 3 3" xfId="5387"/>
    <cellStyle name="Calculation 3 3 2 5 2 3 4" xfId="5388"/>
    <cellStyle name="Calculation 3 3 2 5 2 3 5" xfId="5389"/>
    <cellStyle name="Calculation 3 3 2 5 2 3 6" xfId="5390"/>
    <cellStyle name="Calculation 3 3 2 5 2 4" xfId="5391"/>
    <cellStyle name="Calculation 3 3 2 5 2 5" xfId="5392"/>
    <cellStyle name="Calculation 3 3 2 5 2 6" xfId="5393"/>
    <cellStyle name="Calculation 3 3 2 5 2 7" xfId="5394"/>
    <cellStyle name="Calculation 3 3 2 5 2 8" xfId="5395"/>
    <cellStyle name="Calculation 3 3 2 5 3" xfId="5396"/>
    <cellStyle name="Calculation 3 3 2 5 3 2" xfId="5397"/>
    <cellStyle name="Calculation 3 3 2 5 3 3" xfId="5398"/>
    <cellStyle name="Calculation 3 3 2 5 3 4" xfId="5399"/>
    <cellStyle name="Calculation 3 3 2 5 3 5" xfId="5400"/>
    <cellStyle name="Calculation 3 3 2 5 3 6" xfId="5401"/>
    <cellStyle name="Calculation 3 3 2 5 4" xfId="5402"/>
    <cellStyle name="Calculation 3 3 2 5 4 2" xfId="5403"/>
    <cellStyle name="Calculation 3 3 2 5 4 3" xfId="5404"/>
    <cellStyle name="Calculation 3 3 2 5 4 4" xfId="5405"/>
    <cellStyle name="Calculation 3 3 2 5 4 5" xfId="5406"/>
    <cellStyle name="Calculation 3 3 2 5 4 6" xfId="5407"/>
    <cellStyle name="Calculation 3 3 2 5 5" xfId="5408"/>
    <cellStyle name="Calculation 3 3 2 5 6" xfId="5409"/>
    <cellStyle name="Calculation 3 3 2 5 7" xfId="5410"/>
    <cellStyle name="Calculation 3 3 2 5 8" xfId="5411"/>
    <cellStyle name="Calculation 3 3 2 5 9" xfId="5412"/>
    <cellStyle name="Calculation 3 3 2 6" xfId="5413"/>
    <cellStyle name="Calculation 3 3 2 6 2" xfId="5414"/>
    <cellStyle name="Calculation 3 3 2 6 2 2" xfId="5415"/>
    <cellStyle name="Calculation 3 3 2 6 2 3" xfId="5416"/>
    <cellStyle name="Calculation 3 3 2 6 2 4" xfId="5417"/>
    <cellStyle name="Calculation 3 3 2 6 2 5" xfId="5418"/>
    <cellStyle name="Calculation 3 3 2 6 2 6" xfId="5419"/>
    <cellStyle name="Calculation 3 3 2 6 3" xfId="5420"/>
    <cellStyle name="Calculation 3 3 2 6 3 2" xfId="5421"/>
    <cellStyle name="Calculation 3 3 2 6 3 3" xfId="5422"/>
    <cellStyle name="Calculation 3 3 2 6 3 4" xfId="5423"/>
    <cellStyle name="Calculation 3 3 2 6 3 5" xfId="5424"/>
    <cellStyle name="Calculation 3 3 2 6 3 6" xfId="5425"/>
    <cellStyle name="Calculation 3 3 2 6 4" xfId="5426"/>
    <cellStyle name="Calculation 3 3 2 6 5" xfId="5427"/>
    <cellStyle name="Calculation 3 3 2 6 6" xfId="5428"/>
    <cellStyle name="Calculation 3 3 2 6 7" xfId="5429"/>
    <cellStyle name="Calculation 3 3 2 6 8" xfId="5430"/>
    <cellStyle name="Calculation 3 3 2 7" xfId="5431"/>
    <cellStyle name="Calculation 3 3 2 7 2" xfId="5432"/>
    <cellStyle name="Calculation 3 3 2 7 3" xfId="5433"/>
    <cellStyle name="Calculation 3 3 2 7 4" xfId="5434"/>
    <cellStyle name="Calculation 3 3 2 7 5" xfId="5435"/>
    <cellStyle name="Calculation 3 3 2 7 6" xfId="5436"/>
    <cellStyle name="Calculation 3 3 2 8" xfId="5437"/>
    <cellStyle name="Calculation 3 3 2 8 2" xfId="5438"/>
    <cellStyle name="Calculation 3 3 2 8 3" xfId="5439"/>
    <cellStyle name="Calculation 3 3 2 8 4" xfId="5440"/>
    <cellStyle name="Calculation 3 3 2 8 5" xfId="5441"/>
    <cellStyle name="Calculation 3 3 2 8 6" xfId="5442"/>
    <cellStyle name="Calculation 3 3 2 9" xfId="5443"/>
    <cellStyle name="Calculation 3 3 3" xfId="5444"/>
    <cellStyle name="Calculation 3 3 3 10" xfId="5445"/>
    <cellStyle name="Calculation 3 3 3 11" xfId="5446"/>
    <cellStyle name="Calculation 3 3 3 12" xfId="5447"/>
    <cellStyle name="Calculation 3 3 3 2" xfId="5448"/>
    <cellStyle name="Calculation 3 3 3 2 10" xfId="5449"/>
    <cellStyle name="Calculation 3 3 3 2 11" xfId="5450"/>
    <cellStyle name="Calculation 3 3 3 2 2" xfId="5451"/>
    <cellStyle name="Calculation 3 3 3 2 2 10" xfId="5452"/>
    <cellStyle name="Calculation 3 3 3 2 2 2" xfId="5453"/>
    <cellStyle name="Calculation 3 3 3 2 2 2 2" xfId="5454"/>
    <cellStyle name="Calculation 3 3 3 2 2 2 2 2" xfId="5455"/>
    <cellStyle name="Calculation 3 3 3 2 2 2 2 2 2" xfId="5456"/>
    <cellStyle name="Calculation 3 3 3 2 2 2 2 2 3" xfId="5457"/>
    <cellStyle name="Calculation 3 3 3 2 2 2 2 2 4" xfId="5458"/>
    <cellStyle name="Calculation 3 3 3 2 2 2 2 2 5" xfId="5459"/>
    <cellStyle name="Calculation 3 3 3 2 2 2 2 2 6" xfId="5460"/>
    <cellStyle name="Calculation 3 3 3 2 2 2 2 3" xfId="5461"/>
    <cellStyle name="Calculation 3 3 3 2 2 2 2 3 2" xfId="5462"/>
    <cellStyle name="Calculation 3 3 3 2 2 2 2 3 3" xfId="5463"/>
    <cellStyle name="Calculation 3 3 3 2 2 2 2 3 4" xfId="5464"/>
    <cellStyle name="Calculation 3 3 3 2 2 2 2 3 5" xfId="5465"/>
    <cellStyle name="Calculation 3 3 3 2 2 2 2 3 6" xfId="5466"/>
    <cellStyle name="Calculation 3 3 3 2 2 2 2 4" xfId="5467"/>
    <cellStyle name="Calculation 3 3 3 2 2 2 2 5" xfId="5468"/>
    <cellStyle name="Calculation 3 3 3 2 2 2 2 6" xfId="5469"/>
    <cellStyle name="Calculation 3 3 3 2 2 2 2 7" xfId="5470"/>
    <cellStyle name="Calculation 3 3 3 2 2 2 2 8" xfId="5471"/>
    <cellStyle name="Calculation 3 3 3 2 2 2 3" xfId="5472"/>
    <cellStyle name="Calculation 3 3 3 2 2 2 3 2" xfId="5473"/>
    <cellStyle name="Calculation 3 3 3 2 2 2 3 3" xfId="5474"/>
    <cellStyle name="Calculation 3 3 3 2 2 2 3 4" xfId="5475"/>
    <cellStyle name="Calculation 3 3 3 2 2 2 3 5" xfId="5476"/>
    <cellStyle name="Calculation 3 3 3 2 2 2 3 6" xfId="5477"/>
    <cellStyle name="Calculation 3 3 3 2 2 2 4" xfId="5478"/>
    <cellStyle name="Calculation 3 3 3 2 2 2 4 2" xfId="5479"/>
    <cellStyle name="Calculation 3 3 3 2 2 2 4 3" xfId="5480"/>
    <cellStyle name="Calculation 3 3 3 2 2 2 4 4" xfId="5481"/>
    <cellStyle name="Calculation 3 3 3 2 2 2 4 5" xfId="5482"/>
    <cellStyle name="Calculation 3 3 3 2 2 2 4 6" xfId="5483"/>
    <cellStyle name="Calculation 3 3 3 2 2 2 5" xfId="5484"/>
    <cellStyle name="Calculation 3 3 3 2 2 2 6" xfId="5485"/>
    <cellStyle name="Calculation 3 3 3 2 2 2 7" xfId="5486"/>
    <cellStyle name="Calculation 3 3 3 2 2 2 8" xfId="5487"/>
    <cellStyle name="Calculation 3 3 3 2 2 2 9" xfId="5488"/>
    <cellStyle name="Calculation 3 3 3 2 2 3" xfId="5489"/>
    <cellStyle name="Calculation 3 3 3 2 2 3 2" xfId="5490"/>
    <cellStyle name="Calculation 3 3 3 2 2 3 2 2" xfId="5491"/>
    <cellStyle name="Calculation 3 3 3 2 2 3 2 3" xfId="5492"/>
    <cellStyle name="Calculation 3 3 3 2 2 3 2 4" xfId="5493"/>
    <cellStyle name="Calculation 3 3 3 2 2 3 2 5" xfId="5494"/>
    <cellStyle name="Calculation 3 3 3 2 2 3 2 6" xfId="5495"/>
    <cellStyle name="Calculation 3 3 3 2 2 3 3" xfId="5496"/>
    <cellStyle name="Calculation 3 3 3 2 2 3 3 2" xfId="5497"/>
    <cellStyle name="Calculation 3 3 3 2 2 3 3 3" xfId="5498"/>
    <cellStyle name="Calculation 3 3 3 2 2 3 3 4" xfId="5499"/>
    <cellStyle name="Calculation 3 3 3 2 2 3 3 5" xfId="5500"/>
    <cellStyle name="Calculation 3 3 3 2 2 3 3 6" xfId="5501"/>
    <cellStyle name="Calculation 3 3 3 2 2 3 4" xfId="5502"/>
    <cellStyle name="Calculation 3 3 3 2 2 3 5" xfId="5503"/>
    <cellStyle name="Calculation 3 3 3 2 2 3 6" xfId="5504"/>
    <cellStyle name="Calculation 3 3 3 2 2 3 7" xfId="5505"/>
    <cellStyle name="Calculation 3 3 3 2 2 3 8" xfId="5506"/>
    <cellStyle name="Calculation 3 3 3 2 2 4" xfId="5507"/>
    <cellStyle name="Calculation 3 3 3 2 2 4 2" xfId="5508"/>
    <cellStyle name="Calculation 3 3 3 2 2 4 3" xfId="5509"/>
    <cellStyle name="Calculation 3 3 3 2 2 4 4" xfId="5510"/>
    <cellStyle name="Calculation 3 3 3 2 2 4 5" xfId="5511"/>
    <cellStyle name="Calculation 3 3 3 2 2 4 6" xfId="5512"/>
    <cellStyle name="Calculation 3 3 3 2 2 5" xfId="5513"/>
    <cellStyle name="Calculation 3 3 3 2 2 5 2" xfId="5514"/>
    <cellStyle name="Calculation 3 3 3 2 2 5 3" xfId="5515"/>
    <cellStyle name="Calculation 3 3 3 2 2 5 4" xfId="5516"/>
    <cellStyle name="Calculation 3 3 3 2 2 5 5" xfId="5517"/>
    <cellStyle name="Calculation 3 3 3 2 2 5 6" xfId="5518"/>
    <cellStyle name="Calculation 3 3 3 2 2 6" xfId="5519"/>
    <cellStyle name="Calculation 3 3 3 2 2 7" xfId="5520"/>
    <cellStyle name="Calculation 3 3 3 2 2 8" xfId="5521"/>
    <cellStyle name="Calculation 3 3 3 2 2 9" xfId="5522"/>
    <cellStyle name="Calculation 3 3 3 2 3" xfId="5523"/>
    <cellStyle name="Calculation 3 3 3 2 3 2" xfId="5524"/>
    <cellStyle name="Calculation 3 3 3 2 3 2 2" xfId="5525"/>
    <cellStyle name="Calculation 3 3 3 2 3 2 2 2" xfId="5526"/>
    <cellStyle name="Calculation 3 3 3 2 3 2 2 3" xfId="5527"/>
    <cellStyle name="Calculation 3 3 3 2 3 2 2 4" xfId="5528"/>
    <cellStyle name="Calculation 3 3 3 2 3 2 2 5" xfId="5529"/>
    <cellStyle name="Calculation 3 3 3 2 3 2 2 6" xfId="5530"/>
    <cellStyle name="Calculation 3 3 3 2 3 2 3" xfId="5531"/>
    <cellStyle name="Calculation 3 3 3 2 3 2 3 2" xfId="5532"/>
    <cellStyle name="Calculation 3 3 3 2 3 2 3 3" xfId="5533"/>
    <cellStyle name="Calculation 3 3 3 2 3 2 3 4" xfId="5534"/>
    <cellStyle name="Calculation 3 3 3 2 3 2 3 5" xfId="5535"/>
    <cellStyle name="Calculation 3 3 3 2 3 2 3 6" xfId="5536"/>
    <cellStyle name="Calculation 3 3 3 2 3 2 4" xfId="5537"/>
    <cellStyle name="Calculation 3 3 3 2 3 2 5" xfId="5538"/>
    <cellStyle name="Calculation 3 3 3 2 3 2 6" xfId="5539"/>
    <cellStyle name="Calculation 3 3 3 2 3 2 7" xfId="5540"/>
    <cellStyle name="Calculation 3 3 3 2 3 2 8" xfId="5541"/>
    <cellStyle name="Calculation 3 3 3 2 3 3" xfId="5542"/>
    <cellStyle name="Calculation 3 3 3 2 3 3 2" xfId="5543"/>
    <cellStyle name="Calculation 3 3 3 2 3 3 3" xfId="5544"/>
    <cellStyle name="Calculation 3 3 3 2 3 3 4" xfId="5545"/>
    <cellStyle name="Calculation 3 3 3 2 3 3 5" xfId="5546"/>
    <cellStyle name="Calculation 3 3 3 2 3 3 6" xfId="5547"/>
    <cellStyle name="Calculation 3 3 3 2 3 4" xfId="5548"/>
    <cellStyle name="Calculation 3 3 3 2 3 4 2" xfId="5549"/>
    <cellStyle name="Calculation 3 3 3 2 3 4 3" xfId="5550"/>
    <cellStyle name="Calculation 3 3 3 2 3 4 4" xfId="5551"/>
    <cellStyle name="Calculation 3 3 3 2 3 4 5" xfId="5552"/>
    <cellStyle name="Calculation 3 3 3 2 3 4 6" xfId="5553"/>
    <cellStyle name="Calculation 3 3 3 2 3 5" xfId="5554"/>
    <cellStyle name="Calculation 3 3 3 2 3 6" xfId="5555"/>
    <cellStyle name="Calculation 3 3 3 2 3 7" xfId="5556"/>
    <cellStyle name="Calculation 3 3 3 2 3 8" xfId="5557"/>
    <cellStyle name="Calculation 3 3 3 2 3 9" xfId="5558"/>
    <cellStyle name="Calculation 3 3 3 2 4" xfId="5559"/>
    <cellStyle name="Calculation 3 3 3 2 4 2" xfId="5560"/>
    <cellStyle name="Calculation 3 3 3 2 4 2 2" xfId="5561"/>
    <cellStyle name="Calculation 3 3 3 2 4 2 3" xfId="5562"/>
    <cellStyle name="Calculation 3 3 3 2 4 2 4" xfId="5563"/>
    <cellStyle name="Calculation 3 3 3 2 4 2 5" xfId="5564"/>
    <cellStyle name="Calculation 3 3 3 2 4 2 6" xfId="5565"/>
    <cellStyle name="Calculation 3 3 3 2 4 3" xfId="5566"/>
    <cellStyle name="Calculation 3 3 3 2 4 3 2" xfId="5567"/>
    <cellStyle name="Calculation 3 3 3 2 4 3 3" xfId="5568"/>
    <cellStyle name="Calculation 3 3 3 2 4 3 4" xfId="5569"/>
    <cellStyle name="Calculation 3 3 3 2 4 3 5" xfId="5570"/>
    <cellStyle name="Calculation 3 3 3 2 4 3 6" xfId="5571"/>
    <cellStyle name="Calculation 3 3 3 2 4 4" xfId="5572"/>
    <cellStyle name="Calculation 3 3 3 2 4 5" xfId="5573"/>
    <cellStyle name="Calculation 3 3 3 2 4 6" xfId="5574"/>
    <cellStyle name="Calculation 3 3 3 2 4 7" xfId="5575"/>
    <cellStyle name="Calculation 3 3 3 2 4 8" xfId="5576"/>
    <cellStyle name="Calculation 3 3 3 2 5" xfId="5577"/>
    <cellStyle name="Calculation 3 3 3 2 5 2" xfId="5578"/>
    <cellStyle name="Calculation 3 3 3 2 5 3" xfId="5579"/>
    <cellStyle name="Calculation 3 3 3 2 5 4" xfId="5580"/>
    <cellStyle name="Calculation 3 3 3 2 5 5" xfId="5581"/>
    <cellStyle name="Calculation 3 3 3 2 5 6" xfId="5582"/>
    <cellStyle name="Calculation 3 3 3 2 6" xfId="5583"/>
    <cellStyle name="Calculation 3 3 3 2 6 2" xfId="5584"/>
    <cellStyle name="Calculation 3 3 3 2 6 3" xfId="5585"/>
    <cellStyle name="Calculation 3 3 3 2 6 4" xfId="5586"/>
    <cellStyle name="Calculation 3 3 3 2 6 5" xfId="5587"/>
    <cellStyle name="Calculation 3 3 3 2 6 6" xfId="5588"/>
    <cellStyle name="Calculation 3 3 3 2 7" xfId="5589"/>
    <cellStyle name="Calculation 3 3 3 2 8" xfId="5590"/>
    <cellStyle name="Calculation 3 3 3 2 9" xfId="5591"/>
    <cellStyle name="Calculation 3 3 3 3" xfId="5592"/>
    <cellStyle name="Calculation 3 3 3 3 10" xfId="5593"/>
    <cellStyle name="Calculation 3 3 3 3 2" xfId="5594"/>
    <cellStyle name="Calculation 3 3 3 3 2 2" xfId="5595"/>
    <cellStyle name="Calculation 3 3 3 3 2 2 2" xfId="5596"/>
    <cellStyle name="Calculation 3 3 3 3 2 2 2 2" xfId="5597"/>
    <cellStyle name="Calculation 3 3 3 3 2 2 2 3" xfId="5598"/>
    <cellStyle name="Calculation 3 3 3 3 2 2 2 4" xfId="5599"/>
    <cellStyle name="Calculation 3 3 3 3 2 2 2 5" xfId="5600"/>
    <cellStyle name="Calculation 3 3 3 3 2 2 2 6" xfId="5601"/>
    <cellStyle name="Calculation 3 3 3 3 2 2 3" xfId="5602"/>
    <cellStyle name="Calculation 3 3 3 3 2 2 3 2" xfId="5603"/>
    <cellStyle name="Calculation 3 3 3 3 2 2 3 3" xfId="5604"/>
    <cellStyle name="Calculation 3 3 3 3 2 2 3 4" xfId="5605"/>
    <cellStyle name="Calculation 3 3 3 3 2 2 3 5" xfId="5606"/>
    <cellStyle name="Calculation 3 3 3 3 2 2 3 6" xfId="5607"/>
    <cellStyle name="Calculation 3 3 3 3 2 2 4" xfId="5608"/>
    <cellStyle name="Calculation 3 3 3 3 2 2 5" xfId="5609"/>
    <cellStyle name="Calculation 3 3 3 3 2 2 6" xfId="5610"/>
    <cellStyle name="Calculation 3 3 3 3 2 2 7" xfId="5611"/>
    <cellStyle name="Calculation 3 3 3 3 2 2 8" xfId="5612"/>
    <cellStyle name="Calculation 3 3 3 3 2 3" xfId="5613"/>
    <cellStyle name="Calculation 3 3 3 3 2 3 2" xfId="5614"/>
    <cellStyle name="Calculation 3 3 3 3 2 3 3" xfId="5615"/>
    <cellStyle name="Calculation 3 3 3 3 2 3 4" xfId="5616"/>
    <cellStyle name="Calculation 3 3 3 3 2 3 5" xfId="5617"/>
    <cellStyle name="Calculation 3 3 3 3 2 3 6" xfId="5618"/>
    <cellStyle name="Calculation 3 3 3 3 2 4" xfId="5619"/>
    <cellStyle name="Calculation 3 3 3 3 2 4 2" xfId="5620"/>
    <cellStyle name="Calculation 3 3 3 3 2 4 3" xfId="5621"/>
    <cellStyle name="Calculation 3 3 3 3 2 4 4" xfId="5622"/>
    <cellStyle name="Calculation 3 3 3 3 2 4 5" xfId="5623"/>
    <cellStyle name="Calculation 3 3 3 3 2 4 6" xfId="5624"/>
    <cellStyle name="Calculation 3 3 3 3 2 5" xfId="5625"/>
    <cellStyle name="Calculation 3 3 3 3 2 6" xfId="5626"/>
    <cellStyle name="Calculation 3 3 3 3 2 7" xfId="5627"/>
    <cellStyle name="Calculation 3 3 3 3 2 8" xfId="5628"/>
    <cellStyle name="Calculation 3 3 3 3 2 9" xfId="5629"/>
    <cellStyle name="Calculation 3 3 3 3 3" xfId="5630"/>
    <cellStyle name="Calculation 3 3 3 3 3 2" xfId="5631"/>
    <cellStyle name="Calculation 3 3 3 3 3 2 2" xfId="5632"/>
    <cellStyle name="Calculation 3 3 3 3 3 2 3" xfId="5633"/>
    <cellStyle name="Calculation 3 3 3 3 3 2 4" xfId="5634"/>
    <cellStyle name="Calculation 3 3 3 3 3 2 5" xfId="5635"/>
    <cellStyle name="Calculation 3 3 3 3 3 2 6" xfId="5636"/>
    <cellStyle name="Calculation 3 3 3 3 3 3" xfId="5637"/>
    <cellStyle name="Calculation 3 3 3 3 3 3 2" xfId="5638"/>
    <cellStyle name="Calculation 3 3 3 3 3 3 3" xfId="5639"/>
    <cellStyle name="Calculation 3 3 3 3 3 3 4" xfId="5640"/>
    <cellStyle name="Calculation 3 3 3 3 3 3 5" xfId="5641"/>
    <cellStyle name="Calculation 3 3 3 3 3 3 6" xfId="5642"/>
    <cellStyle name="Calculation 3 3 3 3 3 4" xfId="5643"/>
    <cellStyle name="Calculation 3 3 3 3 3 5" xfId="5644"/>
    <cellStyle name="Calculation 3 3 3 3 3 6" xfId="5645"/>
    <cellStyle name="Calculation 3 3 3 3 3 7" xfId="5646"/>
    <cellStyle name="Calculation 3 3 3 3 3 8" xfId="5647"/>
    <cellStyle name="Calculation 3 3 3 3 4" xfId="5648"/>
    <cellStyle name="Calculation 3 3 3 3 4 2" xfId="5649"/>
    <cellStyle name="Calculation 3 3 3 3 4 3" xfId="5650"/>
    <cellStyle name="Calculation 3 3 3 3 4 4" xfId="5651"/>
    <cellStyle name="Calculation 3 3 3 3 4 5" xfId="5652"/>
    <cellStyle name="Calculation 3 3 3 3 4 6" xfId="5653"/>
    <cellStyle name="Calculation 3 3 3 3 5" xfId="5654"/>
    <cellStyle name="Calculation 3 3 3 3 5 2" xfId="5655"/>
    <cellStyle name="Calculation 3 3 3 3 5 3" xfId="5656"/>
    <cellStyle name="Calculation 3 3 3 3 5 4" xfId="5657"/>
    <cellStyle name="Calculation 3 3 3 3 5 5" xfId="5658"/>
    <cellStyle name="Calculation 3 3 3 3 5 6" xfId="5659"/>
    <cellStyle name="Calculation 3 3 3 3 6" xfId="5660"/>
    <cellStyle name="Calculation 3 3 3 3 7" xfId="5661"/>
    <cellStyle name="Calculation 3 3 3 3 8" xfId="5662"/>
    <cellStyle name="Calculation 3 3 3 3 9" xfId="5663"/>
    <cellStyle name="Calculation 3 3 3 4" xfId="5664"/>
    <cellStyle name="Calculation 3 3 3 4 2" xfId="5665"/>
    <cellStyle name="Calculation 3 3 3 4 2 2" xfId="5666"/>
    <cellStyle name="Calculation 3 3 3 4 2 2 2" xfId="5667"/>
    <cellStyle name="Calculation 3 3 3 4 2 2 3" xfId="5668"/>
    <cellStyle name="Calculation 3 3 3 4 2 2 4" xfId="5669"/>
    <cellStyle name="Calculation 3 3 3 4 2 2 5" xfId="5670"/>
    <cellStyle name="Calculation 3 3 3 4 2 2 6" xfId="5671"/>
    <cellStyle name="Calculation 3 3 3 4 2 3" xfId="5672"/>
    <cellStyle name="Calculation 3 3 3 4 2 3 2" xfId="5673"/>
    <cellStyle name="Calculation 3 3 3 4 2 3 3" xfId="5674"/>
    <cellStyle name="Calculation 3 3 3 4 2 3 4" xfId="5675"/>
    <cellStyle name="Calculation 3 3 3 4 2 3 5" xfId="5676"/>
    <cellStyle name="Calculation 3 3 3 4 2 3 6" xfId="5677"/>
    <cellStyle name="Calculation 3 3 3 4 2 4" xfId="5678"/>
    <cellStyle name="Calculation 3 3 3 4 2 5" xfId="5679"/>
    <cellStyle name="Calculation 3 3 3 4 2 6" xfId="5680"/>
    <cellStyle name="Calculation 3 3 3 4 2 7" xfId="5681"/>
    <cellStyle name="Calculation 3 3 3 4 2 8" xfId="5682"/>
    <cellStyle name="Calculation 3 3 3 4 3" xfId="5683"/>
    <cellStyle name="Calculation 3 3 3 4 3 2" xfId="5684"/>
    <cellStyle name="Calculation 3 3 3 4 3 3" xfId="5685"/>
    <cellStyle name="Calculation 3 3 3 4 3 4" xfId="5686"/>
    <cellStyle name="Calculation 3 3 3 4 3 5" xfId="5687"/>
    <cellStyle name="Calculation 3 3 3 4 3 6" xfId="5688"/>
    <cellStyle name="Calculation 3 3 3 4 4" xfId="5689"/>
    <cellStyle name="Calculation 3 3 3 4 4 2" xfId="5690"/>
    <cellStyle name="Calculation 3 3 3 4 4 3" xfId="5691"/>
    <cellStyle name="Calculation 3 3 3 4 4 4" xfId="5692"/>
    <cellStyle name="Calculation 3 3 3 4 4 5" xfId="5693"/>
    <cellStyle name="Calculation 3 3 3 4 4 6" xfId="5694"/>
    <cellStyle name="Calculation 3 3 3 4 5" xfId="5695"/>
    <cellStyle name="Calculation 3 3 3 4 6" xfId="5696"/>
    <cellStyle name="Calculation 3 3 3 4 7" xfId="5697"/>
    <cellStyle name="Calculation 3 3 3 4 8" xfId="5698"/>
    <cellStyle name="Calculation 3 3 3 4 9" xfId="5699"/>
    <cellStyle name="Calculation 3 3 3 5" xfId="5700"/>
    <cellStyle name="Calculation 3 3 3 5 2" xfId="5701"/>
    <cellStyle name="Calculation 3 3 3 5 2 2" xfId="5702"/>
    <cellStyle name="Calculation 3 3 3 5 2 3" xfId="5703"/>
    <cellStyle name="Calculation 3 3 3 5 2 4" xfId="5704"/>
    <cellStyle name="Calculation 3 3 3 5 2 5" xfId="5705"/>
    <cellStyle name="Calculation 3 3 3 5 2 6" xfId="5706"/>
    <cellStyle name="Calculation 3 3 3 5 3" xfId="5707"/>
    <cellStyle name="Calculation 3 3 3 5 3 2" xfId="5708"/>
    <cellStyle name="Calculation 3 3 3 5 3 3" xfId="5709"/>
    <cellStyle name="Calculation 3 3 3 5 3 4" xfId="5710"/>
    <cellStyle name="Calculation 3 3 3 5 3 5" xfId="5711"/>
    <cellStyle name="Calculation 3 3 3 5 3 6" xfId="5712"/>
    <cellStyle name="Calculation 3 3 3 5 4" xfId="5713"/>
    <cellStyle name="Calculation 3 3 3 5 5" xfId="5714"/>
    <cellStyle name="Calculation 3 3 3 5 6" xfId="5715"/>
    <cellStyle name="Calculation 3 3 3 5 7" xfId="5716"/>
    <cellStyle name="Calculation 3 3 3 5 8" xfId="5717"/>
    <cellStyle name="Calculation 3 3 3 6" xfId="5718"/>
    <cellStyle name="Calculation 3 3 3 6 2" xfId="5719"/>
    <cellStyle name="Calculation 3 3 3 6 3" xfId="5720"/>
    <cellStyle name="Calculation 3 3 3 6 4" xfId="5721"/>
    <cellStyle name="Calculation 3 3 3 6 5" xfId="5722"/>
    <cellStyle name="Calculation 3 3 3 6 6" xfId="5723"/>
    <cellStyle name="Calculation 3 3 3 7" xfId="5724"/>
    <cellStyle name="Calculation 3 3 3 7 2" xfId="5725"/>
    <cellStyle name="Calculation 3 3 3 7 3" xfId="5726"/>
    <cellStyle name="Calculation 3 3 3 7 4" xfId="5727"/>
    <cellStyle name="Calculation 3 3 3 7 5" xfId="5728"/>
    <cellStyle name="Calculation 3 3 3 7 6" xfId="5729"/>
    <cellStyle name="Calculation 3 3 3 8" xfId="5730"/>
    <cellStyle name="Calculation 3 3 3 9" xfId="5731"/>
    <cellStyle name="Calculation 3 3 4" xfId="5732"/>
    <cellStyle name="Calculation 3 3 4 10" xfId="5733"/>
    <cellStyle name="Calculation 3 3 4 11" xfId="5734"/>
    <cellStyle name="Calculation 3 3 4 2" xfId="5735"/>
    <cellStyle name="Calculation 3 3 4 2 10" xfId="5736"/>
    <cellStyle name="Calculation 3 3 4 2 2" xfId="5737"/>
    <cellStyle name="Calculation 3 3 4 2 2 2" xfId="5738"/>
    <cellStyle name="Calculation 3 3 4 2 2 2 2" xfId="5739"/>
    <cellStyle name="Calculation 3 3 4 2 2 2 2 2" xfId="5740"/>
    <cellStyle name="Calculation 3 3 4 2 2 2 2 3" xfId="5741"/>
    <cellStyle name="Calculation 3 3 4 2 2 2 2 4" xfId="5742"/>
    <cellStyle name="Calculation 3 3 4 2 2 2 2 5" xfId="5743"/>
    <cellStyle name="Calculation 3 3 4 2 2 2 2 6" xfId="5744"/>
    <cellStyle name="Calculation 3 3 4 2 2 2 3" xfId="5745"/>
    <cellStyle name="Calculation 3 3 4 2 2 2 3 2" xfId="5746"/>
    <cellStyle name="Calculation 3 3 4 2 2 2 3 3" xfId="5747"/>
    <cellStyle name="Calculation 3 3 4 2 2 2 3 4" xfId="5748"/>
    <cellStyle name="Calculation 3 3 4 2 2 2 3 5" xfId="5749"/>
    <cellStyle name="Calculation 3 3 4 2 2 2 3 6" xfId="5750"/>
    <cellStyle name="Calculation 3 3 4 2 2 2 4" xfId="5751"/>
    <cellStyle name="Calculation 3 3 4 2 2 2 5" xfId="5752"/>
    <cellStyle name="Calculation 3 3 4 2 2 2 6" xfId="5753"/>
    <cellStyle name="Calculation 3 3 4 2 2 2 7" xfId="5754"/>
    <cellStyle name="Calculation 3 3 4 2 2 2 8" xfId="5755"/>
    <cellStyle name="Calculation 3 3 4 2 2 3" xfId="5756"/>
    <cellStyle name="Calculation 3 3 4 2 2 3 2" xfId="5757"/>
    <cellStyle name="Calculation 3 3 4 2 2 3 3" xfId="5758"/>
    <cellStyle name="Calculation 3 3 4 2 2 3 4" xfId="5759"/>
    <cellStyle name="Calculation 3 3 4 2 2 3 5" xfId="5760"/>
    <cellStyle name="Calculation 3 3 4 2 2 3 6" xfId="5761"/>
    <cellStyle name="Calculation 3 3 4 2 2 4" xfId="5762"/>
    <cellStyle name="Calculation 3 3 4 2 2 4 2" xfId="5763"/>
    <cellStyle name="Calculation 3 3 4 2 2 4 3" xfId="5764"/>
    <cellStyle name="Calculation 3 3 4 2 2 4 4" xfId="5765"/>
    <cellStyle name="Calculation 3 3 4 2 2 4 5" xfId="5766"/>
    <cellStyle name="Calculation 3 3 4 2 2 4 6" xfId="5767"/>
    <cellStyle name="Calculation 3 3 4 2 2 5" xfId="5768"/>
    <cellStyle name="Calculation 3 3 4 2 2 6" xfId="5769"/>
    <cellStyle name="Calculation 3 3 4 2 2 7" xfId="5770"/>
    <cellStyle name="Calculation 3 3 4 2 2 8" xfId="5771"/>
    <cellStyle name="Calculation 3 3 4 2 2 9" xfId="5772"/>
    <cellStyle name="Calculation 3 3 4 2 3" xfId="5773"/>
    <cellStyle name="Calculation 3 3 4 2 3 2" xfId="5774"/>
    <cellStyle name="Calculation 3 3 4 2 3 2 2" xfId="5775"/>
    <cellStyle name="Calculation 3 3 4 2 3 2 3" xfId="5776"/>
    <cellStyle name="Calculation 3 3 4 2 3 2 4" xfId="5777"/>
    <cellStyle name="Calculation 3 3 4 2 3 2 5" xfId="5778"/>
    <cellStyle name="Calculation 3 3 4 2 3 2 6" xfId="5779"/>
    <cellStyle name="Calculation 3 3 4 2 3 3" xfId="5780"/>
    <cellStyle name="Calculation 3 3 4 2 3 3 2" xfId="5781"/>
    <cellStyle name="Calculation 3 3 4 2 3 3 3" xfId="5782"/>
    <cellStyle name="Calculation 3 3 4 2 3 3 4" xfId="5783"/>
    <cellStyle name="Calculation 3 3 4 2 3 3 5" xfId="5784"/>
    <cellStyle name="Calculation 3 3 4 2 3 3 6" xfId="5785"/>
    <cellStyle name="Calculation 3 3 4 2 3 4" xfId="5786"/>
    <cellStyle name="Calculation 3 3 4 2 3 5" xfId="5787"/>
    <cellStyle name="Calculation 3 3 4 2 3 6" xfId="5788"/>
    <cellStyle name="Calculation 3 3 4 2 3 7" xfId="5789"/>
    <cellStyle name="Calculation 3 3 4 2 3 8" xfId="5790"/>
    <cellStyle name="Calculation 3 3 4 2 4" xfId="5791"/>
    <cellStyle name="Calculation 3 3 4 2 4 2" xfId="5792"/>
    <cellStyle name="Calculation 3 3 4 2 4 3" xfId="5793"/>
    <cellStyle name="Calculation 3 3 4 2 4 4" xfId="5794"/>
    <cellStyle name="Calculation 3 3 4 2 4 5" xfId="5795"/>
    <cellStyle name="Calculation 3 3 4 2 4 6" xfId="5796"/>
    <cellStyle name="Calculation 3 3 4 2 5" xfId="5797"/>
    <cellStyle name="Calculation 3 3 4 2 5 2" xfId="5798"/>
    <cellStyle name="Calculation 3 3 4 2 5 3" xfId="5799"/>
    <cellStyle name="Calculation 3 3 4 2 5 4" xfId="5800"/>
    <cellStyle name="Calculation 3 3 4 2 5 5" xfId="5801"/>
    <cellStyle name="Calculation 3 3 4 2 5 6" xfId="5802"/>
    <cellStyle name="Calculation 3 3 4 2 6" xfId="5803"/>
    <cellStyle name="Calculation 3 3 4 2 7" xfId="5804"/>
    <cellStyle name="Calculation 3 3 4 2 8" xfId="5805"/>
    <cellStyle name="Calculation 3 3 4 2 9" xfId="5806"/>
    <cellStyle name="Calculation 3 3 4 3" xfId="5807"/>
    <cellStyle name="Calculation 3 3 4 3 2" xfId="5808"/>
    <cellStyle name="Calculation 3 3 4 3 2 2" xfId="5809"/>
    <cellStyle name="Calculation 3 3 4 3 2 2 2" xfId="5810"/>
    <cellStyle name="Calculation 3 3 4 3 2 2 3" xfId="5811"/>
    <cellStyle name="Calculation 3 3 4 3 2 2 4" xfId="5812"/>
    <cellStyle name="Calculation 3 3 4 3 2 2 5" xfId="5813"/>
    <cellStyle name="Calculation 3 3 4 3 2 2 6" xfId="5814"/>
    <cellStyle name="Calculation 3 3 4 3 2 3" xfId="5815"/>
    <cellStyle name="Calculation 3 3 4 3 2 3 2" xfId="5816"/>
    <cellStyle name="Calculation 3 3 4 3 2 3 3" xfId="5817"/>
    <cellStyle name="Calculation 3 3 4 3 2 3 4" xfId="5818"/>
    <cellStyle name="Calculation 3 3 4 3 2 3 5" xfId="5819"/>
    <cellStyle name="Calculation 3 3 4 3 2 3 6" xfId="5820"/>
    <cellStyle name="Calculation 3 3 4 3 2 4" xfId="5821"/>
    <cellStyle name="Calculation 3 3 4 3 2 5" xfId="5822"/>
    <cellStyle name="Calculation 3 3 4 3 2 6" xfId="5823"/>
    <cellStyle name="Calculation 3 3 4 3 2 7" xfId="5824"/>
    <cellStyle name="Calculation 3 3 4 3 2 8" xfId="5825"/>
    <cellStyle name="Calculation 3 3 4 3 3" xfId="5826"/>
    <cellStyle name="Calculation 3 3 4 3 3 2" xfId="5827"/>
    <cellStyle name="Calculation 3 3 4 3 3 3" xfId="5828"/>
    <cellStyle name="Calculation 3 3 4 3 3 4" xfId="5829"/>
    <cellStyle name="Calculation 3 3 4 3 3 5" xfId="5830"/>
    <cellStyle name="Calculation 3 3 4 3 3 6" xfId="5831"/>
    <cellStyle name="Calculation 3 3 4 3 4" xfId="5832"/>
    <cellStyle name="Calculation 3 3 4 3 4 2" xfId="5833"/>
    <cellStyle name="Calculation 3 3 4 3 4 3" xfId="5834"/>
    <cellStyle name="Calculation 3 3 4 3 4 4" xfId="5835"/>
    <cellStyle name="Calculation 3 3 4 3 4 5" xfId="5836"/>
    <cellStyle name="Calculation 3 3 4 3 4 6" xfId="5837"/>
    <cellStyle name="Calculation 3 3 4 3 5" xfId="5838"/>
    <cellStyle name="Calculation 3 3 4 3 6" xfId="5839"/>
    <cellStyle name="Calculation 3 3 4 3 7" xfId="5840"/>
    <cellStyle name="Calculation 3 3 4 3 8" xfId="5841"/>
    <cellStyle name="Calculation 3 3 4 3 9" xfId="5842"/>
    <cellStyle name="Calculation 3 3 4 4" xfId="5843"/>
    <cellStyle name="Calculation 3 3 4 4 2" xfId="5844"/>
    <cellStyle name="Calculation 3 3 4 4 2 2" xfId="5845"/>
    <cellStyle name="Calculation 3 3 4 4 2 3" xfId="5846"/>
    <cellStyle name="Calculation 3 3 4 4 2 4" xfId="5847"/>
    <cellStyle name="Calculation 3 3 4 4 2 5" xfId="5848"/>
    <cellStyle name="Calculation 3 3 4 4 2 6" xfId="5849"/>
    <cellStyle name="Calculation 3 3 4 4 3" xfId="5850"/>
    <cellStyle name="Calculation 3 3 4 4 3 2" xfId="5851"/>
    <cellStyle name="Calculation 3 3 4 4 3 3" xfId="5852"/>
    <cellStyle name="Calculation 3 3 4 4 3 4" xfId="5853"/>
    <cellStyle name="Calculation 3 3 4 4 3 5" xfId="5854"/>
    <cellStyle name="Calculation 3 3 4 4 3 6" xfId="5855"/>
    <cellStyle name="Calculation 3 3 4 4 4" xfId="5856"/>
    <cellStyle name="Calculation 3 3 4 4 5" xfId="5857"/>
    <cellStyle name="Calculation 3 3 4 4 6" xfId="5858"/>
    <cellStyle name="Calculation 3 3 4 4 7" xfId="5859"/>
    <cellStyle name="Calculation 3 3 4 4 8" xfId="5860"/>
    <cellStyle name="Calculation 3 3 4 5" xfId="5861"/>
    <cellStyle name="Calculation 3 3 4 5 2" xfId="5862"/>
    <cellStyle name="Calculation 3 3 4 5 3" xfId="5863"/>
    <cellStyle name="Calculation 3 3 4 5 4" xfId="5864"/>
    <cellStyle name="Calculation 3 3 4 5 5" xfId="5865"/>
    <cellStyle name="Calculation 3 3 4 5 6" xfId="5866"/>
    <cellStyle name="Calculation 3 3 4 6" xfId="5867"/>
    <cellStyle name="Calculation 3 3 4 6 2" xfId="5868"/>
    <cellStyle name="Calculation 3 3 4 6 3" xfId="5869"/>
    <cellStyle name="Calculation 3 3 4 6 4" xfId="5870"/>
    <cellStyle name="Calculation 3 3 4 6 5" xfId="5871"/>
    <cellStyle name="Calculation 3 3 4 6 6" xfId="5872"/>
    <cellStyle name="Calculation 3 3 4 7" xfId="5873"/>
    <cellStyle name="Calculation 3 3 4 8" xfId="5874"/>
    <cellStyle name="Calculation 3 3 4 9" xfId="5875"/>
    <cellStyle name="Calculation 3 3 5" xfId="5876"/>
    <cellStyle name="Calculation 3 3 5 10" xfId="5877"/>
    <cellStyle name="Calculation 3 3 5 2" xfId="5878"/>
    <cellStyle name="Calculation 3 3 5 2 2" xfId="5879"/>
    <cellStyle name="Calculation 3 3 5 2 2 2" xfId="5880"/>
    <cellStyle name="Calculation 3 3 5 2 2 2 2" xfId="5881"/>
    <cellStyle name="Calculation 3 3 5 2 2 2 3" xfId="5882"/>
    <cellStyle name="Calculation 3 3 5 2 2 2 4" xfId="5883"/>
    <cellStyle name="Calculation 3 3 5 2 2 2 5" xfId="5884"/>
    <cellStyle name="Calculation 3 3 5 2 2 2 6" xfId="5885"/>
    <cellStyle name="Calculation 3 3 5 2 2 3" xfId="5886"/>
    <cellStyle name="Calculation 3 3 5 2 2 3 2" xfId="5887"/>
    <cellStyle name="Calculation 3 3 5 2 2 3 3" xfId="5888"/>
    <cellStyle name="Calculation 3 3 5 2 2 3 4" xfId="5889"/>
    <cellStyle name="Calculation 3 3 5 2 2 3 5" xfId="5890"/>
    <cellStyle name="Calculation 3 3 5 2 2 3 6" xfId="5891"/>
    <cellStyle name="Calculation 3 3 5 2 2 4" xfId="5892"/>
    <cellStyle name="Calculation 3 3 5 2 2 5" xfId="5893"/>
    <cellStyle name="Calculation 3 3 5 2 2 6" xfId="5894"/>
    <cellStyle name="Calculation 3 3 5 2 2 7" xfId="5895"/>
    <cellStyle name="Calculation 3 3 5 2 2 8" xfId="5896"/>
    <cellStyle name="Calculation 3 3 5 2 3" xfId="5897"/>
    <cellStyle name="Calculation 3 3 5 2 3 2" xfId="5898"/>
    <cellStyle name="Calculation 3 3 5 2 3 3" xfId="5899"/>
    <cellStyle name="Calculation 3 3 5 2 3 4" xfId="5900"/>
    <cellStyle name="Calculation 3 3 5 2 3 5" xfId="5901"/>
    <cellStyle name="Calculation 3 3 5 2 3 6" xfId="5902"/>
    <cellStyle name="Calculation 3 3 5 2 4" xfId="5903"/>
    <cellStyle name="Calculation 3 3 5 2 4 2" xfId="5904"/>
    <cellStyle name="Calculation 3 3 5 2 4 3" xfId="5905"/>
    <cellStyle name="Calculation 3 3 5 2 4 4" xfId="5906"/>
    <cellStyle name="Calculation 3 3 5 2 4 5" xfId="5907"/>
    <cellStyle name="Calculation 3 3 5 2 4 6" xfId="5908"/>
    <cellStyle name="Calculation 3 3 5 2 5" xfId="5909"/>
    <cellStyle name="Calculation 3 3 5 2 6" xfId="5910"/>
    <cellStyle name="Calculation 3 3 5 2 7" xfId="5911"/>
    <cellStyle name="Calculation 3 3 5 2 8" xfId="5912"/>
    <cellStyle name="Calculation 3 3 5 2 9" xfId="5913"/>
    <cellStyle name="Calculation 3 3 5 3" xfId="5914"/>
    <cellStyle name="Calculation 3 3 5 3 2" xfId="5915"/>
    <cellStyle name="Calculation 3 3 5 3 2 2" xfId="5916"/>
    <cellStyle name="Calculation 3 3 5 3 2 3" xfId="5917"/>
    <cellStyle name="Calculation 3 3 5 3 2 4" xfId="5918"/>
    <cellStyle name="Calculation 3 3 5 3 2 5" xfId="5919"/>
    <cellStyle name="Calculation 3 3 5 3 2 6" xfId="5920"/>
    <cellStyle name="Calculation 3 3 5 3 3" xfId="5921"/>
    <cellStyle name="Calculation 3 3 5 3 3 2" xfId="5922"/>
    <cellStyle name="Calculation 3 3 5 3 3 3" xfId="5923"/>
    <cellStyle name="Calculation 3 3 5 3 3 4" xfId="5924"/>
    <cellStyle name="Calculation 3 3 5 3 3 5" xfId="5925"/>
    <cellStyle name="Calculation 3 3 5 3 3 6" xfId="5926"/>
    <cellStyle name="Calculation 3 3 5 3 4" xfId="5927"/>
    <cellStyle name="Calculation 3 3 5 3 5" xfId="5928"/>
    <cellStyle name="Calculation 3 3 5 3 6" xfId="5929"/>
    <cellStyle name="Calculation 3 3 5 3 7" xfId="5930"/>
    <cellStyle name="Calculation 3 3 5 3 8" xfId="5931"/>
    <cellStyle name="Calculation 3 3 5 4" xfId="5932"/>
    <cellStyle name="Calculation 3 3 5 4 2" xfId="5933"/>
    <cellStyle name="Calculation 3 3 5 4 3" xfId="5934"/>
    <cellStyle name="Calculation 3 3 5 4 4" xfId="5935"/>
    <cellStyle name="Calculation 3 3 5 4 5" xfId="5936"/>
    <cellStyle name="Calculation 3 3 5 4 6" xfId="5937"/>
    <cellStyle name="Calculation 3 3 5 5" xfId="5938"/>
    <cellStyle name="Calculation 3 3 5 5 2" xfId="5939"/>
    <cellStyle name="Calculation 3 3 5 5 3" xfId="5940"/>
    <cellStyle name="Calculation 3 3 5 5 4" xfId="5941"/>
    <cellStyle name="Calculation 3 3 5 5 5" xfId="5942"/>
    <cellStyle name="Calculation 3 3 5 5 6" xfId="5943"/>
    <cellStyle name="Calculation 3 3 5 6" xfId="5944"/>
    <cellStyle name="Calculation 3 3 5 7" xfId="5945"/>
    <cellStyle name="Calculation 3 3 5 8" xfId="5946"/>
    <cellStyle name="Calculation 3 3 5 9" xfId="5947"/>
    <cellStyle name="Calculation 3 3 6" xfId="5948"/>
    <cellStyle name="Calculation 3 3 6 2" xfId="5949"/>
    <cellStyle name="Calculation 3 3 6 2 2" xfId="5950"/>
    <cellStyle name="Calculation 3 3 6 2 2 2" xfId="5951"/>
    <cellStyle name="Calculation 3 3 6 2 2 3" xfId="5952"/>
    <cellStyle name="Calculation 3 3 6 2 2 4" xfId="5953"/>
    <cellStyle name="Calculation 3 3 6 2 2 5" xfId="5954"/>
    <cellStyle name="Calculation 3 3 6 2 2 6" xfId="5955"/>
    <cellStyle name="Calculation 3 3 6 2 3" xfId="5956"/>
    <cellStyle name="Calculation 3 3 6 2 3 2" xfId="5957"/>
    <cellStyle name="Calculation 3 3 6 2 3 3" xfId="5958"/>
    <cellStyle name="Calculation 3 3 6 2 3 4" xfId="5959"/>
    <cellStyle name="Calculation 3 3 6 2 3 5" xfId="5960"/>
    <cellStyle name="Calculation 3 3 6 2 3 6" xfId="5961"/>
    <cellStyle name="Calculation 3 3 6 2 4" xfId="5962"/>
    <cellStyle name="Calculation 3 3 6 2 5" xfId="5963"/>
    <cellStyle name="Calculation 3 3 6 2 6" xfId="5964"/>
    <cellStyle name="Calculation 3 3 6 2 7" xfId="5965"/>
    <cellStyle name="Calculation 3 3 6 2 8" xfId="5966"/>
    <cellStyle name="Calculation 3 3 6 3" xfId="5967"/>
    <cellStyle name="Calculation 3 3 6 3 2" xfId="5968"/>
    <cellStyle name="Calculation 3 3 6 3 3" xfId="5969"/>
    <cellStyle name="Calculation 3 3 6 3 4" xfId="5970"/>
    <cellStyle name="Calculation 3 3 6 3 5" xfId="5971"/>
    <cellStyle name="Calculation 3 3 6 3 6" xfId="5972"/>
    <cellStyle name="Calculation 3 3 6 4" xfId="5973"/>
    <cellStyle name="Calculation 3 3 6 4 2" xfId="5974"/>
    <cellStyle name="Calculation 3 3 6 4 3" xfId="5975"/>
    <cellStyle name="Calculation 3 3 6 4 4" xfId="5976"/>
    <cellStyle name="Calculation 3 3 6 4 5" xfId="5977"/>
    <cellStyle name="Calculation 3 3 6 4 6" xfId="5978"/>
    <cellStyle name="Calculation 3 3 6 5" xfId="5979"/>
    <cellStyle name="Calculation 3 3 6 6" xfId="5980"/>
    <cellStyle name="Calculation 3 3 6 7" xfId="5981"/>
    <cellStyle name="Calculation 3 3 6 8" xfId="5982"/>
    <cellStyle name="Calculation 3 3 6 9" xfId="5983"/>
    <cellStyle name="Calculation 3 3 7" xfId="5984"/>
    <cellStyle name="Calculation 3 3 7 2" xfId="5985"/>
    <cellStyle name="Calculation 3 3 7 2 2" xfId="5986"/>
    <cellStyle name="Calculation 3 3 7 2 3" xfId="5987"/>
    <cellStyle name="Calculation 3 3 7 2 4" xfId="5988"/>
    <cellStyle name="Calculation 3 3 7 2 5" xfId="5989"/>
    <cellStyle name="Calculation 3 3 7 2 6" xfId="5990"/>
    <cellStyle name="Calculation 3 3 7 3" xfId="5991"/>
    <cellStyle name="Calculation 3 3 7 3 2" xfId="5992"/>
    <cellStyle name="Calculation 3 3 7 3 3" xfId="5993"/>
    <cellStyle name="Calculation 3 3 7 3 4" xfId="5994"/>
    <cellStyle name="Calculation 3 3 7 3 5" xfId="5995"/>
    <cellStyle name="Calculation 3 3 7 3 6" xfId="5996"/>
    <cellStyle name="Calculation 3 3 7 4" xfId="5997"/>
    <cellStyle name="Calculation 3 3 7 5" xfId="5998"/>
    <cellStyle name="Calculation 3 3 7 6" xfId="5999"/>
    <cellStyle name="Calculation 3 3 7 7" xfId="6000"/>
    <cellStyle name="Calculation 3 3 7 8" xfId="6001"/>
    <cellStyle name="Calculation 3 3 8" xfId="6002"/>
    <cellStyle name="Calculation 3 3 8 2" xfId="6003"/>
    <cellStyle name="Calculation 3 3 8 3" xfId="6004"/>
    <cellStyle name="Calculation 3 3 8 4" xfId="6005"/>
    <cellStyle name="Calculation 3 3 8 5" xfId="6006"/>
    <cellStyle name="Calculation 3 3 8 6" xfId="6007"/>
    <cellStyle name="Calculation 3 3 9" xfId="6008"/>
    <cellStyle name="Calculation 3 3 9 2" xfId="6009"/>
    <cellStyle name="Calculation 3 3 9 3" xfId="6010"/>
    <cellStyle name="Calculation 3 3 9 4" xfId="6011"/>
    <cellStyle name="Calculation 3 3 9 5" xfId="6012"/>
    <cellStyle name="Calculation 3 3 9 6" xfId="6013"/>
    <cellStyle name="Calculation 3 4" xfId="6014"/>
    <cellStyle name="Calculation 3 4 10" xfId="6015"/>
    <cellStyle name="Calculation 3 4 2" xfId="6016"/>
    <cellStyle name="Calculation 3 4 2 2" xfId="6017"/>
    <cellStyle name="Calculation 3 4 2 2 2" xfId="6018"/>
    <cellStyle name="Calculation 3 4 2 2 2 2" xfId="6019"/>
    <cellStyle name="Calculation 3 4 2 2 2 3" xfId="6020"/>
    <cellStyle name="Calculation 3 4 2 2 2 4" xfId="6021"/>
    <cellStyle name="Calculation 3 4 2 2 2 5" xfId="6022"/>
    <cellStyle name="Calculation 3 4 2 2 2 6" xfId="6023"/>
    <cellStyle name="Calculation 3 4 2 2 3" xfId="6024"/>
    <cellStyle name="Calculation 3 4 2 2 3 2" xfId="6025"/>
    <cellStyle name="Calculation 3 4 2 2 3 3" xfId="6026"/>
    <cellStyle name="Calculation 3 4 2 2 3 4" xfId="6027"/>
    <cellStyle name="Calculation 3 4 2 2 3 5" xfId="6028"/>
    <cellStyle name="Calculation 3 4 2 2 3 6" xfId="6029"/>
    <cellStyle name="Calculation 3 4 2 2 4" xfId="6030"/>
    <cellStyle name="Calculation 3 4 2 2 5" xfId="6031"/>
    <cellStyle name="Calculation 3 4 2 2 6" xfId="6032"/>
    <cellStyle name="Calculation 3 4 2 2 7" xfId="6033"/>
    <cellStyle name="Calculation 3 4 2 2 8" xfId="6034"/>
    <cellStyle name="Calculation 3 4 2 3" xfId="6035"/>
    <cellStyle name="Calculation 3 4 2 3 2" xfId="6036"/>
    <cellStyle name="Calculation 3 4 2 3 3" xfId="6037"/>
    <cellStyle name="Calculation 3 4 2 3 4" xfId="6038"/>
    <cellStyle name="Calculation 3 4 2 3 5" xfId="6039"/>
    <cellStyle name="Calculation 3 4 2 3 6" xfId="6040"/>
    <cellStyle name="Calculation 3 4 2 4" xfId="6041"/>
    <cellStyle name="Calculation 3 4 2 4 2" xfId="6042"/>
    <cellStyle name="Calculation 3 4 2 4 3" xfId="6043"/>
    <cellStyle name="Calculation 3 4 2 4 4" xfId="6044"/>
    <cellStyle name="Calculation 3 4 2 4 5" xfId="6045"/>
    <cellStyle name="Calculation 3 4 2 4 6" xfId="6046"/>
    <cellStyle name="Calculation 3 4 2 5" xfId="6047"/>
    <cellStyle name="Calculation 3 4 2 6" xfId="6048"/>
    <cellStyle name="Calculation 3 4 2 7" xfId="6049"/>
    <cellStyle name="Calculation 3 4 2 8" xfId="6050"/>
    <cellStyle name="Calculation 3 4 2 9" xfId="6051"/>
    <cellStyle name="Calculation 3 4 3" xfId="6052"/>
    <cellStyle name="Calculation 3 4 3 2" xfId="6053"/>
    <cellStyle name="Calculation 3 4 3 2 2" xfId="6054"/>
    <cellStyle name="Calculation 3 4 3 2 3" xfId="6055"/>
    <cellStyle name="Calculation 3 4 3 2 4" xfId="6056"/>
    <cellStyle name="Calculation 3 4 3 2 5" xfId="6057"/>
    <cellStyle name="Calculation 3 4 3 2 6" xfId="6058"/>
    <cellStyle name="Calculation 3 4 3 3" xfId="6059"/>
    <cellStyle name="Calculation 3 4 3 3 2" xfId="6060"/>
    <cellStyle name="Calculation 3 4 3 3 3" xfId="6061"/>
    <cellStyle name="Calculation 3 4 3 3 4" xfId="6062"/>
    <cellStyle name="Calculation 3 4 3 3 5" xfId="6063"/>
    <cellStyle name="Calculation 3 4 3 3 6" xfId="6064"/>
    <cellStyle name="Calculation 3 4 3 4" xfId="6065"/>
    <cellStyle name="Calculation 3 4 3 5" xfId="6066"/>
    <cellStyle name="Calculation 3 4 3 6" xfId="6067"/>
    <cellStyle name="Calculation 3 4 3 7" xfId="6068"/>
    <cellStyle name="Calculation 3 4 3 8" xfId="6069"/>
    <cellStyle name="Calculation 3 4 4" xfId="6070"/>
    <cellStyle name="Calculation 3 4 4 2" xfId="6071"/>
    <cellStyle name="Calculation 3 4 4 3" xfId="6072"/>
    <cellStyle name="Calculation 3 4 4 4" xfId="6073"/>
    <cellStyle name="Calculation 3 4 4 5" xfId="6074"/>
    <cellStyle name="Calculation 3 4 4 6" xfId="6075"/>
    <cellStyle name="Calculation 3 4 5" xfId="6076"/>
    <cellStyle name="Calculation 3 4 5 2" xfId="6077"/>
    <cellStyle name="Calculation 3 4 5 3" xfId="6078"/>
    <cellStyle name="Calculation 3 4 5 4" xfId="6079"/>
    <cellStyle name="Calculation 3 4 5 5" xfId="6080"/>
    <cellStyle name="Calculation 3 4 5 6" xfId="6081"/>
    <cellStyle name="Calculation 3 4 6" xfId="6082"/>
    <cellStyle name="Calculation 3 4 7" xfId="6083"/>
    <cellStyle name="Calculation 3 4 8" xfId="6084"/>
    <cellStyle name="Calculation 3 4 9" xfId="6085"/>
    <cellStyle name="Calculation 3 5" xfId="6086"/>
    <cellStyle name="Calculation 3 5 2" xfId="6087"/>
    <cellStyle name="Calculation 3 5 2 2" xfId="6088"/>
    <cellStyle name="Calculation 3 5 2 2 2" xfId="6089"/>
    <cellStyle name="Calculation 3 5 2 2 3" xfId="6090"/>
    <cellStyle name="Calculation 3 5 2 2 4" xfId="6091"/>
    <cellStyle name="Calculation 3 5 2 2 5" xfId="6092"/>
    <cellStyle name="Calculation 3 5 2 2 6" xfId="6093"/>
    <cellStyle name="Calculation 3 5 2 3" xfId="6094"/>
    <cellStyle name="Calculation 3 5 2 3 2" xfId="6095"/>
    <cellStyle name="Calculation 3 5 2 3 3" xfId="6096"/>
    <cellStyle name="Calculation 3 5 2 3 4" xfId="6097"/>
    <cellStyle name="Calculation 3 5 2 3 5" xfId="6098"/>
    <cellStyle name="Calculation 3 5 2 3 6" xfId="6099"/>
    <cellStyle name="Calculation 3 5 2 4" xfId="6100"/>
    <cellStyle name="Calculation 3 5 2 5" xfId="6101"/>
    <cellStyle name="Calculation 3 5 2 6" xfId="6102"/>
    <cellStyle name="Calculation 3 5 2 7" xfId="6103"/>
    <cellStyle name="Calculation 3 5 2 8" xfId="6104"/>
    <cellStyle name="Calculation 3 5 3" xfId="6105"/>
    <cellStyle name="Calculation 3 5 3 2" xfId="6106"/>
    <cellStyle name="Calculation 3 5 3 3" xfId="6107"/>
    <cellStyle name="Calculation 3 5 3 4" xfId="6108"/>
    <cellStyle name="Calculation 3 5 3 5" xfId="6109"/>
    <cellStyle name="Calculation 3 5 3 6" xfId="6110"/>
    <cellStyle name="Calculation 3 5 4" xfId="6111"/>
    <cellStyle name="Calculation 3 5 4 2" xfId="6112"/>
    <cellStyle name="Calculation 3 5 4 3" xfId="6113"/>
    <cellStyle name="Calculation 3 5 4 4" xfId="6114"/>
    <cellStyle name="Calculation 3 5 4 5" xfId="6115"/>
    <cellStyle name="Calculation 3 5 4 6" xfId="6116"/>
    <cellStyle name="Calculation 3 5 5" xfId="6117"/>
    <cellStyle name="Calculation 3 5 6" xfId="6118"/>
    <cellStyle name="Calculation 3 5 7" xfId="6119"/>
    <cellStyle name="Calculation 3 5 8" xfId="6120"/>
    <cellStyle name="Calculation 3 5 9" xfId="6121"/>
    <cellStyle name="Calculation 3 6" xfId="6122"/>
    <cellStyle name="Calculation 3 6 2" xfId="6123"/>
    <cellStyle name="Calculation 3 6 3" xfId="6124"/>
    <cellStyle name="Calculation 3 6 4" xfId="6125"/>
    <cellStyle name="Calculation 3 6 5" xfId="6126"/>
    <cellStyle name="Calculation 3 6 6" xfId="6127"/>
    <cellStyle name="Calculation 3 7" xfId="6128"/>
    <cellStyle name="Calculation 4" xfId="6129"/>
    <cellStyle name="Calculation 4 10" xfId="6130"/>
    <cellStyle name="Calculation 4 11" xfId="6131"/>
    <cellStyle name="Calculation 4 12" xfId="6132"/>
    <cellStyle name="Calculation 4 13" xfId="6133"/>
    <cellStyle name="Calculation 4 14" xfId="6134"/>
    <cellStyle name="Calculation 4 2" xfId="6135"/>
    <cellStyle name="Calculation 4 2 10" xfId="6136"/>
    <cellStyle name="Calculation 4 2 11" xfId="6137"/>
    <cellStyle name="Calculation 4 2 12" xfId="6138"/>
    <cellStyle name="Calculation 4 2 13" xfId="6139"/>
    <cellStyle name="Calculation 4 2 2" xfId="6140"/>
    <cellStyle name="Calculation 4 2 2 10" xfId="6141"/>
    <cellStyle name="Calculation 4 2 2 11" xfId="6142"/>
    <cellStyle name="Calculation 4 2 2 12" xfId="6143"/>
    <cellStyle name="Calculation 4 2 2 2" xfId="6144"/>
    <cellStyle name="Calculation 4 2 2 2 10" xfId="6145"/>
    <cellStyle name="Calculation 4 2 2 2 11" xfId="6146"/>
    <cellStyle name="Calculation 4 2 2 2 2" xfId="6147"/>
    <cellStyle name="Calculation 4 2 2 2 2 10" xfId="6148"/>
    <cellStyle name="Calculation 4 2 2 2 2 2" xfId="6149"/>
    <cellStyle name="Calculation 4 2 2 2 2 2 2" xfId="6150"/>
    <cellStyle name="Calculation 4 2 2 2 2 2 2 2" xfId="6151"/>
    <cellStyle name="Calculation 4 2 2 2 2 2 2 2 2" xfId="6152"/>
    <cellStyle name="Calculation 4 2 2 2 2 2 2 2 3" xfId="6153"/>
    <cellStyle name="Calculation 4 2 2 2 2 2 2 2 4" xfId="6154"/>
    <cellStyle name="Calculation 4 2 2 2 2 2 2 2 5" xfId="6155"/>
    <cellStyle name="Calculation 4 2 2 2 2 2 2 2 6" xfId="6156"/>
    <cellStyle name="Calculation 4 2 2 2 2 2 2 3" xfId="6157"/>
    <cellStyle name="Calculation 4 2 2 2 2 2 2 3 2" xfId="6158"/>
    <cellStyle name="Calculation 4 2 2 2 2 2 2 3 3" xfId="6159"/>
    <cellStyle name="Calculation 4 2 2 2 2 2 2 3 4" xfId="6160"/>
    <cellStyle name="Calculation 4 2 2 2 2 2 2 3 5" xfId="6161"/>
    <cellStyle name="Calculation 4 2 2 2 2 2 2 3 6" xfId="6162"/>
    <cellStyle name="Calculation 4 2 2 2 2 2 2 4" xfId="6163"/>
    <cellStyle name="Calculation 4 2 2 2 2 2 2 5" xfId="6164"/>
    <cellStyle name="Calculation 4 2 2 2 2 2 2 6" xfId="6165"/>
    <cellStyle name="Calculation 4 2 2 2 2 2 2 7" xfId="6166"/>
    <cellStyle name="Calculation 4 2 2 2 2 2 2 8" xfId="6167"/>
    <cellStyle name="Calculation 4 2 2 2 2 2 3" xfId="6168"/>
    <cellStyle name="Calculation 4 2 2 2 2 2 3 2" xfId="6169"/>
    <cellStyle name="Calculation 4 2 2 2 2 2 3 3" xfId="6170"/>
    <cellStyle name="Calculation 4 2 2 2 2 2 3 4" xfId="6171"/>
    <cellStyle name="Calculation 4 2 2 2 2 2 3 5" xfId="6172"/>
    <cellStyle name="Calculation 4 2 2 2 2 2 3 6" xfId="6173"/>
    <cellStyle name="Calculation 4 2 2 2 2 2 4" xfId="6174"/>
    <cellStyle name="Calculation 4 2 2 2 2 2 4 2" xfId="6175"/>
    <cellStyle name="Calculation 4 2 2 2 2 2 4 3" xfId="6176"/>
    <cellStyle name="Calculation 4 2 2 2 2 2 4 4" xfId="6177"/>
    <cellStyle name="Calculation 4 2 2 2 2 2 4 5" xfId="6178"/>
    <cellStyle name="Calculation 4 2 2 2 2 2 4 6" xfId="6179"/>
    <cellStyle name="Calculation 4 2 2 2 2 2 5" xfId="6180"/>
    <cellStyle name="Calculation 4 2 2 2 2 2 6" xfId="6181"/>
    <cellStyle name="Calculation 4 2 2 2 2 2 7" xfId="6182"/>
    <cellStyle name="Calculation 4 2 2 2 2 2 8" xfId="6183"/>
    <cellStyle name="Calculation 4 2 2 2 2 2 9" xfId="6184"/>
    <cellStyle name="Calculation 4 2 2 2 2 3" xfId="6185"/>
    <cellStyle name="Calculation 4 2 2 2 2 3 2" xfId="6186"/>
    <cellStyle name="Calculation 4 2 2 2 2 3 2 2" xfId="6187"/>
    <cellStyle name="Calculation 4 2 2 2 2 3 2 3" xfId="6188"/>
    <cellStyle name="Calculation 4 2 2 2 2 3 2 4" xfId="6189"/>
    <cellStyle name="Calculation 4 2 2 2 2 3 2 5" xfId="6190"/>
    <cellStyle name="Calculation 4 2 2 2 2 3 2 6" xfId="6191"/>
    <cellStyle name="Calculation 4 2 2 2 2 3 3" xfId="6192"/>
    <cellStyle name="Calculation 4 2 2 2 2 3 3 2" xfId="6193"/>
    <cellStyle name="Calculation 4 2 2 2 2 3 3 3" xfId="6194"/>
    <cellStyle name="Calculation 4 2 2 2 2 3 3 4" xfId="6195"/>
    <cellStyle name="Calculation 4 2 2 2 2 3 3 5" xfId="6196"/>
    <cellStyle name="Calculation 4 2 2 2 2 3 3 6" xfId="6197"/>
    <cellStyle name="Calculation 4 2 2 2 2 3 4" xfId="6198"/>
    <cellStyle name="Calculation 4 2 2 2 2 3 5" xfId="6199"/>
    <cellStyle name="Calculation 4 2 2 2 2 3 6" xfId="6200"/>
    <cellStyle name="Calculation 4 2 2 2 2 3 7" xfId="6201"/>
    <cellStyle name="Calculation 4 2 2 2 2 3 8" xfId="6202"/>
    <cellStyle name="Calculation 4 2 2 2 2 4" xfId="6203"/>
    <cellStyle name="Calculation 4 2 2 2 2 4 2" xfId="6204"/>
    <cellStyle name="Calculation 4 2 2 2 2 4 3" xfId="6205"/>
    <cellStyle name="Calculation 4 2 2 2 2 4 4" xfId="6206"/>
    <cellStyle name="Calculation 4 2 2 2 2 4 5" xfId="6207"/>
    <cellStyle name="Calculation 4 2 2 2 2 4 6" xfId="6208"/>
    <cellStyle name="Calculation 4 2 2 2 2 5" xfId="6209"/>
    <cellStyle name="Calculation 4 2 2 2 2 5 2" xfId="6210"/>
    <cellStyle name="Calculation 4 2 2 2 2 5 3" xfId="6211"/>
    <cellStyle name="Calculation 4 2 2 2 2 5 4" xfId="6212"/>
    <cellStyle name="Calculation 4 2 2 2 2 5 5" xfId="6213"/>
    <cellStyle name="Calculation 4 2 2 2 2 5 6" xfId="6214"/>
    <cellStyle name="Calculation 4 2 2 2 2 6" xfId="6215"/>
    <cellStyle name="Calculation 4 2 2 2 2 7" xfId="6216"/>
    <cellStyle name="Calculation 4 2 2 2 2 8" xfId="6217"/>
    <cellStyle name="Calculation 4 2 2 2 2 9" xfId="6218"/>
    <cellStyle name="Calculation 4 2 2 2 3" xfId="6219"/>
    <cellStyle name="Calculation 4 2 2 2 3 2" xfId="6220"/>
    <cellStyle name="Calculation 4 2 2 2 3 2 2" xfId="6221"/>
    <cellStyle name="Calculation 4 2 2 2 3 2 2 2" xfId="6222"/>
    <cellStyle name="Calculation 4 2 2 2 3 2 2 3" xfId="6223"/>
    <cellStyle name="Calculation 4 2 2 2 3 2 2 4" xfId="6224"/>
    <cellStyle name="Calculation 4 2 2 2 3 2 2 5" xfId="6225"/>
    <cellStyle name="Calculation 4 2 2 2 3 2 2 6" xfId="6226"/>
    <cellStyle name="Calculation 4 2 2 2 3 2 3" xfId="6227"/>
    <cellStyle name="Calculation 4 2 2 2 3 2 3 2" xfId="6228"/>
    <cellStyle name="Calculation 4 2 2 2 3 2 3 3" xfId="6229"/>
    <cellStyle name="Calculation 4 2 2 2 3 2 3 4" xfId="6230"/>
    <cellStyle name="Calculation 4 2 2 2 3 2 3 5" xfId="6231"/>
    <cellStyle name="Calculation 4 2 2 2 3 2 3 6" xfId="6232"/>
    <cellStyle name="Calculation 4 2 2 2 3 2 4" xfId="6233"/>
    <cellStyle name="Calculation 4 2 2 2 3 2 5" xfId="6234"/>
    <cellStyle name="Calculation 4 2 2 2 3 2 6" xfId="6235"/>
    <cellStyle name="Calculation 4 2 2 2 3 2 7" xfId="6236"/>
    <cellStyle name="Calculation 4 2 2 2 3 2 8" xfId="6237"/>
    <cellStyle name="Calculation 4 2 2 2 3 3" xfId="6238"/>
    <cellStyle name="Calculation 4 2 2 2 3 3 2" xfId="6239"/>
    <cellStyle name="Calculation 4 2 2 2 3 3 3" xfId="6240"/>
    <cellStyle name="Calculation 4 2 2 2 3 3 4" xfId="6241"/>
    <cellStyle name="Calculation 4 2 2 2 3 3 5" xfId="6242"/>
    <cellStyle name="Calculation 4 2 2 2 3 3 6" xfId="6243"/>
    <cellStyle name="Calculation 4 2 2 2 3 4" xfId="6244"/>
    <cellStyle name="Calculation 4 2 2 2 3 4 2" xfId="6245"/>
    <cellStyle name="Calculation 4 2 2 2 3 4 3" xfId="6246"/>
    <cellStyle name="Calculation 4 2 2 2 3 4 4" xfId="6247"/>
    <cellStyle name="Calculation 4 2 2 2 3 4 5" xfId="6248"/>
    <cellStyle name="Calculation 4 2 2 2 3 4 6" xfId="6249"/>
    <cellStyle name="Calculation 4 2 2 2 3 5" xfId="6250"/>
    <cellStyle name="Calculation 4 2 2 2 3 6" xfId="6251"/>
    <cellStyle name="Calculation 4 2 2 2 3 7" xfId="6252"/>
    <cellStyle name="Calculation 4 2 2 2 3 8" xfId="6253"/>
    <cellStyle name="Calculation 4 2 2 2 3 9" xfId="6254"/>
    <cellStyle name="Calculation 4 2 2 2 4" xfId="6255"/>
    <cellStyle name="Calculation 4 2 2 2 4 2" xfId="6256"/>
    <cellStyle name="Calculation 4 2 2 2 4 2 2" xfId="6257"/>
    <cellStyle name="Calculation 4 2 2 2 4 2 3" xfId="6258"/>
    <cellStyle name="Calculation 4 2 2 2 4 2 4" xfId="6259"/>
    <cellStyle name="Calculation 4 2 2 2 4 2 5" xfId="6260"/>
    <cellStyle name="Calculation 4 2 2 2 4 2 6" xfId="6261"/>
    <cellStyle name="Calculation 4 2 2 2 4 3" xfId="6262"/>
    <cellStyle name="Calculation 4 2 2 2 4 3 2" xfId="6263"/>
    <cellStyle name="Calculation 4 2 2 2 4 3 3" xfId="6264"/>
    <cellStyle name="Calculation 4 2 2 2 4 3 4" xfId="6265"/>
    <cellStyle name="Calculation 4 2 2 2 4 3 5" xfId="6266"/>
    <cellStyle name="Calculation 4 2 2 2 4 3 6" xfId="6267"/>
    <cellStyle name="Calculation 4 2 2 2 4 4" xfId="6268"/>
    <cellStyle name="Calculation 4 2 2 2 4 5" xfId="6269"/>
    <cellStyle name="Calculation 4 2 2 2 4 6" xfId="6270"/>
    <cellStyle name="Calculation 4 2 2 2 4 7" xfId="6271"/>
    <cellStyle name="Calculation 4 2 2 2 4 8" xfId="6272"/>
    <cellStyle name="Calculation 4 2 2 2 5" xfId="6273"/>
    <cellStyle name="Calculation 4 2 2 2 5 2" xfId="6274"/>
    <cellStyle name="Calculation 4 2 2 2 5 3" xfId="6275"/>
    <cellStyle name="Calculation 4 2 2 2 5 4" xfId="6276"/>
    <cellStyle name="Calculation 4 2 2 2 5 5" xfId="6277"/>
    <cellStyle name="Calculation 4 2 2 2 5 6" xfId="6278"/>
    <cellStyle name="Calculation 4 2 2 2 6" xfId="6279"/>
    <cellStyle name="Calculation 4 2 2 2 6 2" xfId="6280"/>
    <cellStyle name="Calculation 4 2 2 2 6 3" xfId="6281"/>
    <cellStyle name="Calculation 4 2 2 2 6 4" xfId="6282"/>
    <cellStyle name="Calculation 4 2 2 2 6 5" xfId="6283"/>
    <cellStyle name="Calculation 4 2 2 2 6 6" xfId="6284"/>
    <cellStyle name="Calculation 4 2 2 2 7" xfId="6285"/>
    <cellStyle name="Calculation 4 2 2 2 8" xfId="6286"/>
    <cellStyle name="Calculation 4 2 2 2 9" xfId="6287"/>
    <cellStyle name="Calculation 4 2 2 3" xfId="6288"/>
    <cellStyle name="Calculation 4 2 2 3 10" xfId="6289"/>
    <cellStyle name="Calculation 4 2 2 3 2" xfId="6290"/>
    <cellStyle name="Calculation 4 2 2 3 2 2" xfId="6291"/>
    <cellStyle name="Calculation 4 2 2 3 2 2 2" xfId="6292"/>
    <cellStyle name="Calculation 4 2 2 3 2 2 2 2" xfId="6293"/>
    <cellStyle name="Calculation 4 2 2 3 2 2 2 3" xfId="6294"/>
    <cellStyle name="Calculation 4 2 2 3 2 2 2 4" xfId="6295"/>
    <cellStyle name="Calculation 4 2 2 3 2 2 2 5" xfId="6296"/>
    <cellStyle name="Calculation 4 2 2 3 2 2 2 6" xfId="6297"/>
    <cellStyle name="Calculation 4 2 2 3 2 2 3" xfId="6298"/>
    <cellStyle name="Calculation 4 2 2 3 2 2 3 2" xfId="6299"/>
    <cellStyle name="Calculation 4 2 2 3 2 2 3 3" xfId="6300"/>
    <cellStyle name="Calculation 4 2 2 3 2 2 3 4" xfId="6301"/>
    <cellStyle name="Calculation 4 2 2 3 2 2 3 5" xfId="6302"/>
    <cellStyle name="Calculation 4 2 2 3 2 2 3 6" xfId="6303"/>
    <cellStyle name="Calculation 4 2 2 3 2 2 4" xfId="6304"/>
    <cellStyle name="Calculation 4 2 2 3 2 2 5" xfId="6305"/>
    <cellStyle name="Calculation 4 2 2 3 2 2 6" xfId="6306"/>
    <cellStyle name="Calculation 4 2 2 3 2 2 7" xfId="6307"/>
    <cellStyle name="Calculation 4 2 2 3 2 2 8" xfId="6308"/>
    <cellStyle name="Calculation 4 2 2 3 2 3" xfId="6309"/>
    <cellStyle name="Calculation 4 2 2 3 2 3 2" xfId="6310"/>
    <cellStyle name="Calculation 4 2 2 3 2 3 3" xfId="6311"/>
    <cellStyle name="Calculation 4 2 2 3 2 3 4" xfId="6312"/>
    <cellStyle name="Calculation 4 2 2 3 2 3 5" xfId="6313"/>
    <cellStyle name="Calculation 4 2 2 3 2 3 6" xfId="6314"/>
    <cellStyle name="Calculation 4 2 2 3 2 4" xfId="6315"/>
    <cellStyle name="Calculation 4 2 2 3 2 4 2" xfId="6316"/>
    <cellStyle name="Calculation 4 2 2 3 2 4 3" xfId="6317"/>
    <cellStyle name="Calculation 4 2 2 3 2 4 4" xfId="6318"/>
    <cellStyle name="Calculation 4 2 2 3 2 4 5" xfId="6319"/>
    <cellStyle name="Calculation 4 2 2 3 2 4 6" xfId="6320"/>
    <cellStyle name="Calculation 4 2 2 3 2 5" xfId="6321"/>
    <cellStyle name="Calculation 4 2 2 3 2 6" xfId="6322"/>
    <cellStyle name="Calculation 4 2 2 3 2 7" xfId="6323"/>
    <cellStyle name="Calculation 4 2 2 3 2 8" xfId="6324"/>
    <cellStyle name="Calculation 4 2 2 3 2 9" xfId="6325"/>
    <cellStyle name="Calculation 4 2 2 3 3" xfId="6326"/>
    <cellStyle name="Calculation 4 2 2 3 3 2" xfId="6327"/>
    <cellStyle name="Calculation 4 2 2 3 3 2 2" xfId="6328"/>
    <cellStyle name="Calculation 4 2 2 3 3 2 3" xfId="6329"/>
    <cellStyle name="Calculation 4 2 2 3 3 2 4" xfId="6330"/>
    <cellStyle name="Calculation 4 2 2 3 3 2 5" xfId="6331"/>
    <cellStyle name="Calculation 4 2 2 3 3 2 6" xfId="6332"/>
    <cellStyle name="Calculation 4 2 2 3 3 3" xfId="6333"/>
    <cellStyle name="Calculation 4 2 2 3 3 3 2" xfId="6334"/>
    <cellStyle name="Calculation 4 2 2 3 3 3 3" xfId="6335"/>
    <cellStyle name="Calculation 4 2 2 3 3 3 4" xfId="6336"/>
    <cellStyle name="Calculation 4 2 2 3 3 3 5" xfId="6337"/>
    <cellStyle name="Calculation 4 2 2 3 3 3 6" xfId="6338"/>
    <cellStyle name="Calculation 4 2 2 3 3 4" xfId="6339"/>
    <cellStyle name="Calculation 4 2 2 3 3 5" xfId="6340"/>
    <cellStyle name="Calculation 4 2 2 3 3 6" xfId="6341"/>
    <cellStyle name="Calculation 4 2 2 3 3 7" xfId="6342"/>
    <cellStyle name="Calculation 4 2 2 3 3 8" xfId="6343"/>
    <cellStyle name="Calculation 4 2 2 3 4" xfId="6344"/>
    <cellStyle name="Calculation 4 2 2 3 4 2" xfId="6345"/>
    <cellStyle name="Calculation 4 2 2 3 4 3" xfId="6346"/>
    <cellStyle name="Calculation 4 2 2 3 4 4" xfId="6347"/>
    <cellStyle name="Calculation 4 2 2 3 4 5" xfId="6348"/>
    <cellStyle name="Calculation 4 2 2 3 4 6" xfId="6349"/>
    <cellStyle name="Calculation 4 2 2 3 5" xfId="6350"/>
    <cellStyle name="Calculation 4 2 2 3 5 2" xfId="6351"/>
    <cellStyle name="Calculation 4 2 2 3 5 3" xfId="6352"/>
    <cellStyle name="Calculation 4 2 2 3 5 4" xfId="6353"/>
    <cellStyle name="Calculation 4 2 2 3 5 5" xfId="6354"/>
    <cellStyle name="Calculation 4 2 2 3 5 6" xfId="6355"/>
    <cellStyle name="Calculation 4 2 2 3 6" xfId="6356"/>
    <cellStyle name="Calculation 4 2 2 3 7" xfId="6357"/>
    <cellStyle name="Calculation 4 2 2 3 8" xfId="6358"/>
    <cellStyle name="Calculation 4 2 2 3 9" xfId="6359"/>
    <cellStyle name="Calculation 4 2 2 4" xfId="6360"/>
    <cellStyle name="Calculation 4 2 2 4 2" xfId="6361"/>
    <cellStyle name="Calculation 4 2 2 4 2 2" xfId="6362"/>
    <cellStyle name="Calculation 4 2 2 4 2 2 2" xfId="6363"/>
    <cellStyle name="Calculation 4 2 2 4 2 2 3" xfId="6364"/>
    <cellStyle name="Calculation 4 2 2 4 2 2 4" xfId="6365"/>
    <cellStyle name="Calculation 4 2 2 4 2 2 5" xfId="6366"/>
    <cellStyle name="Calculation 4 2 2 4 2 2 6" xfId="6367"/>
    <cellStyle name="Calculation 4 2 2 4 2 3" xfId="6368"/>
    <cellStyle name="Calculation 4 2 2 4 2 3 2" xfId="6369"/>
    <cellStyle name="Calculation 4 2 2 4 2 3 3" xfId="6370"/>
    <cellStyle name="Calculation 4 2 2 4 2 3 4" xfId="6371"/>
    <cellStyle name="Calculation 4 2 2 4 2 3 5" xfId="6372"/>
    <cellStyle name="Calculation 4 2 2 4 2 3 6" xfId="6373"/>
    <cellStyle name="Calculation 4 2 2 4 2 4" xfId="6374"/>
    <cellStyle name="Calculation 4 2 2 4 2 5" xfId="6375"/>
    <cellStyle name="Calculation 4 2 2 4 2 6" xfId="6376"/>
    <cellStyle name="Calculation 4 2 2 4 2 7" xfId="6377"/>
    <cellStyle name="Calculation 4 2 2 4 2 8" xfId="6378"/>
    <cellStyle name="Calculation 4 2 2 4 3" xfId="6379"/>
    <cellStyle name="Calculation 4 2 2 4 3 2" xfId="6380"/>
    <cellStyle name="Calculation 4 2 2 4 3 3" xfId="6381"/>
    <cellStyle name="Calculation 4 2 2 4 3 4" xfId="6382"/>
    <cellStyle name="Calculation 4 2 2 4 3 5" xfId="6383"/>
    <cellStyle name="Calculation 4 2 2 4 3 6" xfId="6384"/>
    <cellStyle name="Calculation 4 2 2 4 4" xfId="6385"/>
    <cellStyle name="Calculation 4 2 2 4 4 2" xfId="6386"/>
    <cellStyle name="Calculation 4 2 2 4 4 3" xfId="6387"/>
    <cellStyle name="Calculation 4 2 2 4 4 4" xfId="6388"/>
    <cellStyle name="Calculation 4 2 2 4 4 5" xfId="6389"/>
    <cellStyle name="Calculation 4 2 2 4 4 6" xfId="6390"/>
    <cellStyle name="Calculation 4 2 2 4 5" xfId="6391"/>
    <cellStyle name="Calculation 4 2 2 4 6" xfId="6392"/>
    <cellStyle name="Calculation 4 2 2 4 7" xfId="6393"/>
    <cellStyle name="Calculation 4 2 2 4 8" xfId="6394"/>
    <cellStyle name="Calculation 4 2 2 4 9" xfId="6395"/>
    <cellStyle name="Calculation 4 2 2 5" xfId="6396"/>
    <cellStyle name="Calculation 4 2 2 5 2" xfId="6397"/>
    <cellStyle name="Calculation 4 2 2 5 2 2" xfId="6398"/>
    <cellStyle name="Calculation 4 2 2 5 2 3" xfId="6399"/>
    <cellStyle name="Calculation 4 2 2 5 2 4" xfId="6400"/>
    <cellStyle name="Calculation 4 2 2 5 2 5" xfId="6401"/>
    <cellStyle name="Calculation 4 2 2 5 2 6" xfId="6402"/>
    <cellStyle name="Calculation 4 2 2 5 3" xfId="6403"/>
    <cellStyle name="Calculation 4 2 2 5 3 2" xfId="6404"/>
    <cellStyle name="Calculation 4 2 2 5 3 3" xfId="6405"/>
    <cellStyle name="Calculation 4 2 2 5 3 4" xfId="6406"/>
    <cellStyle name="Calculation 4 2 2 5 3 5" xfId="6407"/>
    <cellStyle name="Calculation 4 2 2 5 3 6" xfId="6408"/>
    <cellStyle name="Calculation 4 2 2 5 4" xfId="6409"/>
    <cellStyle name="Calculation 4 2 2 5 5" xfId="6410"/>
    <cellStyle name="Calculation 4 2 2 5 6" xfId="6411"/>
    <cellStyle name="Calculation 4 2 2 5 7" xfId="6412"/>
    <cellStyle name="Calculation 4 2 2 5 8" xfId="6413"/>
    <cellStyle name="Calculation 4 2 2 6" xfId="6414"/>
    <cellStyle name="Calculation 4 2 2 6 2" xfId="6415"/>
    <cellStyle name="Calculation 4 2 2 6 3" xfId="6416"/>
    <cellStyle name="Calculation 4 2 2 6 4" xfId="6417"/>
    <cellStyle name="Calculation 4 2 2 6 5" xfId="6418"/>
    <cellStyle name="Calculation 4 2 2 6 6" xfId="6419"/>
    <cellStyle name="Calculation 4 2 2 7" xfId="6420"/>
    <cellStyle name="Calculation 4 2 2 7 2" xfId="6421"/>
    <cellStyle name="Calculation 4 2 2 7 3" xfId="6422"/>
    <cellStyle name="Calculation 4 2 2 7 4" xfId="6423"/>
    <cellStyle name="Calculation 4 2 2 7 5" xfId="6424"/>
    <cellStyle name="Calculation 4 2 2 7 6" xfId="6425"/>
    <cellStyle name="Calculation 4 2 2 8" xfId="6426"/>
    <cellStyle name="Calculation 4 2 2 9" xfId="6427"/>
    <cellStyle name="Calculation 4 2 3" xfId="6428"/>
    <cellStyle name="Calculation 4 2 3 10" xfId="6429"/>
    <cellStyle name="Calculation 4 2 3 11" xfId="6430"/>
    <cellStyle name="Calculation 4 2 3 2" xfId="6431"/>
    <cellStyle name="Calculation 4 2 3 2 10" xfId="6432"/>
    <cellStyle name="Calculation 4 2 3 2 2" xfId="6433"/>
    <cellStyle name="Calculation 4 2 3 2 2 2" xfId="6434"/>
    <cellStyle name="Calculation 4 2 3 2 2 2 2" xfId="6435"/>
    <cellStyle name="Calculation 4 2 3 2 2 2 2 2" xfId="6436"/>
    <cellStyle name="Calculation 4 2 3 2 2 2 2 3" xfId="6437"/>
    <cellStyle name="Calculation 4 2 3 2 2 2 2 4" xfId="6438"/>
    <cellStyle name="Calculation 4 2 3 2 2 2 2 5" xfId="6439"/>
    <cellStyle name="Calculation 4 2 3 2 2 2 2 6" xfId="6440"/>
    <cellStyle name="Calculation 4 2 3 2 2 2 3" xfId="6441"/>
    <cellStyle name="Calculation 4 2 3 2 2 2 3 2" xfId="6442"/>
    <cellStyle name="Calculation 4 2 3 2 2 2 3 3" xfId="6443"/>
    <cellStyle name="Calculation 4 2 3 2 2 2 3 4" xfId="6444"/>
    <cellStyle name="Calculation 4 2 3 2 2 2 3 5" xfId="6445"/>
    <cellStyle name="Calculation 4 2 3 2 2 2 3 6" xfId="6446"/>
    <cellStyle name="Calculation 4 2 3 2 2 2 4" xfId="6447"/>
    <cellStyle name="Calculation 4 2 3 2 2 2 5" xfId="6448"/>
    <cellStyle name="Calculation 4 2 3 2 2 2 6" xfId="6449"/>
    <cellStyle name="Calculation 4 2 3 2 2 2 7" xfId="6450"/>
    <cellStyle name="Calculation 4 2 3 2 2 2 8" xfId="6451"/>
    <cellStyle name="Calculation 4 2 3 2 2 3" xfId="6452"/>
    <cellStyle name="Calculation 4 2 3 2 2 3 2" xfId="6453"/>
    <cellStyle name="Calculation 4 2 3 2 2 3 3" xfId="6454"/>
    <cellStyle name="Calculation 4 2 3 2 2 3 4" xfId="6455"/>
    <cellStyle name="Calculation 4 2 3 2 2 3 5" xfId="6456"/>
    <cellStyle name="Calculation 4 2 3 2 2 3 6" xfId="6457"/>
    <cellStyle name="Calculation 4 2 3 2 2 4" xfId="6458"/>
    <cellStyle name="Calculation 4 2 3 2 2 4 2" xfId="6459"/>
    <cellStyle name="Calculation 4 2 3 2 2 4 3" xfId="6460"/>
    <cellStyle name="Calculation 4 2 3 2 2 4 4" xfId="6461"/>
    <cellStyle name="Calculation 4 2 3 2 2 4 5" xfId="6462"/>
    <cellStyle name="Calculation 4 2 3 2 2 4 6" xfId="6463"/>
    <cellStyle name="Calculation 4 2 3 2 2 5" xfId="6464"/>
    <cellStyle name="Calculation 4 2 3 2 2 6" xfId="6465"/>
    <cellStyle name="Calculation 4 2 3 2 2 7" xfId="6466"/>
    <cellStyle name="Calculation 4 2 3 2 2 8" xfId="6467"/>
    <cellStyle name="Calculation 4 2 3 2 2 9" xfId="6468"/>
    <cellStyle name="Calculation 4 2 3 2 3" xfId="6469"/>
    <cellStyle name="Calculation 4 2 3 2 3 2" xfId="6470"/>
    <cellStyle name="Calculation 4 2 3 2 3 2 2" xfId="6471"/>
    <cellStyle name="Calculation 4 2 3 2 3 2 3" xfId="6472"/>
    <cellStyle name="Calculation 4 2 3 2 3 2 4" xfId="6473"/>
    <cellStyle name="Calculation 4 2 3 2 3 2 5" xfId="6474"/>
    <cellStyle name="Calculation 4 2 3 2 3 2 6" xfId="6475"/>
    <cellStyle name="Calculation 4 2 3 2 3 3" xfId="6476"/>
    <cellStyle name="Calculation 4 2 3 2 3 3 2" xfId="6477"/>
    <cellStyle name="Calculation 4 2 3 2 3 3 3" xfId="6478"/>
    <cellStyle name="Calculation 4 2 3 2 3 3 4" xfId="6479"/>
    <cellStyle name="Calculation 4 2 3 2 3 3 5" xfId="6480"/>
    <cellStyle name="Calculation 4 2 3 2 3 3 6" xfId="6481"/>
    <cellStyle name="Calculation 4 2 3 2 3 4" xfId="6482"/>
    <cellStyle name="Calculation 4 2 3 2 3 5" xfId="6483"/>
    <cellStyle name="Calculation 4 2 3 2 3 6" xfId="6484"/>
    <cellStyle name="Calculation 4 2 3 2 3 7" xfId="6485"/>
    <cellStyle name="Calculation 4 2 3 2 3 8" xfId="6486"/>
    <cellStyle name="Calculation 4 2 3 2 4" xfId="6487"/>
    <cellStyle name="Calculation 4 2 3 2 4 2" xfId="6488"/>
    <cellStyle name="Calculation 4 2 3 2 4 3" xfId="6489"/>
    <cellStyle name="Calculation 4 2 3 2 4 4" xfId="6490"/>
    <cellStyle name="Calculation 4 2 3 2 4 5" xfId="6491"/>
    <cellStyle name="Calculation 4 2 3 2 4 6" xfId="6492"/>
    <cellStyle name="Calculation 4 2 3 2 5" xfId="6493"/>
    <cellStyle name="Calculation 4 2 3 2 5 2" xfId="6494"/>
    <cellStyle name="Calculation 4 2 3 2 5 3" xfId="6495"/>
    <cellStyle name="Calculation 4 2 3 2 5 4" xfId="6496"/>
    <cellStyle name="Calculation 4 2 3 2 5 5" xfId="6497"/>
    <cellStyle name="Calculation 4 2 3 2 5 6" xfId="6498"/>
    <cellStyle name="Calculation 4 2 3 2 6" xfId="6499"/>
    <cellStyle name="Calculation 4 2 3 2 7" xfId="6500"/>
    <cellStyle name="Calculation 4 2 3 2 8" xfId="6501"/>
    <cellStyle name="Calculation 4 2 3 2 9" xfId="6502"/>
    <cellStyle name="Calculation 4 2 3 3" xfId="6503"/>
    <cellStyle name="Calculation 4 2 3 3 2" xfId="6504"/>
    <cellStyle name="Calculation 4 2 3 3 2 2" xfId="6505"/>
    <cellStyle name="Calculation 4 2 3 3 2 2 2" xfId="6506"/>
    <cellStyle name="Calculation 4 2 3 3 2 2 3" xfId="6507"/>
    <cellStyle name="Calculation 4 2 3 3 2 2 4" xfId="6508"/>
    <cellStyle name="Calculation 4 2 3 3 2 2 5" xfId="6509"/>
    <cellStyle name="Calculation 4 2 3 3 2 2 6" xfId="6510"/>
    <cellStyle name="Calculation 4 2 3 3 2 3" xfId="6511"/>
    <cellStyle name="Calculation 4 2 3 3 2 3 2" xfId="6512"/>
    <cellStyle name="Calculation 4 2 3 3 2 3 3" xfId="6513"/>
    <cellStyle name="Calculation 4 2 3 3 2 3 4" xfId="6514"/>
    <cellStyle name="Calculation 4 2 3 3 2 3 5" xfId="6515"/>
    <cellStyle name="Calculation 4 2 3 3 2 3 6" xfId="6516"/>
    <cellStyle name="Calculation 4 2 3 3 2 4" xfId="6517"/>
    <cellStyle name="Calculation 4 2 3 3 2 5" xfId="6518"/>
    <cellStyle name="Calculation 4 2 3 3 2 6" xfId="6519"/>
    <cellStyle name="Calculation 4 2 3 3 2 7" xfId="6520"/>
    <cellStyle name="Calculation 4 2 3 3 2 8" xfId="6521"/>
    <cellStyle name="Calculation 4 2 3 3 3" xfId="6522"/>
    <cellStyle name="Calculation 4 2 3 3 3 2" xfId="6523"/>
    <cellStyle name="Calculation 4 2 3 3 3 3" xfId="6524"/>
    <cellStyle name="Calculation 4 2 3 3 3 4" xfId="6525"/>
    <cellStyle name="Calculation 4 2 3 3 3 5" xfId="6526"/>
    <cellStyle name="Calculation 4 2 3 3 3 6" xfId="6527"/>
    <cellStyle name="Calculation 4 2 3 3 4" xfId="6528"/>
    <cellStyle name="Calculation 4 2 3 3 4 2" xfId="6529"/>
    <cellStyle name="Calculation 4 2 3 3 4 3" xfId="6530"/>
    <cellStyle name="Calculation 4 2 3 3 4 4" xfId="6531"/>
    <cellStyle name="Calculation 4 2 3 3 4 5" xfId="6532"/>
    <cellStyle name="Calculation 4 2 3 3 4 6" xfId="6533"/>
    <cellStyle name="Calculation 4 2 3 3 5" xfId="6534"/>
    <cellStyle name="Calculation 4 2 3 3 6" xfId="6535"/>
    <cellStyle name="Calculation 4 2 3 3 7" xfId="6536"/>
    <cellStyle name="Calculation 4 2 3 3 8" xfId="6537"/>
    <cellStyle name="Calculation 4 2 3 3 9" xfId="6538"/>
    <cellStyle name="Calculation 4 2 3 4" xfId="6539"/>
    <cellStyle name="Calculation 4 2 3 4 2" xfId="6540"/>
    <cellStyle name="Calculation 4 2 3 4 2 2" xfId="6541"/>
    <cellStyle name="Calculation 4 2 3 4 2 3" xfId="6542"/>
    <cellStyle name="Calculation 4 2 3 4 2 4" xfId="6543"/>
    <cellStyle name="Calculation 4 2 3 4 2 5" xfId="6544"/>
    <cellStyle name="Calculation 4 2 3 4 2 6" xfId="6545"/>
    <cellStyle name="Calculation 4 2 3 4 3" xfId="6546"/>
    <cellStyle name="Calculation 4 2 3 4 3 2" xfId="6547"/>
    <cellStyle name="Calculation 4 2 3 4 3 3" xfId="6548"/>
    <cellStyle name="Calculation 4 2 3 4 3 4" xfId="6549"/>
    <cellStyle name="Calculation 4 2 3 4 3 5" xfId="6550"/>
    <cellStyle name="Calculation 4 2 3 4 3 6" xfId="6551"/>
    <cellStyle name="Calculation 4 2 3 4 4" xfId="6552"/>
    <cellStyle name="Calculation 4 2 3 4 5" xfId="6553"/>
    <cellStyle name="Calculation 4 2 3 4 6" xfId="6554"/>
    <cellStyle name="Calculation 4 2 3 4 7" xfId="6555"/>
    <cellStyle name="Calculation 4 2 3 4 8" xfId="6556"/>
    <cellStyle name="Calculation 4 2 3 5" xfId="6557"/>
    <cellStyle name="Calculation 4 2 3 5 2" xfId="6558"/>
    <cellStyle name="Calculation 4 2 3 5 3" xfId="6559"/>
    <cellStyle name="Calculation 4 2 3 5 4" xfId="6560"/>
    <cellStyle name="Calculation 4 2 3 5 5" xfId="6561"/>
    <cellStyle name="Calculation 4 2 3 5 6" xfId="6562"/>
    <cellStyle name="Calculation 4 2 3 6" xfId="6563"/>
    <cellStyle name="Calculation 4 2 3 6 2" xfId="6564"/>
    <cellStyle name="Calculation 4 2 3 6 3" xfId="6565"/>
    <cellStyle name="Calculation 4 2 3 6 4" xfId="6566"/>
    <cellStyle name="Calculation 4 2 3 6 5" xfId="6567"/>
    <cellStyle name="Calculation 4 2 3 6 6" xfId="6568"/>
    <cellStyle name="Calculation 4 2 3 7" xfId="6569"/>
    <cellStyle name="Calculation 4 2 3 8" xfId="6570"/>
    <cellStyle name="Calculation 4 2 3 9" xfId="6571"/>
    <cellStyle name="Calculation 4 2 4" xfId="6572"/>
    <cellStyle name="Calculation 4 2 4 10" xfId="6573"/>
    <cellStyle name="Calculation 4 2 4 2" xfId="6574"/>
    <cellStyle name="Calculation 4 2 4 2 2" xfId="6575"/>
    <cellStyle name="Calculation 4 2 4 2 2 2" xfId="6576"/>
    <cellStyle name="Calculation 4 2 4 2 2 2 2" xfId="6577"/>
    <cellStyle name="Calculation 4 2 4 2 2 2 3" xfId="6578"/>
    <cellStyle name="Calculation 4 2 4 2 2 2 4" xfId="6579"/>
    <cellStyle name="Calculation 4 2 4 2 2 2 5" xfId="6580"/>
    <cellStyle name="Calculation 4 2 4 2 2 2 6" xfId="6581"/>
    <cellStyle name="Calculation 4 2 4 2 2 3" xfId="6582"/>
    <cellStyle name="Calculation 4 2 4 2 2 3 2" xfId="6583"/>
    <cellStyle name="Calculation 4 2 4 2 2 3 3" xfId="6584"/>
    <cellStyle name="Calculation 4 2 4 2 2 3 4" xfId="6585"/>
    <cellStyle name="Calculation 4 2 4 2 2 3 5" xfId="6586"/>
    <cellStyle name="Calculation 4 2 4 2 2 3 6" xfId="6587"/>
    <cellStyle name="Calculation 4 2 4 2 2 4" xfId="6588"/>
    <cellStyle name="Calculation 4 2 4 2 2 5" xfId="6589"/>
    <cellStyle name="Calculation 4 2 4 2 2 6" xfId="6590"/>
    <cellStyle name="Calculation 4 2 4 2 2 7" xfId="6591"/>
    <cellStyle name="Calculation 4 2 4 2 2 8" xfId="6592"/>
    <cellStyle name="Calculation 4 2 4 2 3" xfId="6593"/>
    <cellStyle name="Calculation 4 2 4 2 3 2" xfId="6594"/>
    <cellStyle name="Calculation 4 2 4 2 3 3" xfId="6595"/>
    <cellStyle name="Calculation 4 2 4 2 3 4" xfId="6596"/>
    <cellStyle name="Calculation 4 2 4 2 3 5" xfId="6597"/>
    <cellStyle name="Calculation 4 2 4 2 3 6" xfId="6598"/>
    <cellStyle name="Calculation 4 2 4 2 4" xfId="6599"/>
    <cellStyle name="Calculation 4 2 4 2 4 2" xfId="6600"/>
    <cellStyle name="Calculation 4 2 4 2 4 3" xfId="6601"/>
    <cellStyle name="Calculation 4 2 4 2 4 4" xfId="6602"/>
    <cellStyle name="Calculation 4 2 4 2 4 5" xfId="6603"/>
    <cellStyle name="Calculation 4 2 4 2 4 6" xfId="6604"/>
    <cellStyle name="Calculation 4 2 4 2 5" xfId="6605"/>
    <cellStyle name="Calculation 4 2 4 2 6" xfId="6606"/>
    <cellStyle name="Calculation 4 2 4 2 7" xfId="6607"/>
    <cellStyle name="Calculation 4 2 4 2 8" xfId="6608"/>
    <cellStyle name="Calculation 4 2 4 2 9" xfId="6609"/>
    <cellStyle name="Calculation 4 2 4 3" xfId="6610"/>
    <cellStyle name="Calculation 4 2 4 3 2" xfId="6611"/>
    <cellStyle name="Calculation 4 2 4 3 2 2" xfId="6612"/>
    <cellStyle name="Calculation 4 2 4 3 2 3" xfId="6613"/>
    <cellStyle name="Calculation 4 2 4 3 2 4" xfId="6614"/>
    <cellStyle name="Calculation 4 2 4 3 2 5" xfId="6615"/>
    <cellStyle name="Calculation 4 2 4 3 2 6" xfId="6616"/>
    <cellStyle name="Calculation 4 2 4 3 3" xfId="6617"/>
    <cellStyle name="Calculation 4 2 4 3 3 2" xfId="6618"/>
    <cellStyle name="Calculation 4 2 4 3 3 3" xfId="6619"/>
    <cellStyle name="Calculation 4 2 4 3 3 4" xfId="6620"/>
    <cellStyle name="Calculation 4 2 4 3 3 5" xfId="6621"/>
    <cellStyle name="Calculation 4 2 4 3 3 6" xfId="6622"/>
    <cellStyle name="Calculation 4 2 4 3 4" xfId="6623"/>
    <cellStyle name="Calculation 4 2 4 3 5" xfId="6624"/>
    <cellStyle name="Calculation 4 2 4 3 6" xfId="6625"/>
    <cellStyle name="Calculation 4 2 4 3 7" xfId="6626"/>
    <cellStyle name="Calculation 4 2 4 3 8" xfId="6627"/>
    <cellStyle name="Calculation 4 2 4 4" xfId="6628"/>
    <cellStyle name="Calculation 4 2 4 4 2" xfId="6629"/>
    <cellStyle name="Calculation 4 2 4 4 3" xfId="6630"/>
    <cellStyle name="Calculation 4 2 4 4 4" xfId="6631"/>
    <cellStyle name="Calculation 4 2 4 4 5" xfId="6632"/>
    <cellStyle name="Calculation 4 2 4 4 6" xfId="6633"/>
    <cellStyle name="Calculation 4 2 4 5" xfId="6634"/>
    <cellStyle name="Calculation 4 2 4 5 2" xfId="6635"/>
    <cellStyle name="Calculation 4 2 4 5 3" xfId="6636"/>
    <cellStyle name="Calculation 4 2 4 5 4" xfId="6637"/>
    <cellStyle name="Calculation 4 2 4 5 5" xfId="6638"/>
    <cellStyle name="Calculation 4 2 4 5 6" xfId="6639"/>
    <cellStyle name="Calculation 4 2 4 6" xfId="6640"/>
    <cellStyle name="Calculation 4 2 4 7" xfId="6641"/>
    <cellStyle name="Calculation 4 2 4 8" xfId="6642"/>
    <cellStyle name="Calculation 4 2 4 9" xfId="6643"/>
    <cellStyle name="Calculation 4 2 5" xfId="6644"/>
    <cellStyle name="Calculation 4 2 5 2" xfId="6645"/>
    <cellStyle name="Calculation 4 2 5 2 2" xfId="6646"/>
    <cellStyle name="Calculation 4 2 5 2 2 2" xfId="6647"/>
    <cellStyle name="Calculation 4 2 5 2 2 3" xfId="6648"/>
    <cellStyle name="Calculation 4 2 5 2 2 4" xfId="6649"/>
    <cellStyle name="Calculation 4 2 5 2 2 5" xfId="6650"/>
    <cellStyle name="Calculation 4 2 5 2 2 6" xfId="6651"/>
    <cellStyle name="Calculation 4 2 5 2 3" xfId="6652"/>
    <cellStyle name="Calculation 4 2 5 2 3 2" xfId="6653"/>
    <cellStyle name="Calculation 4 2 5 2 3 3" xfId="6654"/>
    <cellStyle name="Calculation 4 2 5 2 3 4" xfId="6655"/>
    <cellStyle name="Calculation 4 2 5 2 3 5" xfId="6656"/>
    <cellStyle name="Calculation 4 2 5 2 3 6" xfId="6657"/>
    <cellStyle name="Calculation 4 2 5 2 4" xfId="6658"/>
    <cellStyle name="Calculation 4 2 5 2 5" xfId="6659"/>
    <cellStyle name="Calculation 4 2 5 2 6" xfId="6660"/>
    <cellStyle name="Calculation 4 2 5 2 7" xfId="6661"/>
    <cellStyle name="Calculation 4 2 5 2 8" xfId="6662"/>
    <cellStyle name="Calculation 4 2 5 3" xfId="6663"/>
    <cellStyle name="Calculation 4 2 5 3 2" xfId="6664"/>
    <cellStyle name="Calculation 4 2 5 3 3" xfId="6665"/>
    <cellStyle name="Calculation 4 2 5 3 4" xfId="6666"/>
    <cellStyle name="Calculation 4 2 5 3 5" xfId="6667"/>
    <cellStyle name="Calculation 4 2 5 3 6" xfId="6668"/>
    <cellStyle name="Calculation 4 2 5 4" xfId="6669"/>
    <cellStyle name="Calculation 4 2 5 4 2" xfId="6670"/>
    <cellStyle name="Calculation 4 2 5 4 3" xfId="6671"/>
    <cellStyle name="Calculation 4 2 5 4 4" xfId="6672"/>
    <cellStyle name="Calculation 4 2 5 4 5" xfId="6673"/>
    <cellStyle name="Calculation 4 2 5 4 6" xfId="6674"/>
    <cellStyle name="Calculation 4 2 5 5" xfId="6675"/>
    <cellStyle name="Calculation 4 2 5 6" xfId="6676"/>
    <cellStyle name="Calculation 4 2 5 7" xfId="6677"/>
    <cellStyle name="Calculation 4 2 5 8" xfId="6678"/>
    <cellStyle name="Calculation 4 2 5 9" xfId="6679"/>
    <cellStyle name="Calculation 4 2 6" xfId="6680"/>
    <cellStyle name="Calculation 4 2 6 2" xfId="6681"/>
    <cellStyle name="Calculation 4 2 6 2 2" xfId="6682"/>
    <cellStyle name="Calculation 4 2 6 2 3" xfId="6683"/>
    <cellStyle name="Calculation 4 2 6 2 4" xfId="6684"/>
    <cellStyle name="Calculation 4 2 6 2 5" xfId="6685"/>
    <cellStyle name="Calculation 4 2 6 2 6" xfId="6686"/>
    <cellStyle name="Calculation 4 2 6 3" xfId="6687"/>
    <cellStyle name="Calculation 4 2 6 3 2" xfId="6688"/>
    <cellStyle name="Calculation 4 2 6 3 3" xfId="6689"/>
    <cellStyle name="Calculation 4 2 6 3 4" xfId="6690"/>
    <cellStyle name="Calculation 4 2 6 3 5" xfId="6691"/>
    <cellStyle name="Calculation 4 2 6 3 6" xfId="6692"/>
    <cellStyle name="Calculation 4 2 6 4" xfId="6693"/>
    <cellStyle name="Calculation 4 2 6 5" xfId="6694"/>
    <cellStyle name="Calculation 4 2 6 6" xfId="6695"/>
    <cellStyle name="Calculation 4 2 6 7" xfId="6696"/>
    <cellStyle name="Calculation 4 2 6 8" xfId="6697"/>
    <cellStyle name="Calculation 4 2 7" xfId="6698"/>
    <cellStyle name="Calculation 4 2 7 2" xfId="6699"/>
    <cellStyle name="Calculation 4 2 7 3" xfId="6700"/>
    <cellStyle name="Calculation 4 2 7 4" xfId="6701"/>
    <cellStyle name="Calculation 4 2 7 5" xfId="6702"/>
    <cellStyle name="Calculation 4 2 7 6" xfId="6703"/>
    <cellStyle name="Calculation 4 2 8" xfId="6704"/>
    <cellStyle name="Calculation 4 2 8 2" xfId="6705"/>
    <cellStyle name="Calculation 4 2 8 3" xfId="6706"/>
    <cellStyle name="Calculation 4 2 8 4" xfId="6707"/>
    <cellStyle name="Calculation 4 2 8 5" xfId="6708"/>
    <cellStyle name="Calculation 4 2 8 6" xfId="6709"/>
    <cellStyle name="Calculation 4 2 9" xfId="6710"/>
    <cellStyle name="Calculation 4 3" xfId="6711"/>
    <cellStyle name="Calculation 4 3 10" xfId="6712"/>
    <cellStyle name="Calculation 4 3 11" xfId="6713"/>
    <cellStyle name="Calculation 4 3 12" xfId="6714"/>
    <cellStyle name="Calculation 4 3 2" xfId="6715"/>
    <cellStyle name="Calculation 4 3 2 10" xfId="6716"/>
    <cellStyle name="Calculation 4 3 2 11" xfId="6717"/>
    <cellStyle name="Calculation 4 3 2 2" xfId="6718"/>
    <cellStyle name="Calculation 4 3 2 2 10" xfId="6719"/>
    <cellStyle name="Calculation 4 3 2 2 2" xfId="6720"/>
    <cellStyle name="Calculation 4 3 2 2 2 2" xfId="6721"/>
    <cellStyle name="Calculation 4 3 2 2 2 2 2" xfId="6722"/>
    <cellStyle name="Calculation 4 3 2 2 2 2 2 2" xfId="6723"/>
    <cellStyle name="Calculation 4 3 2 2 2 2 2 3" xfId="6724"/>
    <cellStyle name="Calculation 4 3 2 2 2 2 2 4" xfId="6725"/>
    <cellStyle name="Calculation 4 3 2 2 2 2 2 5" xfId="6726"/>
    <cellStyle name="Calculation 4 3 2 2 2 2 2 6" xfId="6727"/>
    <cellStyle name="Calculation 4 3 2 2 2 2 3" xfId="6728"/>
    <cellStyle name="Calculation 4 3 2 2 2 2 3 2" xfId="6729"/>
    <cellStyle name="Calculation 4 3 2 2 2 2 3 3" xfId="6730"/>
    <cellStyle name="Calculation 4 3 2 2 2 2 3 4" xfId="6731"/>
    <cellStyle name="Calculation 4 3 2 2 2 2 3 5" xfId="6732"/>
    <cellStyle name="Calculation 4 3 2 2 2 2 3 6" xfId="6733"/>
    <cellStyle name="Calculation 4 3 2 2 2 2 4" xfId="6734"/>
    <cellStyle name="Calculation 4 3 2 2 2 2 5" xfId="6735"/>
    <cellStyle name="Calculation 4 3 2 2 2 2 6" xfId="6736"/>
    <cellStyle name="Calculation 4 3 2 2 2 2 7" xfId="6737"/>
    <cellStyle name="Calculation 4 3 2 2 2 2 8" xfId="6738"/>
    <cellStyle name="Calculation 4 3 2 2 2 3" xfId="6739"/>
    <cellStyle name="Calculation 4 3 2 2 2 3 2" xfId="6740"/>
    <cellStyle name="Calculation 4 3 2 2 2 3 3" xfId="6741"/>
    <cellStyle name="Calculation 4 3 2 2 2 3 4" xfId="6742"/>
    <cellStyle name="Calculation 4 3 2 2 2 3 5" xfId="6743"/>
    <cellStyle name="Calculation 4 3 2 2 2 3 6" xfId="6744"/>
    <cellStyle name="Calculation 4 3 2 2 2 4" xfId="6745"/>
    <cellStyle name="Calculation 4 3 2 2 2 4 2" xfId="6746"/>
    <cellStyle name="Calculation 4 3 2 2 2 4 3" xfId="6747"/>
    <cellStyle name="Calculation 4 3 2 2 2 4 4" xfId="6748"/>
    <cellStyle name="Calculation 4 3 2 2 2 4 5" xfId="6749"/>
    <cellStyle name="Calculation 4 3 2 2 2 4 6" xfId="6750"/>
    <cellStyle name="Calculation 4 3 2 2 2 5" xfId="6751"/>
    <cellStyle name="Calculation 4 3 2 2 2 6" xfId="6752"/>
    <cellStyle name="Calculation 4 3 2 2 2 7" xfId="6753"/>
    <cellStyle name="Calculation 4 3 2 2 2 8" xfId="6754"/>
    <cellStyle name="Calculation 4 3 2 2 2 9" xfId="6755"/>
    <cellStyle name="Calculation 4 3 2 2 3" xfId="6756"/>
    <cellStyle name="Calculation 4 3 2 2 3 2" xfId="6757"/>
    <cellStyle name="Calculation 4 3 2 2 3 2 2" xfId="6758"/>
    <cellStyle name="Calculation 4 3 2 2 3 2 3" xfId="6759"/>
    <cellStyle name="Calculation 4 3 2 2 3 2 4" xfId="6760"/>
    <cellStyle name="Calculation 4 3 2 2 3 2 5" xfId="6761"/>
    <cellStyle name="Calculation 4 3 2 2 3 2 6" xfId="6762"/>
    <cellStyle name="Calculation 4 3 2 2 3 3" xfId="6763"/>
    <cellStyle name="Calculation 4 3 2 2 3 3 2" xfId="6764"/>
    <cellStyle name="Calculation 4 3 2 2 3 3 3" xfId="6765"/>
    <cellStyle name="Calculation 4 3 2 2 3 3 4" xfId="6766"/>
    <cellStyle name="Calculation 4 3 2 2 3 3 5" xfId="6767"/>
    <cellStyle name="Calculation 4 3 2 2 3 3 6" xfId="6768"/>
    <cellStyle name="Calculation 4 3 2 2 3 4" xfId="6769"/>
    <cellStyle name="Calculation 4 3 2 2 3 5" xfId="6770"/>
    <cellStyle name="Calculation 4 3 2 2 3 6" xfId="6771"/>
    <cellStyle name="Calculation 4 3 2 2 3 7" xfId="6772"/>
    <cellStyle name="Calculation 4 3 2 2 3 8" xfId="6773"/>
    <cellStyle name="Calculation 4 3 2 2 4" xfId="6774"/>
    <cellStyle name="Calculation 4 3 2 2 4 2" xfId="6775"/>
    <cellStyle name="Calculation 4 3 2 2 4 3" xfId="6776"/>
    <cellStyle name="Calculation 4 3 2 2 4 4" xfId="6777"/>
    <cellStyle name="Calculation 4 3 2 2 4 5" xfId="6778"/>
    <cellStyle name="Calculation 4 3 2 2 4 6" xfId="6779"/>
    <cellStyle name="Calculation 4 3 2 2 5" xfId="6780"/>
    <cellStyle name="Calculation 4 3 2 2 5 2" xfId="6781"/>
    <cellStyle name="Calculation 4 3 2 2 5 3" xfId="6782"/>
    <cellStyle name="Calculation 4 3 2 2 5 4" xfId="6783"/>
    <cellStyle name="Calculation 4 3 2 2 5 5" xfId="6784"/>
    <cellStyle name="Calculation 4 3 2 2 5 6" xfId="6785"/>
    <cellStyle name="Calculation 4 3 2 2 6" xfId="6786"/>
    <cellStyle name="Calculation 4 3 2 2 7" xfId="6787"/>
    <cellStyle name="Calculation 4 3 2 2 8" xfId="6788"/>
    <cellStyle name="Calculation 4 3 2 2 9" xfId="6789"/>
    <cellStyle name="Calculation 4 3 2 3" xfId="6790"/>
    <cellStyle name="Calculation 4 3 2 3 2" xfId="6791"/>
    <cellStyle name="Calculation 4 3 2 3 2 2" xfId="6792"/>
    <cellStyle name="Calculation 4 3 2 3 2 2 2" xfId="6793"/>
    <cellStyle name="Calculation 4 3 2 3 2 2 3" xfId="6794"/>
    <cellStyle name="Calculation 4 3 2 3 2 2 4" xfId="6795"/>
    <cellStyle name="Calculation 4 3 2 3 2 2 5" xfId="6796"/>
    <cellStyle name="Calculation 4 3 2 3 2 2 6" xfId="6797"/>
    <cellStyle name="Calculation 4 3 2 3 2 3" xfId="6798"/>
    <cellStyle name="Calculation 4 3 2 3 2 3 2" xfId="6799"/>
    <cellStyle name="Calculation 4 3 2 3 2 3 3" xfId="6800"/>
    <cellStyle name="Calculation 4 3 2 3 2 3 4" xfId="6801"/>
    <cellStyle name="Calculation 4 3 2 3 2 3 5" xfId="6802"/>
    <cellStyle name="Calculation 4 3 2 3 2 3 6" xfId="6803"/>
    <cellStyle name="Calculation 4 3 2 3 2 4" xfId="6804"/>
    <cellStyle name="Calculation 4 3 2 3 2 5" xfId="6805"/>
    <cellStyle name="Calculation 4 3 2 3 2 6" xfId="6806"/>
    <cellStyle name="Calculation 4 3 2 3 2 7" xfId="6807"/>
    <cellStyle name="Calculation 4 3 2 3 2 8" xfId="6808"/>
    <cellStyle name="Calculation 4 3 2 3 3" xfId="6809"/>
    <cellStyle name="Calculation 4 3 2 3 3 2" xfId="6810"/>
    <cellStyle name="Calculation 4 3 2 3 3 3" xfId="6811"/>
    <cellStyle name="Calculation 4 3 2 3 3 4" xfId="6812"/>
    <cellStyle name="Calculation 4 3 2 3 3 5" xfId="6813"/>
    <cellStyle name="Calculation 4 3 2 3 3 6" xfId="6814"/>
    <cellStyle name="Calculation 4 3 2 3 4" xfId="6815"/>
    <cellStyle name="Calculation 4 3 2 3 4 2" xfId="6816"/>
    <cellStyle name="Calculation 4 3 2 3 4 3" xfId="6817"/>
    <cellStyle name="Calculation 4 3 2 3 4 4" xfId="6818"/>
    <cellStyle name="Calculation 4 3 2 3 4 5" xfId="6819"/>
    <cellStyle name="Calculation 4 3 2 3 4 6" xfId="6820"/>
    <cellStyle name="Calculation 4 3 2 3 5" xfId="6821"/>
    <cellStyle name="Calculation 4 3 2 3 6" xfId="6822"/>
    <cellStyle name="Calculation 4 3 2 3 7" xfId="6823"/>
    <cellStyle name="Calculation 4 3 2 3 8" xfId="6824"/>
    <cellStyle name="Calculation 4 3 2 3 9" xfId="6825"/>
    <cellStyle name="Calculation 4 3 2 4" xfId="6826"/>
    <cellStyle name="Calculation 4 3 2 4 2" xfId="6827"/>
    <cellStyle name="Calculation 4 3 2 4 2 2" xfId="6828"/>
    <cellStyle name="Calculation 4 3 2 4 2 3" xfId="6829"/>
    <cellStyle name="Calculation 4 3 2 4 2 4" xfId="6830"/>
    <cellStyle name="Calculation 4 3 2 4 2 5" xfId="6831"/>
    <cellStyle name="Calculation 4 3 2 4 2 6" xfId="6832"/>
    <cellStyle name="Calculation 4 3 2 4 3" xfId="6833"/>
    <cellStyle name="Calculation 4 3 2 4 3 2" xfId="6834"/>
    <cellStyle name="Calculation 4 3 2 4 3 3" xfId="6835"/>
    <cellStyle name="Calculation 4 3 2 4 3 4" xfId="6836"/>
    <cellStyle name="Calculation 4 3 2 4 3 5" xfId="6837"/>
    <cellStyle name="Calculation 4 3 2 4 3 6" xfId="6838"/>
    <cellStyle name="Calculation 4 3 2 4 4" xfId="6839"/>
    <cellStyle name="Calculation 4 3 2 4 5" xfId="6840"/>
    <cellStyle name="Calculation 4 3 2 4 6" xfId="6841"/>
    <cellStyle name="Calculation 4 3 2 4 7" xfId="6842"/>
    <cellStyle name="Calculation 4 3 2 4 8" xfId="6843"/>
    <cellStyle name="Calculation 4 3 2 5" xfId="6844"/>
    <cellStyle name="Calculation 4 3 2 5 2" xfId="6845"/>
    <cellStyle name="Calculation 4 3 2 5 3" xfId="6846"/>
    <cellStyle name="Calculation 4 3 2 5 4" xfId="6847"/>
    <cellStyle name="Calculation 4 3 2 5 5" xfId="6848"/>
    <cellStyle name="Calculation 4 3 2 5 6" xfId="6849"/>
    <cellStyle name="Calculation 4 3 2 6" xfId="6850"/>
    <cellStyle name="Calculation 4 3 2 6 2" xfId="6851"/>
    <cellStyle name="Calculation 4 3 2 6 3" xfId="6852"/>
    <cellStyle name="Calculation 4 3 2 6 4" xfId="6853"/>
    <cellStyle name="Calculation 4 3 2 6 5" xfId="6854"/>
    <cellStyle name="Calculation 4 3 2 6 6" xfId="6855"/>
    <cellStyle name="Calculation 4 3 2 7" xfId="6856"/>
    <cellStyle name="Calculation 4 3 2 8" xfId="6857"/>
    <cellStyle name="Calculation 4 3 2 9" xfId="6858"/>
    <cellStyle name="Calculation 4 3 3" xfId="6859"/>
    <cellStyle name="Calculation 4 3 3 10" xfId="6860"/>
    <cellStyle name="Calculation 4 3 3 2" xfId="6861"/>
    <cellStyle name="Calculation 4 3 3 2 2" xfId="6862"/>
    <cellStyle name="Calculation 4 3 3 2 2 2" xfId="6863"/>
    <cellStyle name="Calculation 4 3 3 2 2 2 2" xfId="6864"/>
    <cellStyle name="Calculation 4 3 3 2 2 2 3" xfId="6865"/>
    <cellStyle name="Calculation 4 3 3 2 2 2 4" xfId="6866"/>
    <cellStyle name="Calculation 4 3 3 2 2 2 5" xfId="6867"/>
    <cellStyle name="Calculation 4 3 3 2 2 2 6" xfId="6868"/>
    <cellStyle name="Calculation 4 3 3 2 2 3" xfId="6869"/>
    <cellStyle name="Calculation 4 3 3 2 2 3 2" xfId="6870"/>
    <cellStyle name="Calculation 4 3 3 2 2 3 3" xfId="6871"/>
    <cellStyle name="Calculation 4 3 3 2 2 3 4" xfId="6872"/>
    <cellStyle name="Calculation 4 3 3 2 2 3 5" xfId="6873"/>
    <cellStyle name="Calculation 4 3 3 2 2 3 6" xfId="6874"/>
    <cellStyle name="Calculation 4 3 3 2 2 4" xfId="6875"/>
    <cellStyle name="Calculation 4 3 3 2 2 5" xfId="6876"/>
    <cellStyle name="Calculation 4 3 3 2 2 6" xfId="6877"/>
    <cellStyle name="Calculation 4 3 3 2 2 7" xfId="6878"/>
    <cellStyle name="Calculation 4 3 3 2 2 8" xfId="6879"/>
    <cellStyle name="Calculation 4 3 3 2 3" xfId="6880"/>
    <cellStyle name="Calculation 4 3 3 2 3 2" xfId="6881"/>
    <cellStyle name="Calculation 4 3 3 2 3 3" xfId="6882"/>
    <cellStyle name="Calculation 4 3 3 2 3 4" xfId="6883"/>
    <cellStyle name="Calculation 4 3 3 2 3 5" xfId="6884"/>
    <cellStyle name="Calculation 4 3 3 2 3 6" xfId="6885"/>
    <cellStyle name="Calculation 4 3 3 2 4" xfId="6886"/>
    <cellStyle name="Calculation 4 3 3 2 4 2" xfId="6887"/>
    <cellStyle name="Calculation 4 3 3 2 4 3" xfId="6888"/>
    <cellStyle name="Calculation 4 3 3 2 4 4" xfId="6889"/>
    <cellStyle name="Calculation 4 3 3 2 4 5" xfId="6890"/>
    <cellStyle name="Calculation 4 3 3 2 4 6" xfId="6891"/>
    <cellStyle name="Calculation 4 3 3 2 5" xfId="6892"/>
    <cellStyle name="Calculation 4 3 3 2 6" xfId="6893"/>
    <cellStyle name="Calculation 4 3 3 2 7" xfId="6894"/>
    <cellStyle name="Calculation 4 3 3 2 8" xfId="6895"/>
    <cellStyle name="Calculation 4 3 3 2 9" xfId="6896"/>
    <cellStyle name="Calculation 4 3 3 3" xfId="6897"/>
    <cellStyle name="Calculation 4 3 3 3 2" xfId="6898"/>
    <cellStyle name="Calculation 4 3 3 3 2 2" xfId="6899"/>
    <cellStyle name="Calculation 4 3 3 3 2 3" xfId="6900"/>
    <cellStyle name="Calculation 4 3 3 3 2 4" xfId="6901"/>
    <cellStyle name="Calculation 4 3 3 3 2 5" xfId="6902"/>
    <cellStyle name="Calculation 4 3 3 3 2 6" xfId="6903"/>
    <cellStyle name="Calculation 4 3 3 3 3" xfId="6904"/>
    <cellStyle name="Calculation 4 3 3 3 3 2" xfId="6905"/>
    <cellStyle name="Calculation 4 3 3 3 3 3" xfId="6906"/>
    <cellStyle name="Calculation 4 3 3 3 3 4" xfId="6907"/>
    <cellStyle name="Calculation 4 3 3 3 3 5" xfId="6908"/>
    <cellStyle name="Calculation 4 3 3 3 3 6" xfId="6909"/>
    <cellStyle name="Calculation 4 3 3 3 4" xfId="6910"/>
    <cellStyle name="Calculation 4 3 3 3 5" xfId="6911"/>
    <cellStyle name="Calculation 4 3 3 3 6" xfId="6912"/>
    <cellStyle name="Calculation 4 3 3 3 7" xfId="6913"/>
    <cellStyle name="Calculation 4 3 3 3 8" xfId="6914"/>
    <cellStyle name="Calculation 4 3 3 4" xfId="6915"/>
    <cellStyle name="Calculation 4 3 3 4 2" xfId="6916"/>
    <cellStyle name="Calculation 4 3 3 4 3" xfId="6917"/>
    <cellStyle name="Calculation 4 3 3 4 4" xfId="6918"/>
    <cellStyle name="Calculation 4 3 3 4 5" xfId="6919"/>
    <cellStyle name="Calculation 4 3 3 4 6" xfId="6920"/>
    <cellStyle name="Calculation 4 3 3 5" xfId="6921"/>
    <cellStyle name="Calculation 4 3 3 5 2" xfId="6922"/>
    <cellStyle name="Calculation 4 3 3 5 3" xfId="6923"/>
    <cellStyle name="Calculation 4 3 3 5 4" xfId="6924"/>
    <cellStyle name="Calculation 4 3 3 5 5" xfId="6925"/>
    <cellStyle name="Calculation 4 3 3 5 6" xfId="6926"/>
    <cellStyle name="Calculation 4 3 3 6" xfId="6927"/>
    <cellStyle name="Calculation 4 3 3 7" xfId="6928"/>
    <cellStyle name="Calculation 4 3 3 8" xfId="6929"/>
    <cellStyle name="Calculation 4 3 3 9" xfId="6930"/>
    <cellStyle name="Calculation 4 3 4" xfId="6931"/>
    <cellStyle name="Calculation 4 3 4 2" xfId="6932"/>
    <cellStyle name="Calculation 4 3 4 2 2" xfId="6933"/>
    <cellStyle name="Calculation 4 3 4 2 2 2" xfId="6934"/>
    <cellStyle name="Calculation 4 3 4 2 2 3" xfId="6935"/>
    <cellStyle name="Calculation 4 3 4 2 2 4" xfId="6936"/>
    <cellStyle name="Calculation 4 3 4 2 2 5" xfId="6937"/>
    <cellStyle name="Calculation 4 3 4 2 2 6" xfId="6938"/>
    <cellStyle name="Calculation 4 3 4 2 3" xfId="6939"/>
    <cellStyle name="Calculation 4 3 4 2 3 2" xfId="6940"/>
    <cellStyle name="Calculation 4 3 4 2 3 3" xfId="6941"/>
    <cellStyle name="Calculation 4 3 4 2 3 4" xfId="6942"/>
    <cellStyle name="Calculation 4 3 4 2 3 5" xfId="6943"/>
    <cellStyle name="Calculation 4 3 4 2 3 6" xfId="6944"/>
    <cellStyle name="Calculation 4 3 4 2 4" xfId="6945"/>
    <cellStyle name="Calculation 4 3 4 2 5" xfId="6946"/>
    <cellStyle name="Calculation 4 3 4 2 6" xfId="6947"/>
    <cellStyle name="Calculation 4 3 4 2 7" xfId="6948"/>
    <cellStyle name="Calculation 4 3 4 2 8" xfId="6949"/>
    <cellStyle name="Calculation 4 3 4 3" xfId="6950"/>
    <cellStyle name="Calculation 4 3 4 3 2" xfId="6951"/>
    <cellStyle name="Calculation 4 3 4 3 3" xfId="6952"/>
    <cellStyle name="Calculation 4 3 4 3 4" xfId="6953"/>
    <cellStyle name="Calculation 4 3 4 3 5" xfId="6954"/>
    <cellStyle name="Calculation 4 3 4 3 6" xfId="6955"/>
    <cellStyle name="Calculation 4 3 4 4" xfId="6956"/>
    <cellStyle name="Calculation 4 3 4 4 2" xfId="6957"/>
    <cellStyle name="Calculation 4 3 4 4 3" xfId="6958"/>
    <cellStyle name="Calculation 4 3 4 4 4" xfId="6959"/>
    <cellStyle name="Calculation 4 3 4 4 5" xfId="6960"/>
    <cellStyle name="Calculation 4 3 4 4 6" xfId="6961"/>
    <cellStyle name="Calculation 4 3 4 5" xfId="6962"/>
    <cellStyle name="Calculation 4 3 4 6" xfId="6963"/>
    <cellStyle name="Calculation 4 3 4 7" xfId="6964"/>
    <cellStyle name="Calculation 4 3 4 8" xfId="6965"/>
    <cellStyle name="Calculation 4 3 4 9" xfId="6966"/>
    <cellStyle name="Calculation 4 3 5" xfId="6967"/>
    <cellStyle name="Calculation 4 3 5 2" xfId="6968"/>
    <cellStyle name="Calculation 4 3 5 2 2" xfId="6969"/>
    <cellStyle name="Calculation 4 3 5 2 3" xfId="6970"/>
    <cellStyle name="Calculation 4 3 5 2 4" xfId="6971"/>
    <cellStyle name="Calculation 4 3 5 2 5" xfId="6972"/>
    <cellStyle name="Calculation 4 3 5 2 6" xfId="6973"/>
    <cellStyle name="Calculation 4 3 5 3" xfId="6974"/>
    <cellStyle name="Calculation 4 3 5 3 2" xfId="6975"/>
    <cellStyle name="Calculation 4 3 5 3 3" xfId="6976"/>
    <cellStyle name="Calculation 4 3 5 3 4" xfId="6977"/>
    <cellStyle name="Calculation 4 3 5 3 5" xfId="6978"/>
    <cellStyle name="Calculation 4 3 5 3 6" xfId="6979"/>
    <cellStyle name="Calculation 4 3 5 4" xfId="6980"/>
    <cellStyle name="Calculation 4 3 5 5" xfId="6981"/>
    <cellStyle name="Calculation 4 3 5 6" xfId="6982"/>
    <cellStyle name="Calculation 4 3 5 7" xfId="6983"/>
    <cellStyle name="Calculation 4 3 5 8" xfId="6984"/>
    <cellStyle name="Calculation 4 3 6" xfId="6985"/>
    <cellStyle name="Calculation 4 3 6 2" xfId="6986"/>
    <cellStyle name="Calculation 4 3 6 3" xfId="6987"/>
    <cellStyle name="Calculation 4 3 6 4" xfId="6988"/>
    <cellStyle name="Calculation 4 3 6 5" xfId="6989"/>
    <cellStyle name="Calculation 4 3 6 6" xfId="6990"/>
    <cellStyle name="Calculation 4 3 7" xfId="6991"/>
    <cellStyle name="Calculation 4 3 7 2" xfId="6992"/>
    <cellStyle name="Calculation 4 3 7 3" xfId="6993"/>
    <cellStyle name="Calculation 4 3 7 4" xfId="6994"/>
    <cellStyle name="Calculation 4 3 7 5" xfId="6995"/>
    <cellStyle name="Calculation 4 3 7 6" xfId="6996"/>
    <cellStyle name="Calculation 4 3 8" xfId="6997"/>
    <cellStyle name="Calculation 4 3 9" xfId="6998"/>
    <cellStyle name="Calculation 4 4" xfId="6999"/>
    <cellStyle name="Calculation 4 4 10" xfId="7000"/>
    <cellStyle name="Calculation 4 4 11" xfId="7001"/>
    <cellStyle name="Calculation 4 4 2" xfId="7002"/>
    <cellStyle name="Calculation 4 4 2 10" xfId="7003"/>
    <cellStyle name="Calculation 4 4 2 2" xfId="7004"/>
    <cellStyle name="Calculation 4 4 2 2 2" xfId="7005"/>
    <cellStyle name="Calculation 4 4 2 2 2 2" xfId="7006"/>
    <cellStyle name="Calculation 4 4 2 2 2 2 2" xfId="7007"/>
    <cellStyle name="Calculation 4 4 2 2 2 2 3" xfId="7008"/>
    <cellStyle name="Calculation 4 4 2 2 2 2 4" xfId="7009"/>
    <cellStyle name="Calculation 4 4 2 2 2 2 5" xfId="7010"/>
    <cellStyle name="Calculation 4 4 2 2 2 2 6" xfId="7011"/>
    <cellStyle name="Calculation 4 4 2 2 2 3" xfId="7012"/>
    <cellStyle name="Calculation 4 4 2 2 2 3 2" xfId="7013"/>
    <cellStyle name="Calculation 4 4 2 2 2 3 3" xfId="7014"/>
    <cellStyle name="Calculation 4 4 2 2 2 3 4" xfId="7015"/>
    <cellStyle name="Calculation 4 4 2 2 2 3 5" xfId="7016"/>
    <cellStyle name="Calculation 4 4 2 2 2 3 6" xfId="7017"/>
    <cellStyle name="Calculation 4 4 2 2 2 4" xfId="7018"/>
    <cellStyle name="Calculation 4 4 2 2 2 5" xfId="7019"/>
    <cellStyle name="Calculation 4 4 2 2 2 6" xfId="7020"/>
    <cellStyle name="Calculation 4 4 2 2 2 7" xfId="7021"/>
    <cellStyle name="Calculation 4 4 2 2 2 8" xfId="7022"/>
    <cellStyle name="Calculation 4 4 2 2 3" xfId="7023"/>
    <cellStyle name="Calculation 4 4 2 2 3 2" xfId="7024"/>
    <cellStyle name="Calculation 4 4 2 2 3 3" xfId="7025"/>
    <cellStyle name="Calculation 4 4 2 2 3 4" xfId="7026"/>
    <cellStyle name="Calculation 4 4 2 2 3 5" xfId="7027"/>
    <cellStyle name="Calculation 4 4 2 2 3 6" xfId="7028"/>
    <cellStyle name="Calculation 4 4 2 2 4" xfId="7029"/>
    <cellStyle name="Calculation 4 4 2 2 4 2" xfId="7030"/>
    <cellStyle name="Calculation 4 4 2 2 4 3" xfId="7031"/>
    <cellStyle name="Calculation 4 4 2 2 4 4" xfId="7032"/>
    <cellStyle name="Calculation 4 4 2 2 4 5" xfId="7033"/>
    <cellStyle name="Calculation 4 4 2 2 4 6" xfId="7034"/>
    <cellStyle name="Calculation 4 4 2 2 5" xfId="7035"/>
    <cellStyle name="Calculation 4 4 2 2 6" xfId="7036"/>
    <cellStyle name="Calculation 4 4 2 2 7" xfId="7037"/>
    <cellStyle name="Calculation 4 4 2 2 8" xfId="7038"/>
    <cellStyle name="Calculation 4 4 2 2 9" xfId="7039"/>
    <cellStyle name="Calculation 4 4 2 3" xfId="7040"/>
    <cellStyle name="Calculation 4 4 2 3 2" xfId="7041"/>
    <cellStyle name="Calculation 4 4 2 3 2 2" xfId="7042"/>
    <cellStyle name="Calculation 4 4 2 3 2 3" xfId="7043"/>
    <cellStyle name="Calculation 4 4 2 3 2 4" xfId="7044"/>
    <cellStyle name="Calculation 4 4 2 3 2 5" xfId="7045"/>
    <cellStyle name="Calculation 4 4 2 3 2 6" xfId="7046"/>
    <cellStyle name="Calculation 4 4 2 3 3" xfId="7047"/>
    <cellStyle name="Calculation 4 4 2 3 3 2" xfId="7048"/>
    <cellStyle name="Calculation 4 4 2 3 3 3" xfId="7049"/>
    <cellStyle name="Calculation 4 4 2 3 3 4" xfId="7050"/>
    <cellStyle name="Calculation 4 4 2 3 3 5" xfId="7051"/>
    <cellStyle name="Calculation 4 4 2 3 3 6" xfId="7052"/>
    <cellStyle name="Calculation 4 4 2 3 4" xfId="7053"/>
    <cellStyle name="Calculation 4 4 2 3 5" xfId="7054"/>
    <cellStyle name="Calculation 4 4 2 3 6" xfId="7055"/>
    <cellStyle name="Calculation 4 4 2 3 7" xfId="7056"/>
    <cellStyle name="Calculation 4 4 2 3 8" xfId="7057"/>
    <cellStyle name="Calculation 4 4 2 4" xfId="7058"/>
    <cellStyle name="Calculation 4 4 2 4 2" xfId="7059"/>
    <cellStyle name="Calculation 4 4 2 4 3" xfId="7060"/>
    <cellStyle name="Calculation 4 4 2 4 4" xfId="7061"/>
    <cellStyle name="Calculation 4 4 2 4 5" xfId="7062"/>
    <cellStyle name="Calculation 4 4 2 4 6" xfId="7063"/>
    <cellStyle name="Calculation 4 4 2 5" xfId="7064"/>
    <cellStyle name="Calculation 4 4 2 5 2" xfId="7065"/>
    <cellStyle name="Calculation 4 4 2 5 3" xfId="7066"/>
    <cellStyle name="Calculation 4 4 2 5 4" xfId="7067"/>
    <cellStyle name="Calculation 4 4 2 5 5" xfId="7068"/>
    <cellStyle name="Calculation 4 4 2 5 6" xfId="7069"/>
    <cellStyle name="Calculation 4 4 2 6" xfId="7070"/>
    <cellStyle name="Calculation 4 4 2 7" xfId="7071"/>
    <cellStyle name="Calculation 4 4 2 8" xfId="7072"/>
    <cellStyle name="Calculation 4 4 2 9" xfId="7073"/>
    <cellStyle name="Calculation 4 4 3" xfId="7074"/>
    <cellStyle name="Calculation 4 4 3 2" xfId="7075"/>
    <cellStyle name="Calculation 4 4 3 2 2" xfId="7076"/>
    <cellStyle name="Calculation 4 4 3 2 2 2" xfId="7077"/>
    <cellStyle name="Calculation 4 4 3 2 2 3" xfId="7078"/>
    <cellStyle name="Calculation 4 4 3 2 2 4" xfId="7079"/>
    <cellStyle name="Calculation 4 4 3 2 2 5" xfId="7080"/>
    <cellStyle name="Calculation 4 4 3 2 2 6" xfId="7081"/>
    <cellStyle name="Calculation 4 4 3 2 3" xfId="7082"/>
    <cellStyle name="Calculation 4 4 3 2 3 2" xfId="7083"/>
    <cellStyle name="Calculation 4 4 3 2 3 3" xfId="7084"/>
    <cellStyle name="Calculation 4 4 3 2 3 4" xfId="7085"/>
    <cellStyle name="Calculation 4 4 3 2 3 5" xfId="7086"/>
    <cellStyle name="Calculation 4 4 3 2 3 6" xfId="7087"/>
    <cellStyle name="Calculation 4 4 3 2 4" xfId="7088"/>
    <cellStyle name="Calculation 4 4 3 2 5" xfId="7089"/>
    <cellStyle name="Calculation 4 4 3 2 6" xfId="7090"/>
    <cellStyle name="Calculation 4 4 3 2 7" xfId="7091"/>
    <cellStyle name="Calculation 4 4 3 2 8" xfId="7092"/>
    <cellStyle name="Calculation 4 4 3 3" xfId="7093"/>
    <cellStyle name="Calculation 4 4 3 3 2" xfId="7094"/>
    <cellStyle name="Calculation 4 4 3 3 3" xfId="7095"/>
    <cellStyle name="Calculation 4 4 3 3 4" xfId="7096"/>
    <cellStyle name="Calculation 4 4 3 3 5" xfId="7097"/>
    <cellStyle name="Calculation 4 4 3 3 6" xfId="7098"/>
    <cellStyle name="Calculation 4 4 3 4" xfId="7099"/>
    <cellStyle name="Calculation 4 4 3 4 2" xfId="7100"/>
    <cellStyle name="Calculation 4 4 3 4 3" xfId="7101"/>
    <cellStyle name="Calculation 4 4 3 4 4" xfId="7102"/>
    <cellStyle name="Calculation 4 4 3 4 5" xfId="7103"/>
    <cellStyle name="Calculation 4 4 3 4 6" xfId="7104"/>
    <cellStyle name="Calculation 4 4 3 5" xfId="7105"/>
    <cellStyle name="Calculation 4 4 3 6" xfId="7106"/>
    <cellStyle name="Calculation 4 4 3 7" xfId="7107"/>
    <cellStyle name="Calculation 4 4 3 8" xfId="7108"/>
    <cellStyle name="Calculation 4 4 3 9" xfId="7109"/>
    <cellStyle name="Calculation 4 4 4" xfId="7110"/>
    <cellStyle name="Calculation 4 4 4 2" xfId="7111"/>
    <cellStyle name="Calculation 4 4 4 2 2" xfId="7112"/>
    <cellStyle name="Calculation 4 4 4 2 3" xfId="7113"/>
    <cellStyle name="Calculation 4 4 4 2 4" xfId="7114"/>
    <cellStyle name="Calculation 4 4 4 2 5" xfId="7115"/>
    <cellStyle name="Calculation 4 4 4 2 6" xfId="7116"/>
    <cellStyle name="Calculation 4 4 4 3" xfId="7117"/>
    <cellStyle name="Calculation 4 4 4 3 2" xfId="7118"/>
    <cellStyle name="Calculation 4 4 4 3 3" xfId="7119"/>
    <cellStyle name="Calculation 4 4 4 3 4" xfId="7120"/>
    <cellStyle name="Calculation 4 4 4 3 5" xfId="7121"/>
    <cellStyle name="Calculation 4 4 4 3 6" xfId="7122"/>
    <cellStyle name="Calculation 4 4 4 4" xfId="7123"/>
    <cellStyle name="Calculation 4 4 4 5" xfId="7124"/>
    <cellStyle name="Calculation 4 4 4 6" xfId="7125"/>
    <cellStyle name="Calculation 4 4 4 7" xfId="7126"/>
    <cellStyle name="Calculation 4 4 4 8" xfId="7127"/>
    <cellStyle name="Calculation 4 4 5" xfId="7128"/>
    <cellStyle name="Calculation 4 4 5 2" xfId="7129"/>
    <cellStyle name="Calculation 4 4 5 3" xfId="7130"/>
    <cellStyle name="Calculation 4 4 5 4" xfId="7131"/>
    <cellStyle name="Calculation 4 4 5 5" xfId="7132"/>
    <cellStyle name="Calculation 4 4 5 6" xfId="7133"/>
    <cellStyle name="Calculation 4 4 6" xfId="7134"/>
    <cellStyle name="Calculation 4 4 6 2" xfId="7135"/>
    <cellStyle name="Calculation 4 4 6 3" xfId="7136"/>
    <cellStyle name="Calculation 4 4 6 4" xfId="7137"/>
    <cellStyle name="Calculation 4 4 6 5" xfId="7138"/>
    <cellStyle name="Calculation 4 4 6 6" xfId="7139"/>
    <cellStyle name="Calculation 4 4 7" xfId="7140"/>
    <cellStyle name="Calculation 4 4 8" xfId="7141"/>
    <cellStyle name="Calculation 4 4 9" xfId="7142"/>
    <cellStyle name="Calculation 4 5" xfId="7143"/>
    <cellStyle name="Calculation 4 5 10" xfId="7144"/>
    <cellStyle name="Calculation 4 5 2" xfId="7145"/>
    <cellStyle name="Calculation 4 5 2 2" xfId="7146"/>
    <cellStyle name="Calculation 4 5 2 2 2" xfId="7147"/>
    <cellStyle name="Calculation 4 5 2 2 2 2" xfId="7148"/>
    <cellStyle name="Calculation 4 5 2 2 2 3" xfId="7149"/>
    <cellStyle name="Calculation 4 5 2 2 2 4" xfId="7150"/>
    <cellStyle name="Calculation 4 5 2 2 2 5" xfId="7151"/>
    <cellStyle name="Calculation 4 5 2 2 2 6" xfId="7152"/>
    <cellStyle name="Calculation 4 5 2 2 3" xfId="7153"/>
    <cellStyle name="Calculation 4 5 2 2 3 2" xfId="7154"/>
    <cellStyle name="Calculation 4 5 2 2 3 3" xfId="7155"/>
    <cellStyle name="Calculation 4 5 2 2 3 4" xfId="7156"/>
    <cellStyle name="Calculation 4 5 2 2 3 5" xfId="7157"/>
    <cellStyle name="Calculation 4 5 2 2 3 6" xfId="7158"/>
    <cellStyle name="Calculation 4 5 2 2 4" xfId="7159"/>
    <cellStyle name="Calculation 4 5 2 2 5" xfId="7160"/>
    <cellStyle name="Calculation 4 5 2 2 6" xfId="7161"/>
    <cellStyle name="Calculation 4 5 2 2 7" xfId="7162"/>
    <cellStyle name="Calculation 4 5 2 2 8" xfId="7163"/>
    <cellStyle name="Calculation 4 5 2 3" xfId="7164"/>
    <cellStyle name="Calculation 4 5 2 3 2" xfId="7165"/>
    <cellStyle name="Calculation 4 5 2 3 3" xfId="7166"/>
    <cellStyle name="Calculation 4 5 2 3 4" xfId="7167"/>
    <cellStyle name="Calculation 4 5 2 3 5" xfId="7168"/>
    <cellStyle name="Calculation 4 5 2 3 6" xfId="7169"/>
    <cellStyle name="Calculation 4 5 2 4" xfId="7170"/>
    <cellStyle name="Calculation 4 5 2 4 2" xfId="7171"/>
    <cellStyle name="Calculation 4 5 2 4 3" xfId="7172"/>
    <cellStyle name="Calculation 4 5 2 4 4" xfId="7173"/>
    <cellStyle name="Calculation 4 5 2 4 5" xfId="7174"/>
    <cellStyle name="Calculation 4 5 2 4 6" xfId="7175"/>
    <cellStyle name="Calculation 4 5 2 5" xfId="7176"/>
    <cellStyle name="Calculation 4 5 2 6" xfId="7177"/>
    <cellStyle name="Calculation 4 5 2 7" xfId="7178"/>
    <cellStyle name="Calculation 4 5 2 8" xfId="7179"/>
    <cellStyle name="Calculation 4 5 2 9" xfId="7180"/>
    <cellStyle name="Calculation 4 5 3" xfId="7181"/>
    <cellStyle name="Calculation 4 5 3 2" xfId="7182"/>
    <cellStyle name="Calculation 4 5 3 2 2" xfId="7183"/>
    <cellStyle name="Calculation 4 5 3 2 3" xfId="7184"/>
    <cellStyle name="Calculation 4 5 3 2 4" xfId="7185"/>
    <cellStyle name="Calculation 4 5 3 2 5" xfId="7186"/>
    <cellStyle name="Calculation 4 5 3 2 6" xfId="7187"/>
    <cellStyle name="Calculation 4 5 3 3" xfId="7188"/>
    <cellStyle name="Calculation 4 5 3 3 2" xfId="7189"/>
    <cellStyle name="Calculation 4 5 3 3 3" xfId="7190"/>
    <cellStyle name="Calculation 4 5 3 3 4" xfId="7191"/>
    <cellStyle name="Calculation 4 5 3 3 5" xfId="7192"/>
    <cellStyle name="Calculation 4 5 3 3 6" xfId="7193"/>
    <cellStyle name="Calculation 4 5 3 4" xfId="7194"/>
    <cellStyle name="Calculation 4 5 3 5" xfId="7195"/>
    <cellStyle name="Calculation 4 5 3 6" xfId="7196"/>
    <cellStyle name="Calculation 4 5 3 7" xfId="7197"/>
    <cellStyle name="Calculation 4 5 3 8" xfId="7198"/>
    <cellStyle name="Calculation 4 5 4" xfId="7199"/>
    <cellStyle name="Calculation 4 5 4 2" xfId="7200"/>
    <cellStyle name="Calculation 4 5 4 3" xfId="7201"/>
    <cellStyle name="Calculation 4 5 4 4" xfId="7202"/>
    <cellStyle name="Calculation 4 5 4 5" xfId="7203"/>
    <cellStyle name="Calculation 4 5 4 6" xfId="7204"/>
    <cellStyle name="Calculation 4 5 5" xfId="7205"/>
    <cellStyle name="Calculation 4 5 5 2" xfId="7206"/>
    <cellStyle name="Calculation 4 5 5 3" xfId="7207"/>
    <cellStyle name="Calculation 4 5 5 4" xfId="7208"/>
    <cellStyle name="Calculation 4 5 5 5" xfId="7209"/>
    <cellStyle name="Calculation 4 5 5 6" xfId="7210"/>
    <cellStyle name="Calculation 4 5 6" xfId="7211"/>
    <cellStyle name="Calculation 4 5 7" xfId="7212"/>
    <cellStyle name="Calculation 4 5 8" xfId="7213"/>
    <cellStyle name="Calculation 4 5 9" xfId="7214"/>
    <cellStyle name="Calculation 4 6" xfId="7215"/>
    <cellStyle name="Calculation 4 6 2" xfId="7216"/>
    <cellStyle name="Calculation 4 6 2 2" xfId="7217"/>
    <cellStyle name="Calculation 4 6 2 2 2" xfId="7218"/>
    <cellStyle name="Calculation 4 6 2 2 3" xfId="7219"/>
    <cellStyle name="Calculation 4 6 2 2 4" xfId="7220"/>
    <cellStyle name="Calculation 4 6 2 2 5" xfId="7221"/>
    <cellStyle name="Calculation 4 6 2 2 6" xfId="7222"/>
    <cellStyle name="Calculation 4 6 2 3" xfId="7223"/>
    <cellStyle name="Calculation 4 6 2 3 2" xfId="7224"/>
    <cellStyle name="Calculation 4 6 2 3 3" xfId="7225"/>
    <cellStyle name="Calculation 4 6 2 3 4" xfId="7226"/>
    <cellStyle name="Calculation 4 6 2 3 5" xfId="7227"/>
    <cellStyle name="Calculation 4 6 2 3 6" xfId="7228"/>
    <cellStyle name="Calculation 4 6 2 4" xfId="7229"/>
    <cellStyle name="Calculation 4 6 2 5" xfId="7230"/>
    <cellStyle name="Calculation 4 6 2 6" xfId="7231"/>
    <cellStyle name="Calculation 4 6 2 7" xfId="7232"/>
    <cellStyle name="Calculation 4 6 2 8" xfId="7233"/>
    <cellStyle name="Calculation 4 6 3" xfId="7234"/>
    <cellStyle name="Calculation 4 6 3 2" xfId="7235"/>
    <cellStyle name="Calculation 4 6 3 3" xfId="7236"/>
    <cellStyle name="Calculation 4 6 3 4" xfId="7237"/>
    <cellStyle name="Calculation 4 6 3 5" xfId="7238"/>
    <cellStyle name="Calculation 4 6 3 6" xfId="7239"/>
    <cellStyle name="Calculation 4 6 4" xfId="7240"/>
    <cellStyle name="Calculation 4 6 4 2" xfId="7241"/>
    <cellStyle name="Calculation 4 6 4 3" xfId="7242"/>
    <cellStyle name="Calculation 4 6 4 4" xfId="7243"/>
    <cellStyle name="Calculation 4 6 4 5" xfId="7244"/>
    <cellStyle name="Calculation 4 6 4 6" xfId="7245"/>
    <cellStyle name="Calculation 4 6 5" xfId="7246"/>
    <cellStyle name="Calculation 4 6 6" xfId="7247"/>
    <cellStyle name="Calculation 4 6 7" xfId="7248"/>
    <cellStyle name="Calculation 4 6 8" xfId="7249"/>
    <cellStyle name="Calculation 4 6 9" xfId="7250"/>
    <cellStyle name="Calculation 4 7" xfId="7251"/>
    <cellStyle name="Calculation 4 7 2" xfId="7252"/>
    <cellStyle name="Calculation 4 7 2 2" xfId="7253"/>
    <cellStyle name="Calculation 4 7 2 3" xfId="7254"/>
    <cellStyle name="Calculation 4 7 2 4" xfId="7255"/>
    <cellStyle name="Calculation 4 7 2 5" xfId="7256"/>
    <cellStyle name="Calculation 4 7 2 6" xfId="7257"/>
    <cellStyle name="Calculation 4 7 3" xfId="7258"/>
    <cellStyle name="Calculation 4 7 3 2" xfId="7259"/>
    <cellStyle name="Calculation 4 7 3 3" xfId="7260"/>
    <cellStyle name="Calculation 4 7 3 4" xfId="7261"/>
    <cellStyle name="Calculation 4 7 3 5" xfId="7262"/>
    <cellStyle name="Calculation 4 7 3 6" xfId="7263"/>
    <cellStyle name="Calculation 4 7 4" xfId="7264"/>
    <cellStyle name="Calculation 4 7 5" xfId="7265"/>
    <cellStyle name="Calculation 4 7 6" xfId="7266"/>
    <cellStyle name="Calculation 4 7 7" xfId="7267"/>
    <cellStyle name="Calculation 4 7 8" xfId="7268"/>
    <cellStyle name="Calculation 4 8" xfId="7269"/>
    <cellStyle name="Calculation 4 8 2" xfId="7270"/>
    <cellStyle name="Calculation 4 8 3" xfId="7271"/>
    <cellStyle name="Calculation 4 8 4" xfId="7272"/>
    <cellStyle name="Calculation 4 8 5" xfId="7273"/>
    <cellStyle name="Calculation 4 8 6" xfId="7274"/>
    <cellStyle name="Calculation 4 9" xfId="7275"/>
    <cellStyle name="Calculation 4 9 2" xfId="7276"/>
    <cellStyle name="Calculation 4 9 3" xfId="7277"/>
    <cellStyle name="Calculation 4 9 4" xfId="7278"/>
    <cellStyle name="Calculation 4 9 5" xfId="7279"/>
    <cellStyle name="Calculation 4 9 6" xfId="7280"/>
    <cellStyle name="Calculation 5" xfId="7281"/>
    <cellStyle name="Calculation 5 10" xfId="7282"/>
    <cellStyle name="Calculation 5 11" xfId="7283"/>
    <cellStyle name="Calculation 5 12" xfId="7284"/>
    <cellStyle name="Calculation 5 13" xfId="7285"/>
    <cellStyle name="Calculation 5 2" xfId="7286"/>
    <cellStyle name="Calculation 5 2 10" xfId="7287"/>
    <cellStyle name="Calculation 5 2 11" xfId="7288"/>
    <cellStyle name="Calculation 5 2 12" xfId="7289"/>
    <cellStyle name="Calculation 5 2 2" xfId="7290"/>
    <cellStyle name="Calculation 5 2 2 10" xfId="7291"/>
    <cellStyle name="Calculation 5 2 2 11" xfId="7292"/>
    <cellStyle name="Calculation 5 2 2 2" xfId="7293"/>
    <cellStyle name="Calculation 5 2 2 2 10" xfId="7294"/>
    <cellStyle name="Calculation 5 2 2 2 2" xfId="7295"/>
    <cellStyle name="Calculation 5 2 2 2 2 2" xfId="7296"/>
    <cellStyle name="Calculation 5 2 2 2 2 2 2" xfId="7297"/>
    <cellStyle name="Calculation 5 2 2 2 2 2 2 2" xfId="7298"/>
    <cellStyle name="Calculation 5 2 2 2 2 2 2 3" xfId="7299"/>
    <cellStyle name="Calculation 5 2 2 2 2 2 2 4" xfId="7300"/>
    <cellStyle name="Calculation 5 2 2 2 2 2 2 5" xfId="7301"/>
    <cellStyle name="Calculation 5 2 2 2 2 2 2 6" xfId="7302"/>
    <cellStyle name="Calculation 5 2 2 2 2 2 3" xfId="7303"/>
    <cellStyle name="Calculation 5 2 2 2 2 2 3 2" xfId="7304"/>
    <cellStyle name="Calculation 5 2 2 2 2 2 3 3" xfId="7305"/>
    <cellStyle name="Calculation 5 2 2 2 2 2 3 4" xfId="7306"/>
    <cellStyle name="Calculation 5 2 2 2 2 2 3 5" xfId="7307"/>
    <cellStyle name="Calculation 5 2 2 2 2 2 3 6" xfId="7308"/>
    <cellStyle name="Calculation 5 2 2 2 2 2 4" xfId="7309"/>
    <cellStyle name="Calculation 5 2 2 2 2 2 5" xfId="7310"/>
    <cellStyle name="Calculation 5 2 2 2 2 2 6" xfId="7311"/>
    <cellStyle name="Calculation 5 2 2 2 2 2 7" xfId="7312"/>
    <cellStyle name="Calculation 5 2 2 2 2 2 8" xfId="7313"/>
    <cellStyle name="Calculation 5 2 2 2 2 3" xfId="7314"/>
    <cellStyle name="Calculation 5 2 2 2 2 3 2" xfId="7315"/>
    <cellStyle name="Calculation 5 2 2 2 2 3 3" xfId="7316"/>
    <cellStyle name="Calculation 5 2 2 2 2 3 4" xfId="7317"/>
    <cellStyle name="Calculation 5 2 2 2 2 3 5" xfId="7318"/>
    <cellStyle name="Calculation 5 2 2 2 2 3 6" xfId="7319"/>
    <cellStyle name="Calculation 5 2 2 2 2 4" xfId="7320"/>
    <cellStyle name="Calculation 5 2 2 2 2 4 2" xfId="7321"/>
    <cellStyle name="Calculation 5 2 2 2 2 4 3" xfId="7322"/>
    <cellStyle name="Calculation 5 2 2 2 2 4 4" xfId="7323"/>
    <cellStyle name="Calculation 5 2 2 2 2 4 5" xfId="7324"/>
    <cellStyle name="Calculation 5 2 2 2 2 4 6" xfId="7325"/>
    <cellStyle name="Calculation 5 2 2 2 2 5" xfId="7326"/>
    <cellStyle name="Calculation 5 2 2 2 2 6" xfId="7327"/>
    <cellStyle name="Calculation 5 2 2 2 2 7" xfId="7328"/>
    <cellStyle name="Calculation 5 2 2 2 2 8" xfId="7329"/>
    <cellStyle name="Calculation 5 2 2 2 2 9" xfId="7330"/>
    <cellStyle name="Calculation 5 2 2 2 3" xfId="7331"/>
    <cellStyle name="Calculation 5 2 2 2 3 2" xfId="7332"/>
    <cellStyle name="Calculation 5 2 2 2 3 2 2" xfId="7333"/>
    <cellStyle name="Calculation 5 2 2 2 3 2 3" xfId="7334"/>
    <cellStyle name="Calculation 5 2 2 2 3 2 4" xfId="7335"/>
    <cellStyle name="Calculation 5 2 2 2 3 2 5" xfId="7336"/>
    <cellStyle name="Calculation 5 2 2 2 3 2 6" xfId="7337"/>
    <cellStyle name="Calculation 5 2 2 2 3 3" xfId="7338"/>
    <cellStyle name="Calculation 5 2 2 2 3 3 2" xfId="7339"/>
    <cellStyle name="Calculation 5 2 2 2 3 3 3" xfId="7340"/>
    <cellStyle name="Calculation 5 2 2 2 3 3 4" xfId="7341"/>
    <cellStyle name="Calculation 5 2 2 2 3 3 5" xfId="7342"/>
    <cellStyle name="Calculation 5 2 2 2 3 3 6" xfId="7343"/>
    <cellStyle name="Calculation 5 2 2 2 3 4" xfId="7344"/>
    <cellStyle name="Calculation 5 2 2 2 3 5" xfId="7345"/>
    <cellStyle name="Calculation 5 2 2 2 3 6" xfId="7346"/>
    <cellStyle name="Calculation 5 2 2 2 3 7" xfId="7347"/>
    <cellStyle name="Calculation 5 2 2 2 3 8" xfId="7348"/>
    <cellStyle name="Calculation 5 2 2 2 4" xfId="7349"/>
    <cellStyle name="Calculation 5 2 2 2 4 2" xfId="7350"/>
    <cellStyle name="Calculation 5 2 2 2 4 3" xfId="7351"/>
    <cellStyle name="Calculation 5 2 2 2 4 4" xfId="7352"/>
    <cellStyle name="Calculation 5 2 2 2 4 5" xfId="7353"/>
    <cellStyle name="Calculation 5 2 2 2 4 6" xfId="7354"/>
    <cellStyle name="Calculation 5 2 2 2 5" xfId="7355"/>
    <cellStyle name="Calculation 5 2 2 2 5 2" xfId="7356"/>
    <cellStyle name="Calculation 5 2 2 2 5 3" xfId="7357"/>
    <cellStyle name="Calculation 5 2 2 2 5 4" xfId="7358"/>
    <cellStyle name="Calculation 5 2 2 2 5 5" xfId="7359"/>
    <cellStyle name="Calculation 5 2 2 2 5 6" xfId="7360"/>
    <cellStyle name="Calculation 5 2 2 2 6" xfId="7361"/>
    <cellStyle name="Calculation 5 2 2 2 7" xfId="7362"/>
    <cellStyle name="Calculation 5 2 2 2 8" xfId="7363"/>
    <cellStyle name="Calculation 5 2 2 2 9" xfId="7364"/>
    <cellStyle name="Calculation 5 2 2 3" xfId="7365"/>
    <cellStyle name="Calculation 5 2 2 3 2" xfId="7366"/>
    <cellStyle name="Calculation 5 2 2 3 2 2" xfId="7367"/>
    <cellStyle name="Calculation 5 2 2 3 2 2 2" xfId="7368"/>
    <cellStyle name="Calculation 5 2 2 3 2 2 3" xfId="7369"/>
    <cellStyle name="Calculation 5 2 2 3 2 2 4" xfId="7370"/>
    <cellStyle name="Calculation 5 2 2 3 2 2 5" xfId="7371"/>
    <cellStyle name="Calculation 5 2 2 3 2 2 6" xfId="7372"/>
    <cellStyle name="Calculation 5 2 2 3 2 3" xfId="7373"/>
    <cellStyle name="Calculation 5 2 2 3 2 3 2" xfId="7374"/>
    <cellStyle name="Calculation 5 2 2 3 2 3 3" xfId="7375"/>
    <cellStyle name="Calculation 5 2 2 3 2 3 4" xfId="7376"/>
    <cellStyle name="Calculation 5 2 2 3 2 3 5" xfId="7377"/>
    <cellStyle name="Calculation 5 2 2 3 2 3 6" xfId="7378"/>
    <cellStyle name="Calculation 5 2 2 3 2 4" xfId="7379"/>
    <cellStyle name="Calculation 5 2 2 3 2 5" xfId="7380"/>
    <cellStyle name="Calculation 5 2 2 3 2 6" xfId="7381"/>
    <cellStyle name="Calculation 5 2 2 3 2 7" xfId="7382"/>
    <cellStyle name="Calculation 5 2 2 3 2 8" xfId="7383"/>
    <cellStyle name="Calculation 5 2 2 3 3" xfId="7384"/>
    <cellStyle name="Calculation 5 2 2 3 3 2" xfId="7385"/>
    <cellStyle name="Calculation 5 2 2 3 3 3" xfId="7386"/>
    <cellStyle name="Calculation 5 2 2 3 3 4" xfId="7387"/>
    <cellStyle name="Calculation 5 2 2 3 3 5" xfId="7388"/>
    <cellStyle name="Calculation 5 2 2 3 3 6" xfId="7389"/>
    <cellStyle name="Calculation 5 2 2 3 4" xfId="7390"/>
    <cellStyle name="Calculation 5 2 2 3 4 2" xfId="7391"/>
    <cellStyle name="Calculation 5 2 2 3 4 3" xfId="7392"/>
    <cellStyle name="Calculation 5 2 2 3 4 4" xfId="7393"/>
    <cellStyle name="Calculation 5 2 2 3 4 5" xfId="7394"/>
    <cellStyle name="Calculation 5 2 2 3 4 6" xfId="7395"/>
    <cellStyle name="Calculation 5 2 2 3 5" xfId="7396"/>
    <cellStyle name="Calculation 5 2 2 3 6" xfId="7397"/>
    <cellStyle name="Calculation 5 2 2 3 7" xfId="7398"/>
    <cellStyle name="Calculation 5 2 2 3 8" xfId="7399"/>
    <cellStyle name="Calculation 5 2 2 3 9" xfId="7400"/>
    <cellStyle name="Calculation 5 2 2 4" xfId="7401"/>
    <cellStyle name="Calculation 5 2 2 4 2" xfId="7402"/>
    <cellStyle name="Calculation 5 2 2 4 2 2" xfId="7403"/>
    <cellStyle name="Calculation 5 2 2 4 2 3" xfId="7404"/>
    <cellStyle name="Calculation 5 2 2 4 2 4" xfId="7405"/>
    <cellStyle name="Calculation 5 2 2 4 2 5" xfId="7406"/>
    <cellStyle name="Calculation 5 2 2 4 2 6" xfId="7407"/>
    <cellStyle name="Calculation 5 2 2 4 3" xfId="7408"/>
    <cellStyle name="Calculation 5 2 2 4 3 2" xfId="7409"/>
    <cellStyle name="Calculation 5 2 2 4 3 3" xfId="7410"/>
    <cellStyle name="Calculation 5 2 2 4 3 4" xfId="7411"/>
    <cellStyle name="Calculation 5 2 2 4 3 5" xfId="7412"/>
    <cellStyle name="Calculation 5 2 2 4 3 6" xfId="7413"/>
    <cellStyle name="Calculation 5 2 2 4 4" xfId="7414"/>
    <cellStyle name="Calculation 5 2 2 4 5" xfId="7415"/>
    <cellStyle name="Calculation 5 2 2 4 6" xfId="7416"/>
    <cellStyle name="Calculation 5 2 2 4 7" xfId="7417"/>
    <cellStyle name="Calculation 5 2 2 4 8" xfId="7418"/>
    <cellStyle name="Calculation 5 2 2 5" xfId="7419"/>
    <cellStyle name="Calculation 5 2 2 5 2" xfId="7420"/>
    <cellStyle name="Calculation 5 2 2 5 3" xfId="7421"/>
    <cellStyle name="Calculation 5 2 2 5 4" xfId="7422"/>
    <cellStyle name="Calculation 5 2 2 5 5" xfId="7423"/>
    <cellStyle name="Calculation 5 2 2 5 6" xfId="7424"/>
    <cellStyle name="Calculation 5 2 2 6" xfId="7425"/>
    <cellStyle name="Calculation 5 2 2 6 2" xfId="7426"/>
    <cellStyle name="Calculation 5 2 2 6 3" xfId="7427"/>
    <cellStyle name="Calculation 5 2 2 6 4" xfId="7428"/>
    <cellStyle name="Calculation 5 2 2 6 5" xfId="7429"/>
    <cellStyle name="Calculation 5 2 2 6 6" xfId="7430"/>
    <cellStyle name="Calculation 5 2 2 7" xfId="7431"/>
    <cellStyle name="Calculation 5 2 2 8" xfId="7432"/>
    <cellStyle name="Calculation 5 2 2 9" xfId="7433"/>
    <cellStyle name="Calculation 5 2 3" xfId="7434"/>
    <cellStyle name="Calculation 5 2 3 10" xfId="7435"/>
    <cellStyle name="Calculation 5 2 3 2" xfId="7436"/>
    <cellStyle name="Calculation 5 2 3 2 2" xfId="7437"/>
    <cellStyle name="Calculation 5 2 3 2 2 2" xfId="7438"/>
    <cellStyle name="Calculation 5 2 3 2 2 2 2" xfId="7439"/>
    <cellStyle name="Calculation 5 2 3 2 2 2 3" xfId="7440"/>
    <cellStyle name="Calculation 5 2 3 2 2 2 4" xfId="7441"/>
    <cellStyle name="Calculation 5 2 3 2 2 2 5" xfId="7442"/>
    <cellStyle name="Calculation 5 2 3 2 2 2 6" xfId="7443"/>
    <cellStyle name="Calculation 5 2 3 2 2 3" xfId="7444"/>
    <cellStyle name="Calculation 5 2 3 2 2 3 2" xfId="7445"/>
    <cellStyle name="Calculation 5 2 3 2 2 3 3" xfId="7446"/>
    <cellStyle name="Calculation 5 2 3 2 2 3 4" xfId="7447"/>
    <cellStyle name="Calculation 5 2 3 2 2 3 5" xfId="7448"/>
    <cellStyle name="Calculation 5 2 3 2 2 3 6" xfId="7449"/>
    <cellStyle name="Calculation 5 2 3 2 2 4" xfId="7450"/>
    <cellStyle name="Calculation 5 2 3 2 2 5" xfId="7451"/>
    <cellStyle name="Calculation 5 2 3 2 2 6" xfId="7452"/>
    <cellStyle name="Calculation 5 2 3 2 2 7" xfId="7453"/>
    <cellStyle name="Calculation 5 2 3 2 2 8" xfId="7454"/>
    <cellStyle name="Calculation 5 2 3 2 3" xfId="7455"/>
    <cellStyle name="Calculation 5 2 3 2 3 2" xfId="7456"/>
    <cellStyle name="Calculation 5 2 3 2 3 3" xfId="7457"/>
    <cellStyle name="Calculation 5 2 3 2 3 4" xfId="7458"/>
    <cellStyle name="Calculation 5 2 3 2 3 5" xfId="7459"/>
    <cellStyle name="Calculation 5 2 3 2 3 6" xfId="7460"/>
    <cellStyle name="Calculation 5 2 3 2 4" xfId="7461"/>
    <cellStyle name="Calculation 5 2 3 2 4 2" xfId="7462"/>
    <cellStyle name="Calculation 5 2 3 2 4 3" xfId="7463"/>
    <cellStyle name="Calculation 5 2 3 2 4 4" xfId="7464"/>
    <cellStyle name="Calculation 5 2 3 2 4 5" xfId="7465"/>
    <cellStyle name="Calculation 5 2 3 2 4 6" xfId="7466"/>
    <cellStyle name="Calculation 5 2 3 2 5" xfId="7467"/>
    <cellStyle name="Calculation 5 2 3 2 6" xfId="7468"/>
    <cellStyle name="Calculation 5 2 3 2 7" xfId="7469"/>
    <cellStyle name="Calculation 5 2 3 2 8" xfId="7470"/>
    <cellStyle name="Calculation 5 2 3 2 9" xfId="7471"/>
    <cellStyle name="Calculation 5 2 3 3" xfId="7472"/>
    <cellStyle name="Calculation 5 2 3 3 2" xfId="7473"/>
    <cellStyle name="Calculation 5 2 3 3 2 2" xfId="7474"/>
    <cellStyle name="Calculation 5 2 3 3 2 3" xfId="7475"/>
    <cellStyle name="Calculation 5 2 3 3 2 4" xfId="7476"/>
    <cellStyle name="Calculation 5 2 3 3 2 5" xfId="7477"/>
    <cellStyle name="Calculation 5 2 3 3 2 6" xfId="7478"/>
    <cellStyle name="Calculation 5 2 3 3 3" xfId="7479"/>
    <cellStyle name="Calculation 5 2 3 3 3 2" xfId="7480"/>
    <cellStyle name="Calculation 5 2 3 3 3 3" xfId="7481"/>
    <cellStyle name="Calculation 5 2 3 3 3 4" xfId="7482"/>
    <cellStyle name="Calculation 5 2 3 3 3 5" xfId="7483"/>
    <cellStyle name="Calculation 5 2 3 3 3 6" xfId="7484"/>
    <cellStyle name="Calculation 5 2 3 3 4" xfId="7485"/>
    <cellStyle name="Calculation 5 2 3 3 5" xfId="7486"/>
    <cellStyle name="Calculation 5 2 3 3 6" xfId="7487"/>
    <cellStyle name="Calculation 5 2 3 3 7" xfId="7488"/>
    <cellStyle name="Calculation 5 2 3 3 8" xfId="7489"/>
    <cellStyle name="Calculation 5 2 3 4" xfId="7490"/>
    <cellStyle name="Calculation 5 2 3 4 2" xfId="7491"/>
    <cellStyle name="Calculation 5 2 3 4 3" xfId="7492"/>
    <cellStyle name="Calculation 5 2 3 4 4" xfId="7493"/>
    <cellStyle name="Calculation 5 2 3 4 5" xfId="7494"/>
    <cellStyle name="Calculation 5 2 3 4 6" xfId="7495"/>
    <cellStyle name="Calculation 5 2 3 5" xfId="7496"/>
    <cellStyle name="Calculation 5 2 3 5 2" xfId="7497"/>
    <cellStyle name="Calculation 5 2 3 5 3" xfId="7498"/>
    <cellStyle name="Calculation 5 2 3 5 4" xfId="7499"/>
    <cellStyle name="Calculation 5 2 3 5 5" xfId="7500"/>
    <cellStyle name="Calculation 5 2 3 5 6" xfId="7501"/>
    <cellStyle name="Calculation 5 2 3 6" xfId="7502"/>
    <cellStyle name="Calculation 5 2 3 7" xfId="7503"/>
    <cellStyle name="Calculation 5 2 3 8" xfId="7504"/>
    <cellStyle name="Calculation 5 2 3 9" xfId="7505"/>
    <cellStyle name="Calculation 5 2 4" xfId="7506"/>
    <cellStyle name="Calculation 5 2 4 2" xfId="7507"/>
    <cellStyle name="Calculation 5 2 4 2 2" xfId="7508"/>
    <cellStyle name="Calculation 5 2 4 2 2 2" xfId="7509"/>
    <cellStyle name="Calculation 5 2 4 2 2 3" xfId="7510"/>
    <cellStyle name="Calculation 5 2 4 2 2 4" xfId="7511"/>
    <cellStyle name="Calculation 5 2 4 2 2 5" xfId="7512"/>
    <cellStyle name="Calculation 5 2 4 2 2 6" xfId="7513"/>
    <cellStyle name="Calculation 5 2 4 2 3" xfId="7514"/>
    <cellStyle name="Calculation 5 2 4 2 3 2" xfId="7515"/>
    <cellStyle name="Calculation 5 2 4 2 3 3" xfId="7516"/>
    <cellStyle name="Calculation 5 2 4 2 3 4" xfId="7517"/>
    <cellStyle name="Calculation 5 2 4 2 3 5" xfId="7518"/>
    <cellStyle name="Calculation 5 2 4 2 3 6" xfId="7519"/>
    <cellStyle name="Calculation 5 2 4 2 4" xfId="7520"/>
    <cellStyle name="Calculation 5 2 4 2 5" xfId="7521"/>
    <cellStyle name="Calculation 5 2 4 2 6" xfId="7522"/>
    <cellStyle name="Calculation 5 2 4 2 7" xfId="7523"/>
    <cellStyle name="Calculation 5 2 4 2 8" xfId="7524"/>
    <cellStyle name="Calculation 5 2 4 3" xfId="7525"/>
    <cellStyle name="Calculation 5 2 4 3 2" xfId="7526"/>
    <cellStyle name="Calculation 5 2 4 3 3" xfId="7527"/>
    <cellStyle name="Calculation 5 2 4 3 4" xfId="7528"/>
    <cellStyle name="Calculation 5 2 4 3 5" xfId="7529"/>
    <cellStyle name="Calculation 5 2 4 3 6" xfId="7530"/>
    <cellStyle name="Calculation 5 2 4 4" xfId="7531"/>
    <cellStyle name="Calculation 5 2 4 4 2" xfId="7532"/>
    <cellStyle name="Calculation 5 2 4 4 3" xfId="7533"/>
    <cellStyle name="Calculation 5 2 4 4 4" xfId="7534"/>
    <cellStyle name="Calculation 5 2 4 4 5" xfId="7535"/>
    <cellStyle name="Calculation 5 2 4 4 6" xfId="7536"/>
    <cellStyle name="Calculation 5 2 4 5" xfId="7537"/>
    <cellStyle name="Calculation 5 2 4 6" xfId="7538"/>
    <cellStyle name="Calculation 5 2 4 7" xfId="7539"/>
    <cellStyle name="Calculation 5 2 4 8" xfId="7540"/>
    <cellStyle name="Calculation 5 2 4 9" xfId="7541"/>
    <cellStyle name="Calculation 5 2 5" xfId="7542"/>
    <cellStyle name="Calculation 5 2 5 2" xfId="7543"/>
    <cellStyle name="Calculation 5 2 5 2 2" xfId="7544"/>
    <cellStyle name="Calculation 5 2 5 2 3" xfId="7545"/>
    <cellStyle name="Calculation 5 2 5 2 4" xfId="7546"/>
    <cellStyle name="Calculation 5 2 5 2 5" xfId="7547"/>
    <cellStyle name="Calculation 5 2 5 2 6" xfId="7548"/>
    <cellStyle name="Calculation 5 2 5 3" xfId="7549"/>
    <cellStyle name="Calculation 5 2 5 3 2" xfId="7550"/>
    <cellStyle name="Calculation 5 2 5 3 3" xfId="7551"/>
    <cellStyle name="Calculation 5 2 5 3 4" xfId="7552"/>
    <cellStyle name="Calculation 5 2 5 3 5" xfId="7553"/>
    <cellStyle name="Calculation 5 2 5 3 6" xfId="7554"/>
    <cellStyle name="Calculation 5 2 5 4" xfId="7555"/>
    <cellStyle name="Calculation 5 2 5 5" xfId="7556"/>
    <cellStyle name="Calculation 5 2 5 6" xfId="7557"/>
    <cellStyle name="Calculation 5 2 5 7" xfId="7558"/>
    <cellStyle name="Calculation 5 2 5 8" xfId="7559"/>
    <cellStyle name="Calculation 5 2 6" xfId="7560"/>
    <cellStyle name="Calculation 5 2 6 2" xfId="7561"/>
    <cellStyle name="Calculation 5 2 6 3" xfId="7562"/>
    <cellStyle name="Calculation 5 2 6 4" xfId="7563"/>
    <cellStyle name="Calculation 5 2 6 5" xfId="7564"/>
    <cellStyle name="Calculation 5 2 6 6" xfId="7565"/>
    <cellStyle name="Calculation 5 2 7" xfId="7566"/>
    <cellStyle name="Calculation 5 2 7 2" xfId="7567"/>
    <cellStyle name="Calculation 5 2 7 3" xfId="7568"/>
    <cellStyle name="Calculation 5 2 7 4" xfId="7569"/>
    <cellStyle name="Calculation 5 2 7 5" xfId="7570"/>
    <cellStyle name="Calculation 5 2 7 6" xfId="7571"/>
    <cellStyle name="Calculation 5 2 8" xfId="7572"/>
    <cellStyle name="Calculation 5 2 9" xfId="7573"/>
    <cellStyle name="Calculation 5 3" xfId="7574"/>
    <cellStyle name="Calculation 5 3 10" xfId="7575"/>
    <cellStyle name="Calculation 5 3 11" xfId="7576"/>
    <cellStyle name="Calculation 5 3 2" xfId="7577"/>
    <cellStyle name="Calculation 5 3 2 10" xfId="7578"/>
    <cellStyle name="Calculation 5 3 2 2" xfId="7579"/>
    <cellStyle name="Calculation 5 3 2 2 2" xfId="7580"/>
    <cellStyle name="Calculation 5 3 2 2 2 2" xfId="7581"/>
    <cellStyle name="Calculation 5 3 2 2 2 2 2" xfId="7582"/>
    <cellStyle name="Calculation 5 3 2 2 2 2 3" xfId="7583"/>
    <cellStyle name="Calculation 5 3 2 2 2 2 4" xfId="7584"/>
    <cellStyle name="Calculation 5 3 2 2 2 2 5" xfId="7585"/>
    <cellStyle name="Calculation 5 3 2 2 2 2 6" xfId="7586"/>
    <cellStyle name="Calculation 5 3 2 2 2 3" xfId="7587"/>
    <cellStyle name="Calculation 5 3 2 2 2 3 2" xfId="7588"/>
    <cellStyle name="Calculation 5 3 2 2 2 3 3" xfId="7589"/>
    <cellStyle name="Calculation 5 3 2 2 2 3 4" xfId="7590"/>
    <cellStyle name="Calculation 5 3 2 2 2 3 5" xfId="7591"/>
    <cellStyle name="Calculation 5 3 2 2 2 3 6" xfId="7592"/>
    <cellStyle name="Calculation 5 3 2 2 2 4" xfId="7593"/>
    <cellStyle name="Calculation 5 3 2 2 2 5" xfId="7594"/>
    <cellStyle name="Calculation 5 3 2 2 2 6" xfId="7595"/>
    <cellStyle name="Calculation 5 3 2 2 2 7" xfId="7596"/>
    <cellStyle name="Calculation 5 3 2 2 2 8" xfId="7597"/>
    <cellStyle name="Calculation 5 3 2 2 3" xfId="7598"/>
    <cellStyle name="Calculation 5 3 2 2 3 2" xfId="7599"/>
    <cellStyle name="Calculation 5 3 2 2 3 3" xfId="7600"/>
    <cellStyle name="Calculation 5 3 2 2 3 4" xfId="7601"/>
    <cellStyle name="Calculation 5 3 2 2 3 5" xfId="7602"/>
    <cellStyle name="Calculation 5 3 2 2 3 6" xfId="7603"/>
    <cellStyle name="Calculation 5 3 2 2 4" xfId="7604"/>
    <cellStyle name="Calculation 5 3 2 2 4 2" xfId="7605"/>
    <cellStyle name="Calculation 5 3 2 2 4 3" xfId="7606"/>
    <cellStyle name="Calculation 5 3 2 2 4 4" xfId="7607"/>
    <cellStyle name="Calculation 5 3 2 2 4 5" xfId="7608"/>
    <cellStyle name="Calculation 5 3 2 2 4 6" xfId="7609"/>
    <cellStyle name="Calculation 5 3 2 2 5" xfId="7610"/>
    <cellStyle name="Calculation 5 3 2 2 6" xfId="7611"/>
    <cellStyle name="Calculation 5 3 2 2 7" xfId="7612"/>
    <cellStyle name="Calculation 5 3 2 2 8" xfId="7613"/>
    <cellStyle name="Calculation 5 3 2 2 9" xfId="7614"/>
    <cellStyle name="Calculation 5 3 2 3" xfId="7615"/>
    <cellStyle name="Calculation 5 3 2 3 2" xfId="7616"/>
    <cellStyle name="Calculation 5 3 2 3 2 2" xfId="7617"/>
    <cellStyle name="Calculation 5 3 2 3 2 3" xfId="7618"/>
    <cellStyle name="Calculation 5 3 2 3 2 4" xfId="7619"/>
    <cellStyle name="Calculation 5 3 2 3 2 5" xfId="7620"/>
    <cellStyle name="Calculation 5 3 2 3 2 6" xfId="7621"/>
    <cellStyle name="Calculation 5 3 2 3 3" xfId="7622"/>
    <cellStyle name="Calculation 5 3 2 3 3 2" xfId="7623"/>
    <cellStyle name="Calculation 5 3 2 3 3 3" xfId="7624"/>
    <cellStyle name="Calculation 5 3 2 3 3 4" xfId="7625"/>
    <cellStyle name="Calculation 5 3 2 3 3 5" xfId="7626"/>
    <cellStyle name="Calculation 5 3 2 3 3 6" xfId="7627"/>
    <cellStyle name="Calculation 5 3 2 3 4" xfId="7628"/>
    <cellStyle name="Calculation 5 3 2 3 5" xfId="7629"/>
    <cellStyle name="Calculation 5 3 2 3 6" xfId="7630"/>
    <cellStyle name="Calculation 5 3 2 3 7" xfId="7631"/>
    <cellStyle name="Calculation 5 3 2 3 8" xfId="7632"/>
    <cellStyle name="Calculation 5 3 2 4" xfId="7633"/>
    <cellStyle name="Calculation 5 3 2 4 2" xfId="7634"/>
    <cellStyle name="Calculation 5 3 2 4 3" xfId="7635"/>
    <cellStyle name="Calculation 5 3 2 4 4" xfId="7636"/>
    <cellStyle name="Calculation 5 3 2 4 5" xfId="7637"/>
    <cellStyle name="Calculation 5 3 2 4 6" xfId="7638"/>
    <cellStyle name="Calculation 5 3 2 5" xfId="7639"/>
    <cellStyle name="Calculation 5 3 2 5 2" xfId="7640"/>
    <cellStyle name="Calculation 5 3 2 5 3" xfId="7641"/>
    <cellStyle name="Calculation 5 3 2 5 4" xfId="7642"/>
    <cellStyle name="Calculation 5 3 2 5 5" xfId="7643"/>
    <cellStyle name="Calculation 5 3 2 5 6" xfId="7644"/>
    <cellStyle name="Calculation 5 3 2 6" xfId="7645"/>
    <cellStyle name="Calculation 5 3 2 7" xfId="7646"/>
    <cellStyle name="Calculation 5 3 2 8" xfId="7647"/>
    <cellStyle name="Calculation 5 3 2 9" xfId="7648"/>
    <cellStyle name="Calculation 5 3 3" xfId="7649"/>
    <cellStyle name="Calculation 5 3 3 2" xfId="7650"/>
    <cellStyle name="Calculation 5 3 3 2 2" xfId="7651"/>
    <cellStyle name="Calculation 5 3 3 2 2 2" xfId="7652"/>
    <cellStyle name="Calculation 5 3 3 2 2 3" xfId="7653"/>
    <cellStyle name="Calculation 5 3 3 2 2 4" xfId="7654"/>
    <cellStyle name="Calculation 5 3 3 2 2 5" xfId="7655"/>
    <cellStyle name="Calculation 5 3 3 2 2 6" xfId="7656"/>
    <cellStyle name="Calculation 5 3 3 2 3" xfId="7657"/>
    <cellStyle name="Calculation 5 3 3 2 3 2" xfId="7658"/>
    <cellStyle name="Calculation 5 3 3 2 3 3" xfId="7659"/>
    <cellStyle name="Calculation 5 3 3 2 3 4" xfId="7660"/>
    <cellStyle name="Calculation 5 3 3 2 3 5" xfId="7661"/>
    <cellStyle name="Calculation 5 3 3 2 3 6" xfId="7662"/>
    <cellStyle name="Calculation 5 3 3 2 4" xfId="7663"/>
    <cellStyle name="Calculation 5 3 3 2 5" xfId="7664"/>
    <cellStyle name="Calculation 5 3 3 2 6" xfId="7665"/>
    <cellStyle name="Calculation 5 3 3 2 7" xfId="7666"/>
    <cellStyle name="Calculation 5 3 3 2 8" xfId="7667"/>
    <cellStyle name="Calculation 5 3 3 3" xfId="7668"/>
    <cellStyle name="Calculation 5 3 3 3 2" xfId="7669"/>
    <cellStyle name="Calculation 5 3 3 3 3" xfId="7670"/>
    <cellStyle name="Calculation 5 3 3 3 4" xfId="7671"/>
    <cellStyle name="Calculation 5 3 3 3 5" xfId="7672"/>
    <cellStyle name="Calculation 5 3 3 3 6" xfId="7673"/>
    <cellStyle name="Calculation 5 3 3 4" xfId="7674"/>
    <cellStyle name="Calculation 5 3 3 4 2" xfId="7675"/>
    <cellStyle name="Calculation 5 3 3 4 3" xfId="7676"/>
    <cellStyle name="Calculation 5 3 3 4 4" xfId="7677"/>
    <cellStyle name="Calculation 5 3 3 4 5" xfId="7678"/>
    <cellStyle name="Calculation 5 3 3 4 6" xfId="7679"/>
    <cellStyle name="Calculation 5 3 3 5" xfId="7680"/>
    <cellStyle name="Calculation 5 3 3 6" xfId="7681"/>
    <cellStyle name="Calculation 5 3 3 7" xfId="7682"/>
    <cellStyle name="Calculation 5 3 3 8" xfId="7683"/>
    <cellStyle name="Calculation 5 3 3 9" xfId="7684"/>
    <cellStyle name="Calculation 5 3 4" xfId="7685"/>
    <cellStyle name="Calculation 5 3 4 2" xfId="7686"/>
    <cellStyle name="Calculation 5 3 4 2 2" xfId="7687"/>
    <cellStyle name="Calculation 5 3 4 2 3" xfId="7688"/>
    <cellStyle name="Calculation 5 3 4 2 4" xfId="7689"/>
    <cellStyle name="Calculation 5 3 4 2 5" xfId="7690"/>
    <cellStyle name="Calculation 5 3 4 2 6" xfId="7691"/>
    <cellStyle name="Calculation 5 3 4 3" xfId="7692"/>
    <cellStyle name="Calculation 5 3 4 3 2" xfId="7693"/>
    <cellStyle name="Calculation 5 3 4 3 3" xfId="7694"/>
    <cellStyle name="Calculation 5 3 4 3 4" xfId="7695"/>
    <cellStyle name="Calculation 5 3 4 3 5" xfId="7696"/>
    <cellStyle name="Calculation 5 3 4 3 6" xfId="7697"/>
    <cellStyle name="Calculation 5 3 4 4" xfId="7698"/>
    <cellStyle name="Calculation 5 3 4 5" xfId="7699"/>
    <cellStyle name="Calculation 5 3 4 6" xfId="7700"/>
    <cellStyle name="Calculation 5 3 4 7" xfId="7701"/>
    <cellStyle name="Calculation 5 3 4 8" xfId="7702"/>
    <cellStyle name="Calculation 5 3 5" xfId="7703"/>
    <cellStyle name="Calculation 5 3 5 2" xfId="7704"/>
    <cellStyle name="Calculation 5 3 5 3" xfId="7705"/>
    <cellStyle name="Calculation 5 3 5 4" xfId="7706"/>
    <cellStyle name="Calculation 5 3 5 5" xfId="7707"/>
    <cellStyle name="Calculation 5 3 5 6" xfId="7708"/>
    <cellStyle name="Calculation 5 3 6" xfId="7709"/>
    <cellStyle name="Calculation 5 3 6 2" xfId="7710"/>
    <cellStyle name="Calculation 5 3 6 3" xfId="7711"/>
    <cellStyle name="Calculation 5 3 6 4" xfId="7712"/>
    <cellStyle name="Calculation 5 3 6 5" xfId="7713"/>
    <cellStyle name="Calculation 5 3 6 6" xfId="7714"/>
    <cellStyle name="Calculation 5 3 7" xfId="7715"/>
    <cellStyle name="Calculation 5 3 8" xfId="7716"/>
    <cellStyle name="Calculation 5 3 9" xfId="7717"/>
    <cellStyle name="Calculation 5 4" xfId="7718"/>
    <cellStyle name="Calculation 5 4 10" xfId="7719"/>
    <cellStyle name="Calculation 5 4 2" xfId="7720"/>
    <cellStyle name="Calculation 5 4 2 2" xfId="7721"/>
    <cellStyle name="Calculation 5 4 2 2 2" xfId="7722"/>
    <cellStyle name="Calculation 5 4 2 2 2 2" xfId="7723"/>
    <cellStyle name="Calculation 5 4 2 2 2 3" xfId="7724"/>
    <cellStyle name="Calculation 5 4 2 2 2 4" xfId="7725"/>
    <cellStyle name="Calculation 5 4 2 2 2 5" xfId="7726"/>
    <cellStyle name="Calculation 5 4 2 2 2 6" xfId="7727"/>
    <cellStyle name="Calculation 5 4 2 2 3" xfId="7728"/>
    <cellStyle name="Calculation 5 4 2 2 3 2" xfId="7729"/>
    <cellStyle name="Calculation 5 4 2 2 3 3" xfId="7730"/>
    <cellStyle name="Calculation 5 4 2 2 3 4" xfId="7731"/>
    <cellStyle name="Calculation 5 4 2 2 3 5" xfId="7732"/>
    <cellStyle name="Calculation 5 4 2 2 3 6" xfId="7733"/>
    <cellStyle name="Calculation 5 4 2 2 4" xfId="7734"/>
    <cellStyle name="Calculation 5 4 2 2 5" xfId="7735"/>
    <cellStyle name="Calculation 5 4 2 2 6" xfId="7736"/>
    <cellStyle name="Calculation 5 4 2 2 7" xfId="7737"/>
    <cellStyle name="Calculation 5 4 2 2 8" xfId="7738"/>
    <cellStyle name="Calculation 5 4 2 3" xfId="7739"/>
    <cellStyle name="Calculation 5 4 2 3 2" xfId="7740"/>
    <cellStyle name="Calculation 5 4 2 3 3" xfId="7741"/>
    <cellStyle name="Calculation 5 4 2 3 4" xfId="7742"/>
    <cellStyle name="Calculation 5 4 2 3 5" xfId="7743"/>
    <cellStyle name="Calculation 5 4 2 3 6" xfId="7744"/>
    <cellStyle name="Calculation 5 4 2 4" xfId="7745"/>
    <cellStyle name="Calculation 5 4 2 4 2" xfId="7746"/>
    <cellStyle name="Calculation 5 4 2 4 3" xfId="7747"/>
    <cellStyle name="Calculation 5 4 2 4 4" xfId="7748"/>
    <cellStyle name="Calculation 5 4 2 4 5" xfId="7749"/>
    <cellStyle name="Calculation 5 4 2 4 6" xfId="7750"/>
    <cellStyle name="Calculation 5 4 2 5" xfId="7751"/>
    <cellStyle name="Calculation 5 4 2 6" xfId="7752"/>
    <cellStyle name="Calculation 5 4 2 7" xfId="7753"/>
    <cellStyle name="Calculation 5 4 2 8" xfId="7754"/>
    <cellStyle name="Calculation 5 4 2 9" xfId="7755"/>
    <cellStyle name="Calculation 5 4 3" xfId="7756"/>
    <cellStyle name="Calculation 5 4 3 2" xfId="7757"/>
    <cellStyle name="Calculation 5 4 3 2 2" xfId="7758"/>
    <cellStyle name="Calculation 5 4 3 2 3" xfId="7759"/>
    <cellStyle name="Calculation 5 4 3 2 4" xfId="7760"/>
    <cellStyle name="Calculation 5 4 3 2 5" xfId="7761"/>
    <cellStyle name="Calculation 5 4 3 2 6" xfId="7762"/>
    <cellStyle name="Calculation 5 4 3 3" xfId="7763"/>
    <cellStyle name="Calculation 5 4 3 3 2" xfId="7764"/>
    <cellStyle name="Calculation 5 4 3 3 3" xfId="7765"/>
    <cellStyle name="Calculation 5 4 3 3 4" xfId="7766"/>
    <cellStyle name="Calculation 5 4 3 3 5" xfId="7767"/>
    <cellStyle name="Calculation 5 4 3 3 6" xfId="7768"/>
    <cellStyle name="Calculation 5 4 3 4" xfId="7769"/>
    <cellStyle name="Calculation 5 4 3 5" xfId="7770"/>
    <cellStyle name="Calculation 5 4 3 6" xfId="7771"/>
    <cellStyle name="Calculation 5 4 3 7" xfId="7772"/>
    <cellStyle name="Calculation 5 4 3 8" xfId="7773"/>
    <cellStyle name="Calculation 5 4 4" xfId="7774"/>
    <cellStyle name="Calculation 5 4 4 2" xfId="7775"/>
    <cellStyle name="Calculation 5 4 4 3" xfId="7776"/>
    <cellStyle name="Calculation 5 4 4 4" xfId="7777"/>
    <cellStyle name="Calculation 5 4 4 5" xfId="7778"/>
    <cellStyle name="Calculation 5 4 4 6" xfId="7779"/>
    <cellStyle name="Calculation 5 4 5" xfId="7780"/>
    <cellStyle name="Calculation 5 4 5 2" xfId="7781"/>
    <cellStyle name="Calculation 5 4 5 3" xfId="7782"/>
    <cellStyle name="Calculation 5 4 5 4" xfId="7783"/>
    <cellStyle name="Calculation 5 4 5 5" xfId="7784"/>
    <cellStyle name="Calculation 5 4 5 6" xfId="7785"/>
    <cellStyle name="Calculation 5 4 6" xfId="7786"/>
    <cellStyle name="Calculation 5 4 7" xfId="7787"/>
    <cellStyle name="Calculation 5 4 8" xfId="7788"/>
    <cellStyle name="Calculation 5 4 9" xfId="7789"/>
    <cellStyle name="Calculation 5 5" xfId="7790"/>
    <cellStyle name="Calculation 5 5 2" xfId="7791"/>
    <cellStyle name="Calculation 5 5 2 2" xfId="7792"/>
    <cellStyle name="Calculation 5 5 2 2 2" xfId="7793"/>
    <cellStyle name="Calculation 5 5 2 2 3" xfId="7794"/>
    <cellStyle name="Calculation 5 5 2 2 4" xfId="7795"/>
    <cellStyle name="Calculation 5 5 2 2 5" xfId="7796"/>
    <cellStyle name="Calculation 5 5 2 2 6" xfId="7797"/>
    <cellStyle name="Calculation 5 5 2 3" xfId="7798"/>
    <cellStyle name="Calculation 5 5 2 3 2" xfId="7799"/>
    <cellStyle name="Calculation 5 5 2 3 3" xfId="7800"/>
    <cellStyle name="Calculation 5 5 2 3 4" xfId="7801"/>
    <cellStyle name="Calculation 5 5 2 3 5" xfId="7802"/>
    <cellStyle name="Calculation 5 5 2 3 6" xfId="7803"/>
    <cellStyle name="Calculation 5 5 2 4" xfId="7804"/>
    <cellStyle name="Calculation 5 5 2 5" xfId="7805"/>
    <cellStyle name="Calculation 5 5 2 6" xfId="7806"/>
    <cellStyle name="Calculation 5 5 2 7" xfId="7807"/>
    <cellStyle name="Calculation 5 5 2 8" xfId="7808"/>
    <cellStyle name="Calculation 5 5 3" xfId="7809"/>
    <cellStyle name="Calculation 5 5 3 2" xfId="7810"/>
    <cellStyle name="Calculation 5 5 3 3" xfId="7811"/>
    <cellStyle name="Calculation 5 5 3 4" xfId="7812"/>
    <cellStyle name="Calculation 5 5 3 5" xfId="7813"/>
    <cellStyle name="Calculation 5 5 3 6" xfId="7814"/>
    <cellStyle name="Calculation 5 5 4" xfId="7815"/>
    <cellStyle name="Calculation 5 5 4 2" xfId="7816"/>
    <cellStyle name="Calculation 5 5 4 3" xfId="7817"/>
    <cellStyle name="Calculation 5 5 4 4" xfId="7818"/>
    <cellStyle name="Calculation 5 5 4 5" xfId="7819"/>
    <cellStyle name="Calculation 5 5 4 6" xfId="7820"/>
    <cellStyle name="Calculation 5 5 5" xfId="7821"/>
    <cellStyle name="Calculation 5 5 6" xfId="7822"/>
    <cellStyle name="Calculation 5 5 7" xfId="7823"/>
    <cellStyle name="Calculation 5 5 8" xfId="7824"/>
    <cellStyle name="Calculation 5 5 9" xfId="7825"/>
    <cellStyle name="Calculation 5 6" xfId="7826"/>
    <cellStyle name="Calculation 5 6 2" xfId="7827"/>
    <cellStyle name="Calculation 5 6 2 2" xfId="7828"/>
    <cellStyle name="Calculation 5 6 2 3" xfId="7829"/>
    <cellStyle name="Calculation 5 6 2 4" xfId="7830"/>
    <cellStyle name="Calculation 5 6 2 5" xfId="7831"/>
    <cellStyle name="Calculation 5 6 2 6" xfId="7832"/>
    <cellStyle name="Calculation 5 6 3" xfId="7833"/>
    <cellStyle name="Calculation 5 6 3 2" xfId="7834"/>
    <cellStyle name="Calculation 5 6 3 3" xfId="7835"/>
    <cellStyle name="Calculation 5 6 3 4" xfId="7836"/>
    <cellStyle name="Calculation 5 6 3 5" xfId="7837"/>
    <cellStyle name="Calculation 5 6 3 6" xfId="7838"/>
    <cellStyle name="Calculation 5 6 4" xfId="7839"/>
    <cellStyle name="Calculation 5 6 5" xfId="7840"/>
    <cellStyle name="Calculation 5 6 6" xfId="7841"/>
    <cellStyle name="Calculation 5 6 7" xfId="7842"/>
    <cellStyle name="Calculation 5 6 8" xfId="7843"/>
    <cellStyle name="Calculation 5 7" xfId="7844"/>
    <cellStyle name="Calculation 5 7 2" xfId="7845"/>
    <cellStyle name="Calculation 5 7 3" xfId="7846"/>
    <cellStyle name="Calculation 5 7 4" xfId="7847"/>
    <cellStyle name="Calculation 5 7 5" xfId="7848"/>
    <cellStyle name="Calculation 5 7 6" xfId="7849"/>
    <cellStyle name="Calculation 5 8" xfId="7850"/>
    <cellStyle name="Calculation 5 8 2" xfId="7851"/>
    <cellStyle name="Calculation 5 8 3" xfId="7852"/>
    <cellStyle name="Calculation 5 8 4" xfId="7853"/>
    <cellStyle name="Calculation 5 8 5" xfId="7854"/>
    <cellStyle name="Calculation 5 8 6" xfId="7855"/>
    <cellStyle name="Calculation 5 9" xfId="7856"/>
    <cellStyle name="Calculation 6" xfId="7857"/>
    <cellStyle name="Calculation 6 2" xfId="7858"/>
    <cellStyle name="Calculation 6 2 2" xfId="7859"/>
    <cellStyle name="Calculation 6 2 3" xfId="7860"/>
    <cellStyle name="Calculation 6 2 4" xfId="7861"/>
    <cellStyle name="Calculation 6 2 5" xfId="7862"/>
    <cellStyle name="Calculation 6 2 6" xfId="7863"/>
    <cellStyle name="Calculation 6 3" xfId="7864"/>
    <cellStyle name="Calculation 6 4" xfId="7865"/>
    <cellStyle name="Calculation 6 5" xfId="7866"/>
    <cellStyle name="Calculation 6 6" xfId="7867"/>
    <cellStyle name="Calculation 6 7" xfId="7868"/>
    <cellStyle name="Calculation 7" xfId="7869"/>
    <cellStyle name="Calculation 7 2" xfId="7870"/>
    <cellStyle name="Calculation 7 2 2" xfId="7871"/>
    <cellStyle name="Calculation 7 2 3" xfId="7872"/>
    <cellStyle name="Calculation 7 2 4" xfId="7873"/>
    <cellStyle name="Calculation 7 2 5" xfId="7874"/>
    <cellStyle name="Calculation 7 2 6" xfId="7875"/>
    <cellStyle name="Calculation 7 3" xfId="7876"/>
    <cellStyle name="Calculation 7 4" xfId="7877"/>
    <cellStyle name="Calculation 7 5" xfId="7878"/>
    <cellStyle name="Calculation 7 6" xfId="7879"/>
    <cellStyle name="Calculation 7 7" xfId="7880"/>
    <cellStyle name="Calculation 8" xfId="7881"/>
    <cellStyle name="Calculation 8 2" xfId="7882"/>
    <cellStyle name="Calculation 8 2 2" xfId="7883"/>
    <cellStyle name="Calculation 8 2 3" xfId="7884"/>
    <cellStyle name="Calculation 8 2 4" xfId="7885"/>
    <cellStyle name="Calculation 8 2 5" xfId="7886"/>
    <cellStyle name="Calculation 8 2 6" xfId="7887"/>
    <cellStyle name="Calculation 8 3" xfId="7888"/>
    <cellStyle name="Calculation 8 4" xfId="7889"/>
    <cellStyle name="Calculation 8 5" xfId="7890"/>
    <cellStyle name="Calculation 8 6" xfId="7891"/>
    <cellStyle name="Calculation 8 7" xfId="7892"/>
    <cellStyle name="Calculation 9" xfId="7893"/>
    <cellStyle name="Calculation 9 2" xfId="7894"/>
    <cellStyle name="Calculation 9 2 2" xfId="7895"/>
    <cellStyle name="Calculation 9 2 3" xfId="7896"/>
    <cellStyle name="Calculation 9 2 4" xfId="7897"/>
    <cellStyle name="Calculation 9 2 5" xfId="7898"/>
    <cellStyle name="Calculation 9 2 6" xfId="7899"/>
    <cellStyle name="Calculation 9 3" xfId="7900"/>
    <cellStyle name="Calculation 9 4" xfId="7901"/>
    <cellStyle name="Calculation 9 5" xfId="7902"/>
    <cellStyle name="Calculation 9 6" xfId="7903"/>
    <cellStyle name="Calculation 9 7" xfId="7904"/>
    <cellStyle name="cells" xfId="7905"/>
    <cellStyle name="Check Cell 2" xfId="7906"/>
    <cellStyle name="Check Cell 2 2" xfId="7907"/>
    <cellStyle name="Check Cell 2 3" xfId="7908"/>
    <cellStyle name="Check Cell 2 4" xfId="7909"/>
    <cellStyle name="Check Cell 2 5" xfId="7910"/>
    <cellStyle name="Check Cell 2 6" xfId="7911"/>
    <cellStyle name="Check Cell 2 7" xfId="7912"/>
    <cellStyle name="Check Cell 2 8" xfId="7913"/>
    <cellStyle name="Check Cell 2 9" xfId="7914"/>
    <cellStyle name="Check Cell 3" xfId="7915"/>
    <cellStyle name="Check Cell 3 2" xfId="7916"/>
    <cellStyle name="Check Cell 4" xfId="7917"/>
    <cellStyle name="Check Cell 5" xfId="7918"/>
    <cellStyle name="Check Cell 6" xfId="7919"/>
    <cellStyle name="column field" xfId="7920"/>
    <cellStyle name="Comma 10" xfId="7921"/>
    <cellStyle name="Comma 11" xfId="7922"/>
    <cellStyle name="Comma 12" xfId="7923"/>
    <cellStyle name="Comma 13" xfId="7924"/>
    <cellStyle name="Comma 2" xfId="7925"/>
    <cellStyle name="Comma 2 10" xfId="7926"/>
    <cellStyle name="Comma 2 11" xfId="7927"/>
    <cellStyle name="Comma 2 12" xfId="7928"/>
    <cellStyle name="Comma 2 13" xfId="7929"/>
    <cellStyle name="Comma 2 14" xfId="7930"/>
    <cellStyle name="Comma 2 15" xfId="7931"/>
    <cellStyle name="Comma 2 2" xfId="7932"/>
    <cellStyle name="Comma 2 2 2" xfId="7933"/>
    <cellStyle name="Comma 2 2 3" xfId="7934"/>
    <cellStyle name="Comma 2 2 4" xfId="7935"/>
    <cellStyle name="Comma 2 3" xfId="7936"/>
    <cellStyle name="Comma 2 4" xfId="7937"/>
    <cellStyle name="Comma 2 5" xfId="7938"/>
    <cellStyle name="Comma 2 6" xfId="7939"/>
    <cellStyle name="Comma 2 7" xfId="7940"/>
    <cellStyle name="Comma 2 8" xfId="7941"/>
    <cellStyle name="Comma 2 9" xfId="7942"/>
    <cellStyle name="Comma 3" xfId="7943"/>
    <cellStyle name="Comma 3 2" xfId="7944"/>
    <cellStyle name="Comma 3 2 2" xfId="7945"/>
    <cellStyle name="Comma 3 3" xfId="7946"/>
    <cellStyle name="Comma 4" xfId="7947"/>
    <cellStyle name="Comma 4 2" xfId="7948"/>
    <cellStyle name="Comma 4 3" xfId="7949"/>
    <cellStyle name="Comma 5" xfId="7950"/>
    <cellStyle name="Comma 5 2" xfId="7951"/>
    <cellStyle name="Comma 5 3" xfId="7952"/>
    <cellStyle name="Comma 6" xfId="7953"/>
    <cellStyle name="Comma 6 2" xfId="7954"/>
    <cellStyle name="Comma 7" xfId="7955"/>
    <cellStyle name="Comma 8" xfId="7956"/>
    <cellStyle name="Comma 9" xfId="7957"/>
    <cellStyle name="Data_Total" xfId="7958"/>
    <cellStyle name="Default Column Data" xfId="7959"/>
    <cellStyle name="Explanatory Text 2" xfId="7960"/>
    <cellStyle name="Explanatory Text 2 2" xfId="7961"/>
    <cellStyle name="Explanatory Text 2 3" xfId="7962"/>
    <cellStyle name="Explanatory Text 2 4" xfId="7963"/>
    <cellStyle name="Explanatory Text 3" xfId="7964"/>
    <cellStyle name="Explanatory Text 3 2" xfId="7965"/>
    <cellStyle name="Explanatory Text 4" xfId="7966"/>
    <cellStyle name="Explanatory Text 5" xfId="7967"/>
    <cellStyle name="Explanatory Text 6" xfId="7968"/>
    <cellStyle name="field" xfId="7969"/>
    <cellStyle name="field names" xfId="7970"/>
    <cellStyle name="footer" xfId="7971"/>
    <cellStyle name="Good 2" xfId="7972"/>
    <cellStyle name="Good 2 2" xfId="7973"/>
    <cellStyle name="Good 2 3" xfId="7974"/>
    <cellStyle name="Good 2 4" xfId="7975"/>
    <cellStyle name="Good 3" xfId="7976"/>
    <cellStyle name="Good 3 2" xfId="7977"/>
    <cellStyle name="Good 4" xfId="7978"/>
    <cellStyle name="Good 5" xfId="7979"/>
    <cellStyle name="Good 6" xfId="7980"/>
    <cellStyle name="heading" xfId="7981"/>
    <cellStyle name="Heading 1 2" xfId="7982"/>
    <cellStyle name="Heading 1 2 2" xfId="7983"/>
    <cellStyle name="Heading 1 3" xfId="7984"/>
    <cellStyle name="Heading 1 4" xfId="7985"/>
    <cellStyle name="Heading 1 5" xfId="7986"/>
    <cellStyle name="Heading 2 2" xfId="7987"/>
    <cellStyle name="Heading 2 2 2" xfId="7988"/>
    <cellStyle name="Heading 2 3" xfId="7989"/>
    <cellStyle name="Heading 2 3 2" xfId="7990"/>
    <cellStyle name="Heading 2 4" xfId="7991"/>
    <cellStyle name="Heading 2 5" xfId="7992"/>
    <cellStyle name="Heading 3 2" xfId="7993"/>
    <cellStyle name="Heading 3 2 2" xfId="7994"/>
    <cellStyle name="Heading 3 2 3" xfId="7995"/>
    <cellStyle name="Heading 3 3" xfId="7996"/>
    <cellStyle name="Heading 3 4" xfId="7997"/>
    <cellStyle name="Heading 3 5" xfId="7998"/>
    <cellStyle name="Heading 4 2" xfId="7999"/>
    <cellStyle name="Heading 4 2 2" xfId="8000"/>
    <cellStyle name="Heading 4 3" xfId="8001"/>
    <cellStyle name="Heading 4 4" xfId="8002"/>
    <cellStyle name="Heading 4 5" xfId="8003"/>
    <cellStyle name="Heading 5" xfId="8004"/>
    <cellStyle name="Headings" xfId="8005"/>
    <cellStyle name="Hyperlink" xfId="1" builtinId="8"/>
    <cellStyle name="Hyperlink 10" xfId="8006"/>
    <cellStyle name="Hyperlink 11" xfId="8007"/>
    <cellStyle name="Hyperlink 2" xfId="8008"/>
    <cellStyle name="Hyperlink 2 2" xfId="8009"/>
    <cellStyle name="Hyperlink 2 2 2" xfId="8010"/>
    <cellStyle name="Hyperlink 2 3" xfId="8011"/>
    <cellStyle name="Hyperlink 2 4" xfId="8012"/>
    <cellStyle name="Hyperlink 2 5" xfId="8013"/>
    <cellStyle name="Hyperlink 3" xfId="2"/>
    <cellStyle name="Hyperlink 3 2" xfId="8014"/>
    <cellStyle name="Hyperlink 3 2 2" xfId="8015"/>
    <cellStyle name="Hyperlink 3 3" xfId="8016"/>
    <cellStyle name="Hyperlink 3 4" xfId="8017"/>
    <cellStyle name="Hyperlink 4" xfId="8018"/>
    <cellStyle name="Hyperlink 5" xfId="8019"/>
    <cellStyle name="Hyperlink 6" xfId="8020"/>
    <cellStyle name="Hyperlink 7" xfId="8021"/>
    <cellStyle name="Hyperlink 8" xfId="8022"/>
    <cellStyle name="Hyperlink 9" xfId="8023"/>
    <cellStyle name="Input 10" xfId="8024"/>
    <cellStyle name="Input 11" xfId="8025"/>
    <cellStyle name="Input 12" xfId="8026"/>
    <cellStyle name="Input 2" xfId="8027"/>
    <cellStyle name="Input 2 10" xfId="8028"/>
    <cellStyle name="Input 2 10 2" xfId="8029"/>
    <cellStyle name="Input 2 10 3" xfId="8030"/>
    <cellStyle name="Input 2 10 4" xfId="8031"/>
    <cellStyle name="Input 2 10 5" xfId="8032"/>
    <cellStyle name="Input 2 10 6" xfId="8033"/>
    <cellStyle name="Input 2 11" xfId="8034"/>
    <cellStyle name="Input 2 11 2" xfId="8035"/>
    <cellStyle name="Input 2 11 3" xfId="8036"/>
    <cellStyle name="Input 2 11 4" xfId="8037"/>
    <cellStyle name="Input 2 11 5" xfId="8038"/>
    <cellStyle name="Input 2 11 6" xfId="8039"/>
    <cellStyle name="Input 2 12" xfId="8040"/>
    <cellStyle name="Input 2 13" xfId="8041"/>
    <cellStyle name="Input 2 14" xfId="8042"/>
    <cellStyle name="Input 2 15" xfId="8043"/>
    <cellStyle name="Input 2 16" xfId="8044"/>
    <cellStyle name="Input 2 17" xfId="8045"/>
    <cellStyle name="Input 2 2" xfId="8046"/>
    <cellStyle name="Input 2 2 10" xfId="8047"/>
    <cellStyle name="Input 2 2 11" xfId="8048"/>
    <cellStyle name="Input 2 2 12" xfId="8049"/>
    <cellStyle name="Input 2 2 13" xfId="8050"/>
    <cellStyle name="Input 2 2 14" xfId="8051"/>
    <cellStyle name="Input 2 2 2" xfId="8052"/>
    <cellStyle name="Input 2 2 2 10" xfId="8053"/>
    <cellStyle name="Input 2 2 2 11" xfId="8054"/>
    <cellStyle name="Input 2 2 2 12" xfId="8055"/>
    <cellStyle name="Input 2 2 2 13" xfId="8056"/>
    <cellStyle name="Input 2 2 2 2" xfId="8057"/>
    <cellStyle name="Input 2 2 2 2 10" xfId="8058"/>
    <cellStyle name="Input 2 2 2 2 11" xfId="8059"/>
    <cellStyle name="Input 2 2 2 2 12" xfId="8060"/>
    <cellStyle name="Input 2 2 2 2 2" xfId="8061"/>
    <cellStyle name="Input 2 2 2 2 2 10" xfId="8062"/>
    <cellStyle name="Input 2 2 2 2 2 11" xfId="8063"/>
    <cellStyle name="Input 2 2 2 2 2 2" xfId="8064"/>
    <cellStyle name="Input 2 2 2 2 2 2 10" xfId="8065"/>
    <cellStyle name="Input 2 2 2 2 2 2 2" xfId="8066"/>
    <cellStyle name="Input 2 2 2 2 2 2 2 2" xfId="8067"/>
    <cellStyle name="Input 2 2 2 2 2 2 2 2 2" xfId="8068"/>
    <cellStyle name="Input 2 2 2 2 2 2 2 2 2 2" xfId="8069"/>
    <cellStyle name="Input 2 2 2 2 2 2 2 2 2 3" xfId="8070"/>
    <cellStyle name="Input 2 2 2 2 2 2 2 2 2 4" xfId="8071"/>
    <cellStyle name="Input 2 2 2 2 2 2 2 2 2 5" xfId="8072"/>
    <cellStyle name="Input 2 2 2 2 2 2 2 2 2 6" xfId="8073"/>
    <cellStyle name="Input 2 2 2 2 2 2 2 2 3" xfId="8074"/>
    <cellStyle name="Input 2 2 2 2 2 2 2 2 3 2" xfId="8075"/>
    <cellStyle name="Input 2 2 2 2 2 2 2 2 3 3" xfId="8076"/>
    <cellStyle name="Input 2 2 2 2 2 2 2 2 3 4" xfId="8077"/>
    <cellStyle name="Input 2 2 2 2 2 2 2 2 3 5" xfId="8078"/>
    <cellStyle name="Input 2 2 2 2 2 2 2 2 3 6" xfId="8079"/>
    <cellStyle name="Input 2 2 2 2 2 2 2 2 4" xfId="8080"/>
    <cellStyle name="Input 2 2 2 2 2 2 2 2 5" xfId="8081"/>
    <cellStyle name="Input 2 2 2 2 2 2 2 2 6" xfId="8082"/>
    <cellStyle name="Input 2 2 2 2 2 2 2 2 7" xfId="8083"/>
    <cellStyle name="Input 2 2 2 2 2 2 2 2 8" xfId="8084"/>
    <cellStyle name="Input 2 2 2 2 2 2 2 3" xfId="8085"/>
    <cellStyle name="Input 2 2 2 2 2 2 2 3 2" xfId="8086"/>
    <cellStyle name="Input 2 2 2 2 2 2 2 3 3" xfId="8087"/>
    <cellStyle name="Input 2 2 2 2 2 2 2 3 4" xfId="8088"/>
    <cellStyle name="Input 2 2 2 2 2 2 2 3 5" xfId="8089"/>
    <cellStyle name="Input 2 2 2 2 2 2 2 3 6" xfId="8090"/>
    <cellStyle name="Input 2 2 2 2 2 2 2 4" xfId="8091"/>
    <cellStyle name="Input 2 2 2 2 2 2 2 4 2" xfId="8092"/>
    <cellStyle name="Input 2 2 2 2 2 2 2 4 3" xfId="8093"/>
    <cellStyle name="Input 2 2 2 2 2 2 2 4 4" xfId="8094"/>
    <cellStyle name="Input 2 2 2 2 2 2 2 4 5" xfId="8095"/>
    <cellStyle name="Input 2 2 2 2 2 2 2 4 6" xfId="8096"/>
    <cellStyle name="Input 2 2 2 2 2 2 2 5" xfId="8097"/>
    <cellStyle name="Input 2 2 2 2 2 2 2 6" xfId="8098"/>
    <cellStyle name="Input 2 2 2 2 2 2 2 7" xfId="8099"/>
    <cellStyle name="Input 2 2 2 2 2 2 2 8" xfId="8100"/>
    <cellStyle name="Input 2 2 2 2 2 2 2 9" xfId="8101"/>
    <cellStyle name="Input 2 2 2 2 2 2 3" xfId="8102"/>
    <cellStyle name="Input 2 2 2 2 2 2 3 2" xfId="8103"/>
    <cellStyle name="Input 2 2 2 2 2 2 3 2 2" xfId="8104"/>
    <cellStyle name="Input 2 2 2 2 2 2 3 2 3" xfId="8105"/>
    <cellStyle name="Input 2 2 2 2 2 2 3 2 4" xfId="8106"/>
    <cellStyle name="Input 2 2 2 2 2 2 3 2 5" xfId="8107"/>
    <cellStyle name="Input 2 2 2 2 2 2 3 2 6" xfId="8108"/>
    <cellStyle name="Input 2 2 2 2 2 2 3 3" xfId="8109"/>
    <cellStyle name="Input 2 2 2 2 2 2 3 3 2" xfId="8110"/>
    <cellStyle name="Input 2 2 2 2 2 2 3 3 3" xfId="8111"/>
    <cellStyle name="Input 2 2 2 2 2 2 3 3 4" xfId="8112"/>
    <cellStyle name="Input 2 2 2 2 2 2 3 3 5" xfId="8113"/>
    <cellStyle name="Input 2 2 2 2 2 2 3 3 6" xfId="8114"/>
    <cellStyle name="Input 2 2 2 2 2 2 3 4" xfId="8115"/>
    <cellStyle name="Input 2 2 2 2 2 2 3 5" xfId="8116"/>
    <cellStyle name="Input 2 2 2 2 2 2 3 6" xfId="8117"/>
    <cellStyle name="Input 2 2 2 2 2 2 3 7" xfId="8118"/>
    <cellStyle name="Input 2 2 2 2 2 2 3 8" xfId="8119"/>
    <cellStyle name="Input 2 2 2 2 2 2 4" xfId="8120"/>
    <cellStyle name="Input 2 2 2 2 2 2 4 2" xfId="8121"/>
    <cellStyle name="Input 2 2 2 2 2 2 4 3" xfId="8122"/>
    <cellStyle name="Input 2 2 2 2 2 2 4 4" xfId="8123"/>
    <cellStyle name="Input 2 2 2 2 2 2 4 5" xfId="8124"/>
    <cellStyle name="Input 2 2 2 2 2 2 4 6" xfId="8125"/>
    <cellStyle name="Input 2 2 2 2 2 2 5" xfId="8126"/>
    <cellStyle name="Input 2 2 2 2 2 2 5 2" xfId="8127"/>
    <cellStyle name="Input 2 2 2 2 2 2 5 3" xfId="8128"/>
    <cellStyle name="Input 2 2 2 2 2 2 5 4" xfId="8129"/>
    <cellStyle name="Input 2 2 2 2 2 2 5 5" xfId="8130"/>
    <cellStyle name="Input 2 2 2 2 2 2 5 6" xfId="8131"/>
    <cellStyle name="Input 2 2 2 2 2 2 6" xfId="8132"/>
    <cellStyle name="Input 2 2 2 2 2 2 7" xfId="8133"/>
    <cellStyle name="Input 2 2 2 2 2 2 8" xfId="8134"/>
    <cellStyle name="Input 2 2 2 2 2 2 9" xfId="8135"/>
    <cellStyle name="Input 2 2 2 2 2 3" xfId="8136"/>
    <cellStyle name="Input 2 2 2 2 2 3 2" xfId="8137"/>
    <cellStyle name="Input 2 2 2 2 2 3 2 2" xfId="8138"/>
    <cellStyle name="Input 2 2 2 2 2 3 2 2 2" xfId="8139"/>
    <cellStyle name="Input 2 2 2 2 2 3 2 2 3" xfId="8140"/>
    <cellStyle name="Input 2 2 2 2 2 3 2 2 4" xfId="8141"/>
    <cellStyle name="Input 2 2 2 2 2 3 2 2 5" xfId="8142"/>
    <cellStyle name="Input 2 2 2 2 2 3 2 2 6" xfId="8143"/>
    <cellStyle name="Input 2 2 2 2 2 3 2 3" xfId="8144"/>
    <cellStyle name="Input 2 2 2 2 2 3 2 3 2" xfId="8145"/>
    <cellStyle name="Input 2 2 2 2 2 3 2 3 3" xfId="8146"/>
    <cellStyle name="Input 2 2 2 2 2 3 2 3 4" xfId="8147"/>
    <cellStyle name="Input 2 2 2 2 2 3 2 3 5" xfId="8148"/>
    <cellStyle name="Input 2 2 2 2 2 3 2 3 6" xfId="8149"/>
    <cellStyle name="Input 2 2 2 2 2 3 2 4" xfId="8150"/>
    <cellStyle name="Input 2 2 2 2 2 3 2 5" xfId="8151"/>
    <cellStyle name="Input 2 2 2 2 2 3 2 6" xfId="8152"/>
    <cellStyle name="Input 2 2 2 2 2 3 2 7" xfId="8153"/>
    <cellStyle name="Input 2 2 2 2 2 3 2 8" xfId="8154"/>
    <cellStyle name="Input 2 2 2 2 2 3 3" xfId="8155"/>
    <cellStyle name="Input 2 2 2 2 2 3 3 2" xfId="8156"/>
    <cellStyle name="Input 2 2 2 2 2 3 3 3" xfId="8157"/>
    <cellStyle name="Input 2 2 2 2 2 3 3 4" xfId="8158"/>
    <cellStyle name="Input 2 2 2 2 2 3 3 5" xfId="8159"/>
    <cellStyle name="Input 2 2 2 2 2 3 3 6" xfId="8160"/>
    <cellStyle name="Input 2 2 2 2 2 3 4" xfId="8161"/>
    <cellStyle name="Input 2 2 2 2 2 3 4 2" xfId="8162"/>
    <cellStyle name="Input 2 2 2 2 2 3 4 3" xfId="8163"/>
    <cellStyle name="Input 2 2 2 2 2 3 4 4" xfId="8164"/>
    <cellStyle name="Input 2 2 2 2 2 3 4 5" xfId="8165"/>
    <cellStyle name="Input 2 2 2 2 2 3 4 6" xfId="8166"/>
    <cellStyle name="Input 2 2 2 2 2 3 5" xfId="8167"/>
    <cellStyle name="Input 2 2 2 2 2 3 6" xfId="8168"/>
    <cellStyle name="Input 2 2 2 2 2 3 7" xfId="8169"/>
    <cellStyle name="Input 2 2 2 2 2 3 8" xfId="8170"/>
    <cellStyle name="Input 2 2 2 2 2 3 9" xfId="8171"/>
    <cellStyle name="Input 2 2 2 2 2 4" xfId="8172"/>
    <cellStyle name="Input 2 2 2 2 2 4 2" xfId="8173"/>
    <cellStyle name="Input 2 2 2 2 2 4 2 2" xfId="8174"/>
    <cellStyle name="Input 2 2 2 2 2 4 2 3" xfId="8175"/>
    <cellStyle name="Input 2 2 2 2 2 4 2 4" xfId="8176"/>
    <cellStyle name="Input 2 2 2 2 2 4 2 5" xfId="8177"/>
    <cellStyle name="Input 2 2 2 2 2 4 2 6" xfId="8178"/>
    <cellStyle name="Input 2 2 2 2 2 4 3" xfId="8179"/>
    <cellStyle name="Input 2 2 2 2 2 4 3 2" xfId="8180"/>
    <cellStyle name="Input 2 2 2 2 2 4 3 3" xfId="8181"/>
    <cellStyle name="Input 2 2 2 2 2 4 3 4" xfId="8182"/>
    <cellStyle name="Input 2 2 2 2 2 4 3 5" xfId="8183"/>
    <cellStyle name="Input 2 2 2 2 2 4 3 6" xfId="8184"/>
    <cellStyle name="Input 2 2 2 2 2 4 4" xfId="8185"/>
    <cellStyle name="Input 2 2 2 2 2 4 5" xfId="8186"/>
    <cellStyle name="Input 2 2 2 2 2 4 6" xfId="8187"/>
    <cellStyle name="Input 2 2 2 2 2 4 7" xfId="8188"/>
    <cellStyle name="Input 2 2 2 2 2 4 8" xfId="8189"/>
    <cellStyle name="Input 2 2 2 2 2 5" xfId="8190"/>
    <cellStyle name="Input 2 2 2 2 2 5 2" xfId="8191"/>
    <cellStyle name="Input 2 2 2 2 2 5 3" xfId="8192"/>
    <cellStyle name="Input 2 2 2 2 2 5 4" xfId="8193"/>
    <cellStyle name="Input 2 2 2 2 2 5 5" xfId="8194"/>
    <cellStyle name="Input 2 2 2 2 2 5 6" xfId="8195"/>
    <cellStyle name="Input 2 2 2 2 2 6" xfId="8196"/>
    <cellStyle name="Input 2 2 2 2 2 6 2" xfId="8197"/>
    <cellStyle name="Input 2 2 2 2 2 6 3" xfId="8198"/>
    <cellStyle name="Input 2 2 2 2 2 6 4" xfId="8199"/>
    <cellStyle name="Input 2 2 2 2 2 6 5" xfId="8200"/>
    <cellStyle name="Input 2 2 2 2 2 6 6" xfId="8201"/>
    <cellStyle name="Input 2 2 2 2 2 7" xfId="8202"/>
    <cellStyle name="Input 2 2 2 2 2 8" xfId="8203"/>
    <cellStyle name="Input 2 2 2 2 2 9" xfId="8204"/>
    <cellStyle name="Input 2 2 2 2 3" xfId="8205"/>
    <cellStyle name="Input 2 2 2 2 3 10" xfId="8206"/>
    <cellStyle name="Input 2 2 2 2 3 2" xfId="8207"/>
    <cellStyle name="Input 2 2 2 2 3 2 2" xfId="8208"/>
    <cellStyle name="Input 2 2 2 2 3 2 2 2" xfId="8209"/>
    <cellStyle name="Input 2 2 2 2 3 2 2 2 2" xfId="8210"/>
    <cellStyle name="Input 2 2 2 2 3 2 2 2 3" xfId="8211"/>
    <cellStyle name="Input 2 2 2 2 3 2 2 2 4" xfId="8212"/>
    <cellStyle name="Input 2 2 2 2 3 2 2 2 5" xfId="8213"/>
    <cellStyle name="Input 2 2 2 2 3 2 2 2 6" xfId="8214"/>
    <cellStyle name="Input 2 2 2 2 3 2 2 3" xfId="8215"/>
    <cellStyle name="Input 2 2 2 2 3 2 2 3 2" xfId="8216"/>
    <cellStyle name="Input 2 2 2 2 3 2 2 3 3" xfId="8217"/>
    <cellStyle name="Input 2 2 2 2 3 2 2 3 4" xfId="8218"/>
    <cellStyle name="Input 2 2 2 2 3 2 2 3 5" xfId="8219"/>
    <cellStyle name="Input 2 2 2 2 3 2 2 3 6" xfId="8220"/>
    <cellStyle name="Input 2 2 2 2 3 2 2 4" xfId="8221"/>
    <cellStyle name="Input 2 2 2 2 3 2 2 5" xfId="8222"/>
    <cellStyle name="Input 2 2 2 2 3 2 2 6" xfId="8223"/>
    <cellStyle name="Input 2 2 2 2 3 2 2 7" xfId="8224"/>
    <cellStyle name="Input 2 2 2 2 3 2 2 8" xfId="8225"/>
    <cellStyle name="Input 2 2 2 2 3 2 3" xfId="8226"/>
    <cellStyle name="Input 2 2 2 2 3 2 3 2" xfId="8227"/>
    <cellStyle name="Input 2 2 2 2 3 2 3 3" xfId="8228"/>
    <cellStyle name="Input 2 2 2 2 3 2 3 4" xfId="8229"/>
    <cellStyle name="Input 2 2 2 2 3 2 3 5" xfId="8230"/>
    <cellStyle name="Input 2 2 2 2 3 2 3 6" xfId="8231"/>
    <cellStyle name="Input 2 2 2 2 3 2 4" xfId="8232"/>
    <cellStyle name="Input 2 2 2 2 3 2 4 2" xfId="8233"/>
    <cellStyle name="Input 2 2 2 2 3 2 4 3" xfId="8234"/>
    <cellStyle name="Input 2 2 2 2 3 2 4 4" xfId="8235"/>
    <cellStyle name="Input 2 2 2 2 3 2 4 5" xfId="8236"/>
    <cellStyle name="Input 2 2 2 2 3 2 4 6" xfId="8237"/>
    <cellStyle name="Input 2 2 2 2 3 2 5" xfId="8238"/>
    <cellStyle name="Input 2 2 2 2 3 2 6" xfId="8239"/>
    <cellStyle name="Input 2 2 2 2 3 2 7" xfId="8240"/>
    <cellStyle name="Input 2 2 2 2 3 2 8" xfId="8241"/>
    <cellStyle name="Input 2 2 2 2 3 2 9" xfId="8242"/>
    <cellStyle name="Input 2 2 2 2 3 3" xfId="8243"/>
    <cellStyle name="Input 2 2 2 2 3 3 2" xfId="8244"/>
    <cellStyle name="Input 2 2 2 2 3 3 2 2" xfId="8245"/>
    <cellStyle name="Input 2 2 2 2 3 3 2 3" xfId="8246"/>
    <cellStyle name="Input 2 2 2 2 3 3 2 4" xfId="8247"/>
    <cellStyle name="Input 2 2 2 2 3 3 2 5" xfId="8248"/>
    <cellStyle name="Input 2 2 2 2 3 3 2 6" xfId="8249"/>
    <cellStyle name="Input 2 2 2 2 3 3 3" xfId="8250"/>
    <cellStyle name="Input 2 2 2 2 3 3 3 2" xfId="8251"/>
    <cellStyle name="Input 2 2 2 2 3 3 3 3" xfId="8252"/>
    <cellStyle name="Input 2 2 2 2 3 3 3 4" xfId="8253"/>
    <cellStyle name="Input 2 2 2 2 3 3 3 5" xfId="8254"/>
    <cellStyle name="Input 2 2 2 2 3 3 3 6" xfId="8255"/>
    <cellStyle name="Input 2 2 2 2 3 3 4" xfId="8256"/>
    <cellStyle name="Input 2 2 2 2 3 3 5" xfId="8257"/>
    <cellStyle name="Input 2 2 2 2 3 3 6" xfId="8258"/>
    <cellStyle name="Input 2 2 2 2 3 3 7" xfId="8259"/>
    <cellStyle name="Input 2 2 2 2 3 3 8" xfId="8260"/>
    <cellStyle name="Input 2 2 2 2 3 4" xfId="8261"/>
    <cellStyle name="Input 2 2 2 2 3 4 2" xfId="8262"/>
    <cellStyle name="Input 2 2 2 2 3 4 3" xfId="8263"/>
    <cellStyle name="Input 2 2 2 2 3 4 4" xfId="8264"/>
    <cellStyle name="Input 2 2 2 2 3 4 5" xfId="8265"/>
    <cellStyle name="Input 2 2 2 2 3 4 6" xfId="8266"/>
    <cellStyle name="Input 2 2 2 2 3 5" xfId="8267"/>
    <cellStyle name="Input 2 2 2 2 3 5 2" xfId="8268"/>
    <cellStyle name="Input 2 2 2 2 3 5 3" xfId="8269"/>
    <cellStyle name="Input 2 2 2 2 3 5 4" xfId="8270"/>
    <cellStyle name="Input 2 2 2 2 3 5 5" xfId="8271"/>
    <cellStyle name="Input 2 2 2 2 3 5 6" xfId="8272"/>
    <cellStyle name="Input 2 2 2 2 3 6" xfId="8273"/>
    <cellStyle name="Input 2 2 2 2 3 7" xfId="8274"/>
    <cellStyle name="Input 2 2 2 2 3 8" xfId="8275"/>
    <cellStyle name="Input 2 2 2 2 3 9" xfId="8276"/>
    <cellStyle name="Input 2 2 2 2 4" xfId="8277"/>
    <cellStyle name="Input 2 2 2 2 4 2" xfId="8278"/>
    <cellStyle name="Input 2 2 2 2 4 2 2" xfId="8279"/>
    <cellStyle name="Input 2 2 2 2 4 2 2 2" xfId="8280"/>
    <cellStyle name="Input 2 2 2 2 4 2 2 3" xfId="8281"/>
    <cellStyle name="Input 2 2 2 2 4 2 2 4" xfId="8282"/>
    <cellStyle name="Input 2 2 2 2 4 2 2 5" xfId="8283"/>
    <cellStyle name="Input 2 2 2 2 4 2 2 6" xfId="8284"/>
    <cellStyle name="Input 2 2 2 2 4 2 3" xfId="8285"/>
    <cellStyle name="Input 2 2 2 2 4 2 3 2" xfId="8286"/>
    <cellStyle name="Input 2 2 2 2 4 2 3 3" xfId="8287"/>
    <cellStyle name="Input 2 2 2 2 4 2 3 4" xfId="8288"/>
    <cellStyle name="Input 2 2 2 2 4 2 3 5" xfId="8289"/>
    <cellStyle name="Input 2 2 2 2 4 2 3 6" xfId="8290"/>
    <cellStyle name="Input 2 2 2 2 4 2 4" xfId="8291"/>
    <cellStyle name="Input 2 2 2 2 4 2 5" xfId="8292"/>
    <cellStyle name="Input 2 2 2 2 4 2 6" xfId="8293"/>
    <cellStyle name="Input 2 2 2 2 4 2 7" xfId="8294"/>
    <cellStyle name="Input 2 2 2 2 4 2 8" xfId="8295"/>
    <cellStyle name="Input 2 2 2 2 4 3" xfId="8296"/>
    <cellStyle name="Input 2 2 2 2 4 3 2" xfId="8297"/>
    <cellStyle name="Input 2 2 2 2 4 3 3" xfId="8298"/>
    <cellStyle name="Input 2 2 2 2 4 3 4" xfId="8299"/>
    <cellStyle name="Input 2 2 2 2 4 3 5" xfId="8300"/>
    <cellStyle name="Input 2 2 2 2 4 3 6" xfId="8301"/>
    <cellStyle name="Input 2 2 2 2 4 4" xfId="8302"/>
    <cellStyle name="Input 2 2 2 2 4 4 2" xfId="8303"/>
    <cellStyle name="Input 2 2 2 2 4 4 3" xfId="8304"/>
    <cellStyle name="Input 2 2 2 2 4 4 4" xfId="8305"/>
    <cellStyle name="Input 2 2 2 2 4 4 5" xfId="8306"/>
    <cellStyle name="Input 2 2 2 2 4 4 6" xfId="8307"/>
    <cellStyle name="Input 2 2 2 2 4 5" xfId="8308"/>
    <cellStyle name="Input 2 2 2 2 4 6" xfId="8309"/>
    <cellStyle name="Input 2 2 2 2 4 7" xfId="8310"/>
    <cellStyle name="Input 2 2 2 2 4 8" xfId="8311"/>
    <cellStyle name="Input 2 2 2 2 4 9" xfId="8312"/>
    <cellStyle name="Input 2 2 2 2 5" xfId="8313"/>
    <cellStyle name="Input 2 2 2 2 5 2" xfId="8314"/>
    <cellStyle name="Input 2 2 2 2 5 2 2" xfId="8315"/>
    <cellStyle name="Input 2 2 2 2 5 2 3" xfId="8316"/>
    <cellStyle name="Input 2 2 2 2 5 2 4" xfId="8317"/>
    <cellStyle name="Input 2 2 2 2 5 2 5" xfId="8318"/>
    <cellStyle name="Input 2 2 2 2 5 2 6" xfId="8319"/>
    <cellStyle name="Input 2 2 2 2 5 3" xfId="8320"/>
    <cellStyle name="Input 2 2 2 2 5 3 2" xfId="8321"/>
    <cellStyle name="Input 2 2 2 2 5 3 3" xfId="8322"/>
    <cellStyle name="Input 2 2 2 2 5 3 4" xfId="8323"/>
    <cellStyle name="Input 2 2 2 2 5 3 5" xfId="8324"/>
    <cellStyle name="Input 2 2 2 2 5 3 6" xfId="8325"/>
    <cellStyle name="Input 2 2 2 2 5 4" xfId="8326"/>
    <cellStyle name="Input 2 2 2 2 5 5" xfId="8327"/>
    <cellStyle name="Input 2 2 2 2 5 6" xfId="8328"/>
    <cellStyle name="Input 2 2 2 2 5 7" xfId="8329"/>
    <cellStyle name="Input 2 2 2 2 5 8" xfId="8330"/>
    <cellStyle name="Input 2 2 2 2 6" xfId="8331"/>
    <cellStyle name="Input 2 2 2 2 6 2" xfId="8332"/>
    <cellStyle name="Input 2 2 2 2 6 3" xfId="8333"/>
    <cellStyle name="Input 2 2 2 2 6 4" xfId="8334"/>
    <cellStyle name="Input 2 2 2 2 6 5" xfId="8335"/>
    <cellStyle name="Input 2 2 2 2 6 6" xfId="8336"/>
    <cellStyle name="Input 2 2 2 2 7" xfId="8337"/>
    <cellStyle name="Input 2 2 2 2 7 2" xfId="8338"/>
    <cellStyle name="Input 2 2 2 2 7 3" xfId="8339"/>
    <cellStyle name="Input 2 2 2 2 7 4" xfId="8340"/>
    <cellStyle name="Input 2 2 2 2 7 5" xfId="8341"/>
    <cellStyle name="Input 2 2 2 2 7 6" xfId="8342"/>
    <cellStyle name="Input 2 2 2 2 8" xfId="8343"/>
    <cellStyle name="Input 2 2 2 2 9" xfId="8344"/>
    <cellStyle name="Input 2 2 2 3" xfId="8345"/>
    <cellStyle name="Input 2 2 2 3 10" xfId="8346"/>
    <cellStyle name="Input 2 2 2 3 11" xfId="8347"/>
    <cellStyle name="Input 2 2 2 3 2" xfId="8348"/>
    <cellStyle name="Input 2 2 2 3 2 10" xfId="8349"/>
    <cellStyle name="Input 2 2 2 3 2 2" xfId="8350"/>
    <cellStyle name="Input 2 2 2 3 2 2 2" xfId="8351"/>
    <cellStyle name="Input 2 2 2 3 2 2 2 2" xfId="8352"/>
    <cellStyle name="Input 2 2 2 3 2 2 2 2 2" xfId="8353"/>
    <cellStyle name="Input 2 2 2 3 2 2 2 2 3" xfId="8354"/>
    <cellStyle name="Input 2 2 2 3 2 2 2 2 4" xfId="8355"/>
    <cellStyle name="Input 2 2 2 3 2 2 2 2 5" xfId="8356"/>
    <cellStyle name="Input 2 2 2 3 2 2 2 2 6" xfId="8357"/>
    <cellStyle name="Input 2 2 2 3 2 2 2 3" xfId="8358"/>
    <cellStyle name="Input 2 2 2 3 2 2 2 3 2" xfId="8359"/>
    <cellStyle name="Input 2 2 2 3 2 2 2 3 3" xfId="8360"/>
    <cellStyle name="Input 2 2 2 3 2 2 2 3 4" xfId="8361"/>
    <cellStyle name="Input 2 2 2 3 2 2 2 3 5" xfId="8362"/>
    <cellStyle name="Input 2 2 2 3 2 2 2 3 6" xfId="8363"/>
    <cellStyle name="Input 2 2 2 3 2 2 2 4" xfId="8364"/>
    <cellStyle name="Input 2 2 2 3 2 2 2 5" xfId="8365"/>
    <cellStyle name="Input 2 2 2 3 2 2 2 6" xfId="8366"/>
    <cellStyle name="Input 2 2 2 3 2 2 2 7" xfId="8367"/>
    <cellStyle name="Input 2 2 2 3 2 2 2 8" xfId="8368"/>
    <cellStyle name="Input 2 2 2 3 2 2 3" xfId="8369"/>
    <cellStyle name="Input 2 2 2 3 2 2 3 2" xfId="8370"/>
    <cellStyle name="Input 2 2 2 3 2 2 3 3" xfId="8371"/>
    <cellStyle name="Input 2 2 2 3 2 2 3 4" xfId="8372"/>
    <cellStyle name="Input 2 2 2 3 2 2 3 5" xfId="8373"/>
    <cellStyle name="Input 2 2 2 3 2 2 3 6" xfId="8374"/>
    <cellStyle name="Input 2 2 2 3 2 2 4" xfId="8375"/>
    <cellStyle name="Input 2 2 2 3 2 2 4 2" xfId="8376"/>
    <cellStyle name="Input 2 2 2 3 2 2 4 3" xfId="8377"/>
    <cellStyle name="Input 2 2 2 3 2 2 4 4" xfId="8378"/>
    <cellStyle name="Input 2 2 2 3 2 2 4 5" xfId="8379"/>
    <cellStyle name="Input 2 2 2 3 2 2 4 6" xfId="8380"/>
    <cellStyle name="Input 2 2 2 3 2 2 5" xfId="8381"/>
    <cellStyle name="Input 2 2 2 3 2 2 6" xfId="8382"/>
    <cellStyle name="Input 2 2 2 3 2 2 7" xfId="8383"/>
    <cellStyle name="Input 2 2 2 3 2 2 8" xfId="8384"/>
    <cellStyle name="Input 2 2 2 3 2 2 9" xfId="8385"/>
    <cellStyle name="Input 2 2 2 3 2 3" xfId="8386"/>
    <cellStyle name="Input 2 2 2 3 2 3 2" xfId="8387"/>
    <cellStyle name="Input 2 2 2 3 2 3 2 2" xfId="8388"/>
    <cellStyle name="Input 2 2 2 3 2 3 2 3" xfId="8389"/>
    <cellStyle name="Input 2 2 2 3 2 3 2 4" xfId="8390"/>
    <cellStyle name="Input 2 2 2 3 2 3 2 5" xfId="8391"/>
    <cellStyle name="Input 2 2 2 3 2 3 2 6" xfId="8392"/>
    <cellStyle name="Input 2 2 2 3 2 3 3" xfId="8393"/>
    <cellStyle name="Input 2 2 2 3 2 3 3 2" xfId="8394"/>
    <cellStyle name="Input 2 2 2 3 2 3 3 3" xfId="8395"/>
    <cellStyle name="Input 2 2 2 3 2 3 3 4" xfId="8396"/>
    <cellStyle name="Input 2 2 2 3 2 3 3 5" xfId="8397"/>
    <cellStyle name="Input 2 2 2 3 2 3 3 6" xfId="8398"/>
    <cellStyle name="Input 2 2 2 3 2 3 4" xfId="8399"/>
    <cellStyle name="Input 2 2 2 3 2 3 5" xfId="8400"/>
    <cellStyle name="Input 2 2 2 3 2 3 6" xfId="8401"/>
    <cellStyle name="Input 2 2 2 3 2 3 7" xfId="8402"/>
    <cellStyle name="Input 2 2 2 3 2 3 8" xfId="8403"/>
    <cellStyle name="Input 2 2 2 3 2 4" xfId="8404"/>
    <cellStyle name="Input 2 2 2 3 2 4 2" xfId="8405"/>
    <cellStyle name="Input 2 2 2 3 2 4 3" xfId="8406"/>
    <cellStyle name="Input 2 2 2 3 2 4 4" xfId="8407"/>
    <cellStyle name="Input 2 2 2 3 2 4 5" xfId="8408"/>
    <cellStyle name="Input 2 2 2 3 2 4 6" xfId="8409"/>
    <cellStyle name="Input 2 2 2 3 2 5" xfId="8410"/>
    <cellStyle name="Input 2 2 2 3 2 5 2" xfId="8411"/>
    <cellStyle name="Input 2 2 2 3 2 5 3" xfId="8412"/>
    <cellStyle name="Input 2 2 2 3 2 5 4" xfId="8413"/>
    <cellStyle name="Input 2 2 2 3 2 5 5" xfId="8414"/>
    <cellStyle name="Input 2 2 2 3 2 5 6" xfId="8415"/>
    <cellStyle name="Input 2 2 2 3 2 6" xfId="8416"/>
    <cellStyle name="Input 2 2 2 3 2 7" xfId="8417"/>
    <cellStyle name="Input 2 2 2 3 2 8" xfId="8418"/>
    <cellStyle name="Input 2 2 2 3 2 9" xfId="8419"/>
    <cellStyle name="Input 2 2 2 3 3" xfId="8420"/>
    <cellStyle name="Input 2 2 2 3 3 2" xfId="8421"/>
    <cellStyle name="Input 2 2 2 3 3 2 2" xfId="8422"/>
    <cellStyle name="Input 2 2 2 3 3 2 2 2" xfId="8423"/>
    <cellStyle name="Input 2 2 2 3 3 2 2 3" xfId="8424"/>
    <cellStyle name="Input 2 2 2 3 3 2 2 4" xfId="8425"/>
    <cellStyle name="Input 2 2 2 3 3 2 2 5" xfId="8426"/>
    <cellStyle name="Input 2 2 2 3 3 2 2 6" xfId="8427"/>
    <cellStyle name="Input 2 2 2 3 3 2 3" xfId="8428"/>
    <cellStyle name="Input 2 2 2 3 3 2 3 2" xfId="8429"/>
    <cellStyle name="Input 2 2 2 3 3 2 3 3" xfId="8430"/>
    <cellStyle name="Input 2 2 2 3 3 2 3 4" xfId="8431"/>
    <cellStyle name="Input 2 2 2 3 3 2 3 5" xfId="8432"/>
    <cellStyle name="Input 2 2 2 3 3 2 3 6" xfId="8433"/>
    <cellStyle name="Input 2 2 2 3 3 2 4" xfId="8434"/>
    <cellStyle name="Input 2 2 2 3 3 2 5" xfId="8435"/>
    <cellStyle name="Input 2 2 2 3 3 2 6" xfId="8436"/>
    <cellStyle name="Input 2 2 2 3 3 2 7" xfId="8437"/>
    <cellStyle name="Input 2 2 2 3 3 2 8" xfId="8438"/>
    <cellStyle name="Input 2 2 2 3 3 3" xfId="8439"/>
    <cellStyle name="Input 2 2 2 3 3 3 2" xfId="8440"/>
    <cellStyle name="Input 2 2 2 3 3 3 3" xfId="8441"/>
    <cellStyle name="Input 2 2 2 3 3 3 4" xfId="8442"/>
    <cellStyle name="Input 2 2 2 3 3 3 5" xfId="8443"/>
    <cellStyle name="Input 2 2 2 3 3 3 6" xfId="8444"/>
    <cellStyle name="Input 2 2 2 3 3 4" xfId="8445"/>
    <cellStyle name="Input 2 2 2 3 3 4 2" xfId="8446"/>
    <cellStyle name="Input 2 2 2 3 3 4 3" xfId="8447"/>
    <cellStyle name="Input 2 2 2 3 3 4 4" xfId="8448"/>
    <cellStyle name="Input 2 2 2 3 3 4 5" xfId="8449"/>
    <cellStyle name="Input 2 2 2 3 3 4 6" xfId="8450"/>
    <cellStyle name="Input 2 2 2 3 3 5" xfId="8451"/>
    <cellStyle name="Input 2 2 2 3 3 6" xfId="8452"/>
    <cellStyle name="Input 2 2 2 3 3 7" xfId="8453"/>
    <cellStyle name="Input 2 2 2 3 3 8" xfId="8454"/>
    <cellStyle name="Input 2 2 2 3 3 9" xfId="8455"/>
    <cellStyle name="Input 2 2 2 3 4" xfId="8456"/>
    <cellStyle name="Input 2 2 2 3 4 2" xfId="8457"/>
    <cellStyle name="Input 2 2 2 3 4 2 2" xfId="8458"/>
    <cellStyle name="Input 2 2 2 3 4 2 3" xfId="8459"/>
    <cellStyle name="Input 2 2 2 3 4 2 4" xfId="8460"/>
    <cellStyle name="Input 2 2 2 3 4 2 5" xfId="8461"/>
    <cellStyle name="Input 2 2 2 3 4 2 6" xfId="8462"/>
    <cellStyle name="Input 2 2 2 3 4 3" xfId="8463"/>
    <cellStyle name="Input 2 2 2 3 4 3 2" xfId="8464"/>
    <cellStyle name="Input 2 2 2 3 4 3 3" xfId="8465"/>
    <cellStyle name="Input 2 2 2 3 4 3 4" xfId="8466"/>
    <cellStyle name="Input 2 2 2 3 4 3 5" xfId="8467"/>
    <cellStyle name="Input 2 2 2 3 4 3 6" xfId="8468"/>
    <cellStyle name="Input 2 2 2 3 4 4" xfId="8469"/>
    <cellStyle name="Input 2 2 2 3 4 5" xfId="8470"/>
    <cellStyle name="Input 2 2 2 3 4 6" xfId="8471"/>
    <cellStyle name="Input 2 2 2 3 4 7" xfId="8472"/>
    <cellStyle name="Input 2 2 2 3 4 8" xfId="8473"/>
    <cellStyle name="Input 2 2 2 3 5" xfId="8474"/>
    <cellStyle name="Input 2 2 2 3 5 2" xfId="8475"/>
    <cellStyle name="Input 2 2 2 3 5 3" xfId="8476"/>
    <cellStyle name="Input 2 2 2 3 5 4" xfId="8477"/>
    <cellStyle name="Input 2 2 2 3 5 5" xfId="8478"/>
    <cellStyle name="Input 2 2 2 3 5 6" xfId="8479"/>
    <cellStyle name="Input 2 2 2 3 6" xfId="8480"/>
    <cellStyle name="Input 2 2 2 3 6 2" xfId="8481"/>
    <cellStyle name="Input 2 2 2 3 6 3" xfId="8482"/>
    <cellStyle name="Input 2 2 2 3 6 4" xfId="8483"/>
    <cellStyle name="Input 2 2 2 3 6 5" xfId="8484"/>
    <cellStyle name="Input 2 2 2 3 6 6" xfId="8485"/>
    <cellStyle name="Input 2 2 2 3 7" xfId="8486"/>
    <cellStyle name="Input 2 2 2 3 8" xfId="8487"/>
    <cellStyle name="Input 2 2 2 3 9" xfId="8488"/>
    <cellStyle name="Input 2 2 2 4" xfId="8489"/>
    <cellStyle name="Input 2 2 2 4 10" xfId="8490"/>
    <cellStyle name="Input 2 2 2 4 2" xfId="8491"/>
    <cellStyle name="Input 2 2 2 4 2 2" xfId="8492"/>
    <cellStyle name="Input 2 2 2 4 2 2 2" xfId="8493"/>
    <cellStyle name="Input 2 2 2 4 2 2 2 2" xfId="8494"/>
    <cellStyle name="Input 2 2 2 4 2 2 2 3" xfId="8495"/>
    <cellStyle name="Input 2 2 2 4 2 2 2 4" xfId="8496"/>
    <cellStyle name="Input 2 2 2 4 2 2 2 5" xfId="8497"/>
    <cellStyle name="Input 2 2 2 4 2 2 2 6" xfId="8498"/>
    <cellStyle name="Input 2 2 2 4 2 2 3" xfId="8499"/>
    <cellStyle name="Input 2 2 2 4 2 2 3 2" xfId="8500"/>
    <cellStyle name="Input 2 2 2 4 2 2 3 3" xfId="8501"/>
    <cellStyle name="Input 2 2 2 4 2 2 3 4" xfId="8502"/>
    <cellStyle name="Input 2 2 2 4 2 2 3 5" xfId="8503"/>
    <cellStyle name="Input 2 2 2 4 2 2 3 6" xfId="8504"/>
    <cellStyle name="Input 2 2 2 4 2 2 4" xfId="8505"/>
    <cellStyle name="Input 2 2 2 4 2 2 5" xfId="8506"/>
    <cellStyle name="Input 2 2 2 4 2 2 6" xfId="8507"/>
    <cellStyle name="Input 2 2 2 4 2 2 7" xfId="8508"/>
    <cellStyle name="Input 2 2 2 4 2 2 8" xfId="8509"/>
    <cellStyle name="Input 2 2 2 4 2 3" xfId="8510"/>
    <cellStyle name="Input 2 2 2 4 2 3 2" xfId="8511"/>
    <cellStyle name="Input 2 2 2 4 2 3 3" xfId="8512"/>
    <cellStyle name="Input 2 2 2 4 2 3 4" xfId="8513"/>
    <cellStyle name="Input 2 2 2 4 2 3 5" xfId="8514"/>
    <cellStyle name="Input 2 2 2 4 2 3 6" xfId="8515"/>
    <cellStyle name="Input 2 2 2 4 2 4" xfId="8516"/>
    <cellStyle name="Input 2 2 2 4 2 4 2" xfId="8517"/>
    <cellStyle name="Input 2 2 2 4 2 4 3" xfId="8518"/>
    <cellStyle name="Input 2 2 2 4 2 4 4" xfId="8519"/>
    <cellStyle name="Input 2 2 2 4 2 4 5" xfId="8520"/>
    <cellStyle name="Input 2 2 2 4 2 4 6" xfId="8521"/>
    <cellStyle name="Input 2 2 2 4 2 5" xfId="8522"/>
    <cellStyle name="Input 2 2 2 4 2 6" xfId="8523"/>
    <cellStyle name="Input 2 2 2 4 2 7" xfId="8524"/>
    <cellStyle name="Input 2 2 2 4 2 8" xfId="8525"/>
    <cellStyle name="Input 2 2 2 4 2 9" xfId="8526"/>
    <cellStyle name="Input 2 2 2 4 3" xfId="8527"/>
    <cellStyle name="Input 2 2 2 4 3 2" xfId="8528"/>
    <cellStyle name="Input 2 2 2 4 3 2 2" xfId="8529"/>
    <cellStyle name="Input 2 2 2 4 3 2 3" xfId="8530"/>
    <cellStyle name="Input 2 2 2 4 3 2 4" xfId="8531"/>
    <cellStyle name="Input 2 2 2 4 3 2 5" xfId="8532"/>
    <cellStyle name="Input 2 2 2 4 3 2 6" xfId="8533"/>
    <cellStyle name="Input 2 2 2 4 3 3" xfId="8534"/>
    <cellStyle name="Input 2 2 2 4 3 3 2" xfId="8535"/>
    <cellStyle name="Input 2 2 2 4 3 3 3" xfId="8536"/>
    <cellStyle name="Input 2 2 2 4 3 3 4" xfId="8537"/>
    <cellStyle name="Input 2 2 2 4 3 3 5" xfId="8538"/>
    <cellStyle name="Input 2 2 2 4 3 3 6" xfId="8539"/>
    <cellStyle name="Input 2 2 2 4 3 4" xfId="8540"/>
    <cellStyle name="Input 2 2 2 4 3 5" xfId="8541"/>
    <cellStyle name="Input 2 2 2 4 3 6" xfId="8542"/>
    <cellStyle name="Input 2 2 2 4 3 7" xfId="8543"/>
    <cellStyle name="Input 2 2 2 4 3 8" xfId="8544"/>
    <cellStyle name="Input 2 2 2 4 4" xfId="8545"/>
    <cellStyle name="Input 2 2 2 4 4 2" xfId="8546"/>
    <cellStyle name="Input 2 2 2 4 4 3" xfId="8547"/>
    <cellStyle name="Input 2 2 2 4 4 4" xfId="8548"/>
    <cellStyle name="Input 2 2 2 4 4 5" xfId="8549"/>
    <cellStyle name="Input 2 2 2 4 4 6" xfId="8550"/>
    <cellStyle name="Input 2 2 2 4 5" xfId="8551"/>
    <cellStyle name="Input 2 2 2 4 5 2" xfId="8552"/>
    <cellStyle name="Input 2 2 2 4 5 3" xfId="8553"/>
    <cellStyle name="Input 2 2 2 4 5 4" xfId="8554"/>
    <cellStyle name="Input 2 2 2 4 5 5" xfId="8555"/>
    <cellStyle name="Input 2 2 2 4 5 6" xfId="8556"/>
    <cellStyle name="Input 2 2 2 4 6" xfId="8557"/>
    <cellStyle name="Input 2 2 2 4 7" xfId="8558"/>
    <cellStyle name="Input 2 2 2 4 8" xfId="8559"/>
    <cellStyle name="Input 2 2 2 4 9" xfId="8560"/>
    <cellStyle name="Input 2 2 2 5" xfId="8561"/>
    <cellStyle name="Input 2 2 2 5 2" xfId="8562"/>
    <cellStyle name="Input 2 2 2 5 2 2" xfId="8563"/>
    <cellStyle name="Input 2 2 2 5 2 2 2" xfId="8564"/>
    <cellStyle name="Input 2 2 2 5 2 2 3" xfId="8565"/>
    <cellStyle name="Input 2 2 2 5 2 2 4" xfId="8566"/>
    <cellStyle name="Input 2 2 2 5 2 2 5" xfId="8567"/>
    <cellStyle name="Input 2 2 2 5 2 2 6" xfId="8568"/>
    <cellStyle name="Input 2 2 2 5 2 3" xfId="8569"/>
    <cellStyle name="Input 2 2 2 5 2 3 2" xfId="8570"/>
    <cellStyle name="Input 2 2 2 5 2 3 3" xfId="8571"/>
    <cellStyle name="Input 2 2 2 5 2 3 4" xfId="8572"/>
    <cellStyle name="Input 2 2 2 5 2 3 5" xfId="8573"/>
    <cellStyle name="Input 2 2 2 5 2 3 6" xfId="8574"/>
    <cellStyle name="Input 2 2 2 5 2 4" xfId="8575"/>
    <cellStyle name="Input 2 2 2 5 2 5" xfId="8576"/>
    <cellStyle name="Input 2 2 2 5 2 6" xfId="8577"/>
    <cellStyle name="Input 2 2 2 5 2 7" xfId="8578"/>
    <cellStyle name="Input 2 2 2 5 2 8" xfId="8579"/>
    <cellStyle name="Input 2 2 2 5 3" xfId="8580"/>
    <cellStyle name="Input 2 2 2 5 3 2" xfId="8581"/>
    <cellStyle name="Input 2 2 2 5 3 3" xfId="8582"/>
    <cellStyle name="Input 2 2 2 5 3 4" xfId="8583"/>
    <cellStyle name="Input 2 2 2 5 3 5" xfId="8584"/>
    <cellStyle name="Input 2 2 2 5 3 6" xfId="8585"/>
    <cellStyle name="Input 2 2 2 5 4" xfId="8586"/>
    <cellStyle name="Input 2 2 2 5 4 2" xfId="8587"/>
    <cellStyle name="Input 2 2 2 5 4 3" xfId="8588"/>
    <cellStyle name="Input 2 2 2 5 4 4" xfId="8589"/>
    <cellStyle name="Input 2 2 2 5 4 5" xfId="8590"/>
    <cellStyle name="Input 2 2 2 5 4 6" xfId="8591"/>
    <cellStyle name="Input 2 2 2 5 5" xfId="8592"/>
    <cellStyle name="Input 2 2 2 5 6" xfId="8593"/>
    <cellStyle name="Input 2 2 2 5 7" xfId="8594"/>
    <cellStyle name="Input 2 2 2 5 8" xfId="8595"/>
    <cellStyle name="Input 2 2 2 5 9" xfId="8596"/>
    <cellStyle name="Input 2 2 2 6" xfId="8597"/>
    <cellStyle name="Input 2 2 2 6 2" xfId="8598"/>
    <cellStyle name="Input 2 2 2 6 2 2" xfId="8599"/>
    <cellStyle name="Input 2 2 2 6 2 3" xfId="8600"/>
    <cellStyle name="Input 2 2 2 6 2 4" xfId="8601"/>
    <cellStyle name="Input 2 2 2 6 2 5" xfId="8602"/>
    <cellStyle name="Input 2 2 2 6 2 6" xfId="8603"/>
    <cellStyle name="Input 2 2 2 6 3" xfId="8604"/>
    <cellStyle name="Input 2 2 2 6 3 2" xfId="8605"/>
    <cellStyle name="Input 2 2 2 6 3 3" xfId="8606"/>
    <cellStyle name="Input 2 2 2 6 3 4" xfId="8607"/>
    <cellStyle name="Input 2 2 2 6 3 5" xfId="8608"/>
    <cellStyle name="Input 2 2 2 6 3 6" xfId="8609"/>
    <cellStyle name="Input 2 2 2 6 4" xfId="8610"/>
    <cellStyle name="Input 2 2 2 6 5" xfId="8611"/>
    <cellStyle name="Input 2 2 2 6 6" xfId="8612"/>
    <cellStyle name="Input 2 2 2 6 7" xfId="8613"/>
    <cellStyle name="Input 2 2 2 6 8" xfId="8614"/>
    <cellStyle name="Input 2 2 2 7" xfId="8615"/>
    <cellStyle name="Input 2 2 2 7 2" xfId="8616"/>
    <cellStyle name="Input 2 2 2 7 3" xfId="8617"/>
    <cellStyle name="Input 2 2 2 7 4" xfId="8618"/>
    <cellStyle name="Input 2 2 2 7 5" xfId="8619"/>
    <cellStyle name="Input 2 2 2 7 6" xfId="8620"/>
    <cellStyle name="Input 2 2 2 8" xfId="8621"/>
    <cellStyle name="Input 2 2 2 8 2" xfId="8622"/>
    <cellStyle name="Input 2 2 2 8 3" xfId="8623"/>
    <cellStyle name="Input 2 2 2 8 4" xfId="8624"/>
    <cellStyle name="Input 2 2 2 8 5" xfId="8625"/>
    <cellStyle name="Input 2 2 2 8 6" xfId="8626"/>
    <cellStyle name="Input 2 2 2 9" xfId="8627"/>
    <cellStyle name="Input 2 2 3" xfId="8628"/>
    <cellStyle name="Input 2 2 3 10" xfId="8629"/>
    <cellStyle name="Input 2 2 3 11" xfId="8630"/>
    <cellStyle name="Input 2 2 3 12" xfId="8631"/>
    <cellStyle name="Input 2 2 3 2" xfId="8632"/>
    <cellStyle name="Input 2 2 3 2 10" xfId="8633"/>
    <cellStyle name="Input 2 2 3 2 11" xfId="8634"/>
    <cellStyle name="Input 2 2 3 2 2" xfId="8635"/>
    <cellStyle name="Input 2 2 3 2 2 10" xfId="8636"/>
    <cellStyle name="Input 2 2 3 2 2 2" xfId="8637"/>
    <cellStyle name="Input 2 2 3 2 2 2 2" xfId="8638"/>
    <cellStyle name="Input 2 2 3 2 2 2 2 2" xfId="8639"/>
    <cellStyle name="Input 2 2 3 2 2 2 2 2 2" xfId="8640"/>
    <cellStyle name="Input 2 2 3 2 2 2 2 2 3" xfId="8641"/>
    <cellStyle name="Input 2 2 3 2 2 2 2 2 4" xfId="8642"/>
    <cellStyle name="Input 2 2 3 2 2 2 2 2 5" xfId="8643"/>
    <cellStyle name="Input 2 2 3 2 2 2 2 2 6" xfId="8644"/>
    <cellStyle name="Input 2 2 3 2 2 2 2 3" xfId="8645"/>
    <cellStyle name="Input 2 2 3 2 2 2 2 3 2" xfId="8646"/>
    <cellStyle name="Input 2 2 3 2 2 2 2 3 3" xfId="8647"/>
    <cellStyle name="Input 2 2 3 2 2 2 2 3 4" xfId="8648"/>
    <cellStyle name="Input 2 2 3 2 2 2 2 3 5" xfId="8649"/>
    <cellStyle name="Input 2 2 3 2 2 2 2 3 6" xfId="8650"/>
    <cellStyle name="Input 2 2 3 2 2 2 2 4" xfId="8651"/>
    <cellStyle name="Input 2 2 3 2 2 2 2 5" xfId="8652"/>
    <cellStyle name="Input 2 2 3 2 2 2 2 6" xfId="8653"/>
    <cellStyle name="Input 2 2 3 2 2 2 2 7" xfId="8654"/>
    <cellStyle name="Input 2 2 3 2 2 2 2 8" xfId="8655"/>
    <cellStyle name="Input 2 2 3 2 2 2 3" xfId="8656"/>
    <cellStyle name="Input 2 2 3 2 2 2 3 2" xfId="8657"/>
    <cellStyle name="Input 2 2 3 2 2 2 3 3" xfId="8658"/>
    <cellStyle name="Input 2 2 3 2 2 2 3 4" xfId="8659"/>
    <cellStyle name="Input 2 2 3 2 2 2 3 5" xfId="8660"/>
    <cellStyle name="Input 2 2 3 2 2 2 3 6" xfId="8661"/>
    <cellStyle name="Input 2 2 3 2 2 2 4" xfId="8662"/>
    <cellStyle name="Input 2 2 3 2 2 2 4 2" xfId="8663"/>
    <cellStyle name="Input 2 2 3 2 2 2 4 3" xfId="8664"/>
    <cellStyle name="Input 2 2 3 2 2 2 4 4" xfId="8665"/>
    <cellStyle name="Input 2 2 3 2 2 2 4 5" xfId="8666"/>
    <cellStyle name="Input 2 2 3 2 2 2 4 6" xfId="8667"/>
    <cellStyle name="Input 2 2 3 2 2 2 5" xfId="8668"/>
    <cellStyle name="Input 2 2 3 2 2 2 6" xfId="8669"/>
    <cellStyle name="Input 2 2 3 2 2 2 7" xfId="8670"/>
    <cellStyle name="Input 2 2 3 2 2 2 8" xfId="8671"/>
    <cellStyle name="Input 2 2 3 2 2 2 9" xfId="8672"/>
    <cellStyle name="Input 2 2 3 2 2 3" xfId="8673"/>
    <cellStyle name="Input 2 2 3 2 2 3 2" xfId="8674"/>
    <cellStyle name="Input 2 2 3 2 2 3 2 2" xfId="8675"/>
    <cellStyle name="Input 2 2 3 2 2 3 2 3" xfId="8676"/>
    <cellStyle name="Input 2 2 3 2 2 3 2 4" xfId="8677"/>
    <cellStyle name="Input 2 2 3 2 2 3 2 5" xfId="8678"/>
    <cellStyle name="Input 2 2 3 2 2 3 2 6" xfId="8679"/>
    <cellStyle name="Input 2 2 3 2 2 3 3" xfId="8680"/>
    <cellStyle name="Input 2 2 3 2 2 3 3 2" xfId="8681"/>
    <cellStyle name="Input 2 2 3 2 2 3 3 3" xfId="8682"/>
    <cellStyle name="Input 2 2 3 2 2 3 3 4" xfId="8683"/>
    <cellStyle name="Input 2 2 3 2 2 3 3 5" xfId="8684"/>
    <cellStyle name="Input 2 2 3 2 2 3 3 6" xfId="8685"/>
    <cellStyle name="Input 2 2 3 2 2 3 4" xfId="8686"/>
    <cellStyle name="Input 2 2 3 2 2 3 5" xfId="8687"/>
    <cellStyle name="Input 2 2 3 2 2 3 6" xfId="8688"/>
    <cellStyle name="Input 2 2 3 2 2 3 7" xfId="8689"/>
    <cellStyle name="Input 2 2 3 2 2 3 8" xfId="8690"/>
    <cellStyle name="Input 2 2 3 2 2 4" xfId="8691"/>
    <cellStyle name="Input 2 2 3 2 2 4 2" xfId="8692"/>
    <cellStyle name="Input 2 2 3 2 2 4 3" xfId="8693"/>
    <cellStyle name="Input 2 2 3 2 2 4 4" xfId="8694"/>
    <cellStyle name="Input 2 2 3 2 2 4 5" xfId="8695"/>
    <cellStyle name="Input 2 2 3 2 2 4 6" xfId="8696"/>
    <cellStyle name="Input 2 2 3 2 2 5" xfId="8697"/>
    <cellStyle name="Input 2 2 3 2 2 5 2" xfId="8698"/>
    <cellStyle name="Input 2 2 3 2 2 5 3" xfId="8699"/>
    <cellStyle name="Input 2 2 3 2 2 5 4" xfId="8700"/>
    <cellStyle name="Input 2 2 3 2 2 5 5" xfId="8701"/>
    <cellStyle name="Input 2 2 3 2 2 5 6" xfId="8702"/>
    <cellStyle name="Input 2 2 3 2 2 6" xfId="8703"/>
    <cellStyle name="Input 2 2 3 2 2 7" xfId="8704"/>
    <cellStyle name="Input 2 2 3 2 2 8" xfId="8705"/>
    <cellStyle name="Input 2 2 3 2 2 9" xfId="8706"/>
    <cellStyle name="Input 2 2 3 2 3" xfId="8707"/>
    <cellStyle name="Input 2 2 3 2 3 2" xfId="8708"/>
    <cellStyle name="Input 2 2 3 2 3 2 2" xfId="8709"/>
    <cellStyle name="Input 2 2 3 2 3 2 2 2" xfId="8710"/>
    <cellStyle name="Input 2 2 3 2 3 2 2 3" xfId="8711"/>
    <cellStyle name="Input 2 2 3 2 3 2 2 4" xfId="8712"/>
    <cellStyle name="Input 2 2 3 2 3 2 2 5" xfId="8713"/>
    <cellStyle name="Input 2 2 3 2 3 2 2 6" xfId="8714"/>
    <cellStyle name="Input 2 2 3 2 3 2 3" xfId="8715"/>
    <cellStyle name="Input 2 2 3 2 3 2 3 2" xfId="8716"/>
    <cellStyle name="Input 2 2 3 2 3 2 3 3" xfId="8717"/>
    <cellStyle name="Input 2 2 3 2 3 2 3 4" xfId="8718"/>
    <cellStyle name="Input 2 2 3 2 3 2 3 5" xfId="8719"/>
    <cellStyle name="Input 2 2 3 2 3 2 3 6" xfId="8720"/>
    <cellStyle name="Input 2 2 3 2 3 2 4" xfId="8721"/>
    <cellStyle name="Input 2 2 3 2 3 2 5" xfId="8722"/>
    <cellStyle name="Input 2 2 3 2 3 2 6" xfId="8723"/>
    <cellStyle name="Input 2 2 3 2 3 2 7" xfId="8724"/>
    <cellStyle name="Input 2 2 3 2 3 2 8" xfId="8725"/>
    <cellStyle name="Input 2 2 3 2 3 3" xfId="8726"/>
    <cellStyle name="Input 2 2 3 2 3 3 2" xfId="8727"/>
    <cellStyle name="Input 2 2 3 2 3 3 3" xfId="8728"/>
    <cellStyle name="Input 2 2 3 2 3 3 4" xfId="8729"/>
    <cellStyle name="Input 2 2 3 2 3 3 5" xfId="8730"/>
    <cellStyle name="Input 2 2 3 2 3 3 6" xfId="8731"/>
    <cellStyle name="Input 2 2 3 2 3 4" xfId="8732"/>
    <cellStyle name="Input 2 2 3 2 3 4 2" xfId="8733"/>
    <cellStyle name="Input 2 2 3 2 3 4 3" xfId="8734"/>
    <cellStyle name="Input 2 2 3 2 3 4 4" xfId="8735"/>
    <cellStyle name="Input 2 2 3 2 3 4 5" xfId="8736"/>
    <cellStyle name="Input 2 2 3 2 3 4 6" xfId="8737"/>
    <cellStyle name="Input 2 2 3 2 3 5" xfId="8738"/>
    <cellStyle name="Input 2 2 3 2 3 6" xfId="8739"/>
    <cellStyle name="Input 2 2 3 2 3 7" xfId="8740"/>
    <cellStyle name="Input 2 2 3 2 3 8" xfId="8741"/>
    <cellStyle name="Input 2 2 3 2 3 9" xfId="8742"/>
    <cellStyle name="Input 2 2 3 2 4" xfId="8743"/>
    <cellStyle name="Input 2 2 3 2 4 2" xfId="8744"/>
    <cellStyle name="Input 2 2 3 2 4 2 2" xfId="8745"/>
    <cellStyle name="Input 2 2 3 2 4 2 3" xfId="8746"/>
    <cellStyle name="Input 2 2 3 2 4 2 4" xfId="8747"/>
    <cellStyle name="Input 2 2 3 2 4 2 5" xfId="8748"/>
    <cellStyle name="Input 2 2 3 2 4 2 6" xfId="8749"/>
    <cellStyle name="Input 2 2 3 2 4 3" xfId="8750"/>
    <cellStyle name="Input 2 2 3 2 4 3 2" xfId="8751"/>
    <cellStyle name="Input 2 2 3 2 4 3 3" xfId="8752"/>
    <cellStyle name="Input 2 2 3 2 4 3 4" xfId="8753"/>
    <cellStyle name="Input 2 2 3 2 4 3 5" xfId="8754"/>
    <cellStyle name="Input 2 2 3 2 4 3 6" xfId="8755"/>
    <cellStyle name="Input 2 2 3 2 4 4" xfId="8756"/>
    <cellStyle name="Input 2 2 3 2 4 5" xfId="8757"/>
    <cellStyle name="Input 2 2 3 2 4 6" xfId="8758"/>
    <cellStyle name="Input 2 2 3 2 4 7" xfId="8759"/>
    <cellStyle name="Input 2 2 3 2 4 8" xfId="8760"/>
    <cellStyle name="Input 2 2 3 2 5" xfId="8761"/>
    <cellStyle name="Input 2 2 3 2 5 2" xfId="8762"/>
    <cellStyle name="Input 2 2 3 2 5 3" xfId="8763"/>
    <cellStyle name="Input 2 2 3 2 5 4" xfId="8764"/>
    <cellStyle name="Input 2 2 3 2 5 5" xfId="8765"/>
    <cellStyle name="Input 2 2 3 2 5 6" xfId="8766"/>
    <cellStyle name="Input 2 2 3 2 6" xfId="8767"/>
    <cellStyle name="Input 2 2 3 2 6 2" xfId="8768"/>
    <cellStyle name="Input 2 2 3 2 6 3" xfId="8769"/>
    <cellStyle name="Input 2 2 3 2 6 4" xfId="8770"/>
    <cellStyle name="Input 2 2 3 2 6 5" xfId="8771"/>
    <cellStyle name="Input 2 2 3 2 6 6" xfId="8772"/>
    <cellStyle name="Input 2 2 3 2 7" xfId="8773"/>
    <cellStyle name="Input 2 2 3 2 8" xfId="8774"/>
    <cellStyle name="Input 2 2 3 2 9" xfId="8775"/>
    <cellStyle name="Input 2 2 3 3" xfId="8776"/>
    <cellStyle name="Input 2 2 3 3 10" xfId="8777"/>
    <cellStyle name="Input 2 2 3 3 2" xfId="8778"/>
    <cellStyle name="Input 2 2 3 3 2 2" xfId="8779"/>
    <cellStyle name="Input 2 2 3 3 2 2 2" xfId="8780"/>
    <cellStyle name="Input 2 2 3 3 2 2 2 2" xfId="8781"/>
    <cellStyle name="Input 2 2 3 3 2 2 2 3" xfId="8782"/>
    <cellStyle name="Input 2 2 3 3 2 2 2 4" xfId="8783"/>
    <cellStyle name="Input 2 2 3 3 2 2 2 5" xfId="8784"/>
    <cellStyle name="Input 2 2 3 3 2 2 2 6" xfId="8785"/>
    <cellStyle name="Input 2 2 3 3 2 2 3" xfId="8786"/>
    <cellStyle name="Input 2 2 3 3 2 2 3 2" xfId="8787"/>
    <cellStyle name="Input 2 2 3 3 2 2 3 3" xfId="8788"/>
    <cellStyle name="Input 2 2 3 3 2 2 3 4" xfId="8789"/>
    <cellStyle name="Input 2 2 3 3 2 2 3 5" xfId="8790"/>
    <cellStyle name="Input 2 2 3 3 2 2 3 6" xfId="8791"/>
    <cellStyle name="Input 2 2 3 3 2 2 4" xfId="8792"/>
    <cellStyle name="Input 2 2 3 3 2 2 5" xfId="8793"/>
    <cellStyle name="Input 2 2 3 3 2 2 6" xfId="8794"/>
    <cellStyle name="Input 2 2 3 3 2 2 7" xfId="8795"/>
    <cellStyle name="Input 2 2 3 3 2 2 8" xfId="8796"/>
    <cellStyle name="Input 2 2 3 3 2 3" xfId="8797"/>
    <cellStyle name="Input 2 2 3 3 2 3 2" xfId="8798"/>
    <cellStyle name="Input 2 2 3 3 2 3 3" xfId="8799"/>
    <cellStyle name="Input 2 2 3 3 2 3 4" xfId="8800"/>
    <cellStyle name="Input 2 2 3 3 2 3 5" xfId="8801"/>
    <cellStyle name="Input 2 2 3 3 2 3 6" xfId="8802"/>
    <cellStyle name="Input 2 2 3 3 2 4" xfId="8803"/>
    <cellStyle name="Input 2 2 3 3 2 4 2" xfId="8804"/>
    <cellStyle name="Input 2 2 3 3 2 4 3" xfId="8805"/>
    <cellStyle name="Input 2 2 3 3 2 4 4" xfId="8806"/>
    <cellStyle name="Input 2 2 3 3 2 4 5" xfId="8807"/>
    <cellStyle name="Input 2 2 3 3 2 4 6" xfId="8808"/>
    <cellStyle name="Input 2 2 3 3 2 5" xfId="8809"/>
    <cellStyle name="Input 2 2 3 3 2 6" xfId="8810"/>
    <cellStyle name="Input 2 2 3 3 2 7" xfId="8811"/>
    <cellStyle name="Input 2 2 3 3 2 8" xfId="8812"/>
    <cellStyle name="Input 2 2 3 3 2 9" xfId="8813"/>
    <cellStyle name="Input 2 2 3 3 3" xfId="8814"/>
    <cellStyle name="Input 2 2 3 3 3 2" xfId="8815"/>
    <cellStyle name="Input 2 2 3 3 3 2 2" xfId="8816"/>
    <cellStyle name="Input 2 2 3 3 3 2 3" xfId="8817"/>
    <cellStyle name="Input 2 2 3 3 3 2 4" xfId="8818"/>
    <cellStyle name="Input 2 2 3 3 3 2 5" xfId="8819"/>
    <cellStyle name="Input 2 2 3 3 3 2 6" xfId="8820"/>
    <cellStyle name="Input 2 2 3 3 3 3" xfId="8821"/>
    <cellStyle name="Input 2 2 3 3 3 3 2" xfId="8822"/>
    <cellStyle name="Input 2 2 3 3 3 3 3" xfId="8823"/>
    <cellStyle name="Input 2 2 3 3 3 3 4" xfId="8824"/>
    <cellStyle name="Input 2 2 3 3 3 3 5" xfId="8825"/>
    <cellStyle name="Input 2 2 3 3 3 3 6" xfId="8826"/>
    <cellStyle name="Input 2 2 3 3 3 4" xfId="8827"/>
    <cellStyle name="Input 2 2 3 3 3 5" xfId="8828"/>
    <cellStyle name="Input 2 2 3 3 3 6" xfId="8829"/>
    <cellStyle name="Input 2 2 3 3 3 7" xfId="8830"/>
    <cellStyle name="Input 2 2 3 3 3 8" xfId="8831"/>
    <cellStyle name="Input 2 2 3 3 4" xfId="8832"/>
    <cellStyle name="Input 2 2 3 3 4 2" xfId="8833"/>
    <cellStyle name="Input 2 2 3 3 4 3" xfId="8834"/>
    <cellStyle name="Input 2 2 3 3 4 4" xfId="8835"/>
    <cellStyle name="Input 2 2 3 3 4 5" xfId="8836"/>
    <cellStyle name="Input 2 2 3 3 4 6" xfId="8837"/>
    <cellStyle name="Input 2 2 3 3 5" xfId="8838"/>
    <cellStyle name="Input 2 2 3 3 5 2" xfId="8839"/>
    <cellStyle name="Input 2 2 3 3 5 3" xfId="8840"/>
    <cellStyle name="Input 2 2 3 3 5 4" xfId="8841"/>
    <cellStyle name="Input 2 2 3 3 5 5" xfId="8842"/>
    <cellStyle name="Input 2 2 3 3 5 6" xfId="8843"/>
    <cellStyle name="Input 2 2 3 3 6" xfId="8844"/>
    <cellStyle name="Input 2 2 3 3 7" xfId="8845"/>
    <cellStyle name="Input 2 2 3 3 8" xfId="8846"/>
    <cellStyle name="Input 2 2 3 3 9" xfId="8847"/>
    <cellStyle name="Input 2 2 3 4" xfId="8848"/>
    <cellStyle name="Input 2 2 3 4 2" xfId="8849"/>
    <cellStyle name="Input 2 2 3 4 2 2" xfId="8850"/>
    <cellStyle name="Input 2 2 3 4 2 2 2" xfId="8851"/>
    <cellStyle name="Input 2 2 3 4 2 2 3" xfId="8852"/>
    <cellStyle name="Input 2 2 3 4 2 2 4" xfId="8853"/>
    <cellStyle name="Input 2 2 3 4 2 2 5" xfId="8854"/>
    <cellStyle name="Input 2 2 3 4 2 2 6" xfId="8855"/>
    <cellStyle name="Input 2 2 3 4 2 3" xfId="8856"/>
    <cellStyle name="Input 2 2 3 4 2 3 2" xfId="8857"/>
    <cellStyle name="Input 2 2 3 4 2 3 3" xfId="8858"/>
    <cellStyle name="Input 2 2 3 4 2 3 4" xfId="8859"/>
    <cellStyle name="Input 2 2 3 4 2 3 5" xfId="8860"/>
    <cellStyle name="Input 2 2 3 4 2 3 6" xfId="8861"/>
    <cellStyle name="Input 2 2 3 4 2 4" xfId="8862"/>
    <cellStyle name="Input 2 2 3 4 2 5" xfId="8863"/>
    <cellStyle name="Input 2 2 3 4 2 6" xfId="8864"/>
    <cellStyle name="Input 2 2 3 4 2 7" xfId="8865"/>
    <cellStyle name="Input 2 2 3 4 2 8" xfId="8866"/>
    <cellStyle name="Input 2 2 3 4 3" xfId="8867"/>
    <cellStyle name="Input 2 2 3 4 3 2" xfId="8868"/>
    <cellStyle name="Input 2 2 3 4 3 3" xfId="8869"/>
    <cellStyle name="Input 2 2 3 4 3 4" xfId="8870"/>
    <cellStyle name="Input 2 2 3 4 3 5" xfId="8871"/>
    <cellStyle name="Input 2 2 3 4 3 6" xfId="8872"/>
    <cellStyle name="Input 2 2 3 4 4" xfId="8873"/>
    <cellStyle name="Input 2 2 3 4 4 2" xfId="8874"/>
    <cellStyle name="Input 2 2 3 4 4 3" xfId="8875"/>
    <cellStyle name="Input 2 2 3 4 4 4" xfId="8876"/>
    <cellStyle name="Input 2 2 3 4 4 5" xfId="8877"/>
    <cellStyle name="Input 2 2 3 4 4 6" xfId="8878"/>
    <cellStyle name="Input 2 2 3 4 5" xfId="8879"/>
    <cellStyle name="Input 2 2 3 4 6" xfId="8880"/>
    <cellStyle name="Input 2 2 3 4 7" xfId="8881"/>
    <cellStyle name="Input 2 2 3 4 8" xfId="8882"/>
    <cellStyle name="Input 2 2 3 4 9" xfId="8883"/>
    <cellStyle name="Input 2 2 3 5" xfId="8884"/>
    <cellStyle name="Input 2 2 3 5 2" xfId="8885"/>
    <cellStyle name="Input 2 2 3 5 2 2" xfId="8886"/>
    <cellStyle name="Input 2 2 3 5 2 3" xfId="8887"/>
    <cellStyle name="Input 2 2 3 5 2 4" xfId="8888"/>
    <cellStyle name="Input 2 2 3 5 2 5" xfId="8889"/>
    <cellStyle name="Input 2 2 3 5 2 6" xfId="8890"/>
    <cellStyle name="Input 2 2 3 5 3" xfId="8891"/>
    <cellStyle name="Input 2 2 3 5 3 2" xfId="8892"/>
    <cellStyle name="Input 2 2 3 5 3 3" xfId="8893"/>
    <cellStyle name="Input 2 2 3 5 3 4" xfId="8894"/>
    <cellStyle name="Input 2 2 3 5 3 5" xfId="8895"/>
    <cellStyle name="Input 2 2 3 5 3 6" xfId="8896"/>
    <cellStyle name="Input 2 2 3 5 4" xfId="8897"/>
    <cellStyle name="Input 2 2 3 5 5" xfId="8898"/>
    <cellStyle name="Input 2 2 3 5 6" xfId="8899"/>
    <cellStyle name="Input 2 2 3 5 7" xfId="8900"/>
    <cellStyle name="Input 2 2 3 5 8" xfId="8901"/>
    <cellStyle name="Input 2 2 3 6" xfId="8902"/>
    <cellStyle name="Input 2 2 3 6 2" xfId="8903"/>
    <cellStyle name="Input 2 2 3 6 3" xfId="8904"/>
    <cellStyle name="Input 2 2 3 6 4" xfId="8905"/>
    <cellStyle name="Input 2 2 3 6 5" xfId="8906"/>
    <cellStyle name="Input 2 2 3 6 6" xfId="8907"/>
    <cellStyle name="Input 2 2 3 7" xfId="8908"/>
    <cellStyle name="Input 2 2 3 7 2" xfId="8909"/>
    <cellStyle name="Input 2 2 3 7 3" xfId="8910"/>
    <cellStyle name="Input 2 2 3 7 4" xfId="8911"/>
    <cellStyle name="Input 2 2 3 7 5" xfId="8912"/>
    <cellStyle name="Input 2 2 3 7 6" xfId="8913"/>
    <cellStyle name="Input 2 2 3 8" xfId="8914"/>
    <cellStyle name="Input 2 2 3 9" xfId="8915"/>
    <cellStyle name="Input 2 2 4" xfId="8916"/>
    <cellStyle name="Input 2 2 4 10" xfId="8917"/>
    <cellStyle name="Input 2 2 4 11" xfId="8918"/>
    <cellStyle name="Input 2 2 4 2" xfId="8919"/>
    <cellStyle name="Input 2 2 4 2 10" xfId="8920"/>
    <cellStyle name="Input 2 2 4 2 2" xfId="8921"/>
    <cellStyle name="Input 2 2 4 2 2 2" xfId="8922"/>
    <cellStyle name="Input 2 2 4 2 2 2 2" xfId="8923"/>
    <cellStyle name="Input 2 2 4 2 2 2 2 2" xfId="8924"/>
    <cellStyle name="Input 2 2 4 2 2 2 2 3" xfId="8925"/>
    <cellStyle name="Input 2 2 4 2 2 2 2 4" xfId="8926"/>
    <cellStyle name="Input 2 2 4 2 2 2 2 5" xfId="8927"/>
    <cellStyle name="Input 2 2 4 2 2 2 2 6" xfId="8928"/>
    <cellStyle name="Input 2 2 4 2 2 2 3" xfId="8929"/>
    <cellStyle name="Input 2 2 4 2 2 2 3 2" xfId="8930"/>
    <cellStyle name="Input 2 2 4 2 2 2 3 3" xfId="8931"/>
    <cellStyle name="Input 2 2 4 2 2 2 3 4" xfId="8932"/>
    <cellStyle name="Input 2 2 4 2 2 2 3 5" xfId="8933"/>
    <cellStyle name="Input 2 2 4 2 2 2 3 6" xfId="8934"/>
    <cellStyle name="Input 2 2 4 2 2 2 4" xfId="8935"/>
    <cellStyle name="Input 2 2 4 2 2 2 5" xfId="8936"/>
    <cellStyle name="Input 2 2 4 2 2 2 6" xfId="8937"/>
    <cellStyle name="Input 2 2 4 2 2 2 7" xfId="8938"/>
    <cellStyle name="Input 2 2 4 2 2 2 8" xfId="8939"/>
    <cellStyle name="Input 2 2 4 2 2 3" xfId="8940"/>
    <cellStyle name="Input 2 2 4 2 2 3 2" xfId="8941"/>
    <cellStyle name="Input 2 2 4 2 2 3 3" xfId="8942"/>
    <cellStyle name="Input 2 2 4 2 2 3 4" xfId="8943"/>
    <cellStyle name="Input 2 2 4 2 2 3 5" xfId="8944"/>
    <cellStyle name="Input 2 2 4 2 2 3 6" xfId="8945"/>
    <cellStyle name="Input 2 2 4 2 2 4" xfId="8946"/>
    <cellStyle name="Input 2 2 4 2 2 4 2" xfId="8947"/>
    <cellStyle name="Input 2 2 4 2 2 4 3" xfId="8948"/>
    <cellStyle name="Input 2 2 4 2 2 4 4" xfId="8949"/>
    <cellStyle name="Input 2 2 4 2 2 4 5" xfId="8950"/>
    <cellStyle name="Input 2 2 4 2 2 4 6" xfId="8951"/>
    <cellStyle name="Input 2 2 4 2 2 5" xfId="8952"/>
    <cellStyle name="Input 2 2 4 2 2 6" xfId="8953"/>
    <cellStyle name="Input 2 2 4 2 2 7" xfId="8954"/>
    <cellStyle name="Input 2 2 4 2 2 8" xfId="8955"/>
    <cellStyle name="Input 2 2 4 2 2 9" xfId="8956"/>
    <cellStyle name="Input 2 2 4 2 3" xfId="8957"/>
    <cellStyle name="Input 2 2 4 2 3 2" xfId="8958"/>
    <cellStyle name="Input 2 2 4 2 3 2 2" xfId="8959"/>
    <cellStyle name="Input 2 2 4 2 3 2 3" xfId="8960"/>
    <cellStyle name="Input 2 2 4 2 3 2 4" xfId="8961"/>
    <cellStyle name="Input 2 2 4 2 3 2 5" xfId="8962"/>
    <cellStyle name="Input 2 2 4 2 3 2 6" xfId="8963"/>
    <cellStyle name="Input 2 2 4 2 3 3" xfId="8964"/>
    <cellStyle name="Input 2 2 4 2 3 3 2" xfId="8965"/>
    <cellStyle name="Input 2 2 4 2 3 3 3" xfId="8966"/>
    <cellStyle name="Input 2 2 4 2 3 3 4" xfId="8967"/>
    <cellStyle name="Input 2 2 4 2 3 3 5" xfId="8968"/>
    <cellStyle name="Input 2 2 4 2 3 3 6" xfId="8969"/>
    <cellStyle name="Input 2 2 4 2 3 4" xfId="8970"/>
    <cellStyle name="Input 2 2 4 2 3 5" xfId="8971"/>
    <cellStyle name="Input 2 2 4 2 3 6" xfId="8972"/>
    <cellStyle name="Input 2 2 4 2 3 7" xfId="8973"/>
    <cellStyle name="Input 2 2 4 2 3 8" xfId="8974"/>
    <cellStyle name="Input 2 2 4 2 4" xfId="8975"/>
    <cellStyle name="Input 2 2 4 2 4 2" xfId="8976"/>
    <cellStyle name="Input 2 2 4 2 4 3" xfId="8977"/>
    <cellStyle name="Input 2 2 4 2 4 4" xfId="8978"/>
    <cellStyle name="Input 2 2 4 2 4 5" xfId="8979"/>
    <cellStyle name="Input 2 2 4 2 4 6" xfId="8980"/>
    <cellStyle name="Input 2 2 4 2 5" xfId="8981"/>
    <cellStyle name="Input 2 2 4 2 5 2" xfId="8982"/>
    <cellStyle name="Input 2 2 4 2 5 3" xfId="8983"/>
    <cellStyle name="Input 2 2 4 2 5 4" xfId="8984"/>
    <cellStyle name="Input 2 2 4 2 5 5" xfId="8985"/>
    <cellStyle name="Input 2 2 4 2 5 6" xfId="8986"/>
    <cellStyle name="Input 2 2 4 2 6" xfId="8987"/>
    <cellStyle name="Input 2 2 4 2 7" xfId="8988"/>
    <cellStyle name="Input 2 2 4 2 8" xfId="8989"/>
    <cellStyle name="Input 2 2 4 2 9" xfId="8990"/>
    <cellStyle name="Input 2 2 4 3" xfId="8991"/>
    <cellStyle name="Input 2 2 4 3 2" xfId="8992"/>
    <cellStyle name="Input 2 2 4 3 2 2" xfId="8993"/>
    <cellStyle name="Input 2 2 4 3 2 2 2" xfId="8994"/>
    <cellStyle name="Input 2 2 4 3 2 2 3" xfId="8995"/>
    <cellStyle name="Input 2 2 4 3 2 2 4" xfId="8996"/>
    <cellStyle name="Input 2 2 4 3 2 2 5" xfId="8997"/>
    <cellStyle name="Input 2 2 4 3 2 2 6" xfId="8998"/>
    <cellStyle name="Input 2 2 4 3 2 3" xfId="8999"/>
    <cellStyle name="Input 2 2 4 3 2 3 2" xfId="9000"/>
    <cellStyle name="Input 2 2 4 3 2 3 3" xfId="9001"/>
    <cellStyle name="Input 2 2 4 3 2 3 4" xfId="9002"/>
    <cellStyle name="Input 2 2 4 3 2 3 5" xfId="9003"/>
    <cellStyle name="Input 2 2 4 3 2 3 6" xfId="9004"/>
    <cellStyle name="Input 2 2 4 3 2 4" xfId="9005"/>
    <cellStyle name="Input 2 2 4 3 2 5" xfId="9006"/>
    <cellStyle name="Input 2 2 4 3 2 6" xfId="9007"/>
    <cellStyle name="Input 2 2 4 3 2 7" xfId="9008"/>
    <cellStyle name="Input 2 2 4 3 2 8" xfId="9009"/>
    <cellStyle name="Input 2 2 4 3 3" xfId="9010"/>
    <cellStyle name="Input 2 2 4 3 3 2" xfId="9011"/>
    <cellStyle name="Input 2 2 4 3 3 3" xfId="9012"/>
    <cellStyle name="Input 2 2 4 3 3 4" xfId="9013"/>
    <cellStyle name="Input 2 2 4 3 3 5" xfId="9014"/>
    <cellStyle name="Input 2 2 4 3 3 6" xfId="9015"/>
    <cellStyle name="Input 2 2 4 3 4" xfId="9016"/>
    <cellStyle name="Input 2 2 4 3 4 2" xfId="9017"/>
    <cellStyle name="Input 2 2 4 3 4 3" xfId="9018"/>
    <cellStyle name="Input 2 2 4 3 4 4" xfId="9019"/>
    <cellStyle name="Input 2 2 4 3 4 5" xfId="9020"/>
    <cellStyle name="Input 2 2 4 3 4 6" xfId="9021"/>
    <cellStyle name="Input 2 2 4 3 5" xfId="9022"/>
    <cellStyle name="Input 2 2 4 3 6" xfId="9023"/>
    <cellStyle name="Input 2 2 4 3 7" xfId="9024"/>
    <cellStyle name="Input 2 2 4 3 8" xfId="9025"/>
    <cellStyle name="Input 2 2 4 3 9" xfId="9026"/>
    <cellStyle name="Input 2 2 4 4" xfId="9027"/>
    <cellStyle name="Input 2 2 4 4 2" xfId="9028"/>
    <cellStyle name="Input 2 2 4 4 2 2" xfId="9029"/>
    <cellStyle name="Input 2 2 4 4 2 3" xfId="9030"/>
    <cellStyle name="Input 2 2 4 4 2 4" xfId="9031"/>
    <cellStyle name="Input 2 2 4 4 2 5" xfId="9032"/>
    <cellStyle name="Input 2 2 4 4 2 6" xfId="9033"/>
    <cellStyle name="Input 2 2 4 4 3" xfId="9034"/>
    <cellStyle name="Input 2 2 4 4 3 2" xfId="9035"/>
    <cellStyle name="Input 2 2 4 4 3 3" xfId="9036"/>
    <cellStyle name="Input 2 2 4 4 3 4" xfId="9037"/>
    <cellStyle name="Input 2 2 4 4 3 5" xfId="9038"/>
    <cellStyle name="Input 2 2 4 4 3 6" xfId="9039"/>
    <cellStyle name="Input 2 2 4 4 4" xfId="9040"/>
    <cellStyle name="Input 2 2 4 4 5" xfId="9041"/>
    <cellStyle name="Input 2 2 4 4 6" xfId="9042"/>
    <cellStyle name="Input 2 2 4 4 7" xfId="9043"/>
    <cellStyle name="Input 2 2 4 4 8" xfId="9044"/>
    <cellStyle name="Input 2 2 4 5" xfId="9045"/>
    <cellStyle name="Input 2 2 4 5 2" xfId="9046"/>
    <cellStyle name="Input 2 2 4 5 3" xfId="9047"/>
    <cellStyle name="Input 2 2 4 5 4" xfId="9048"/>
    <cellStyle name="Input 2 2 4 5 5" xfId="9049"/>
    <cellStyle name="Input 2 2 4 5 6" xfId="9050"/>
    <cellStyle name="Input 2 2 4 6" xfId="9051"/>
    <cellStyle name="Input 2 2 4 6 2" xfId="9052"/>
    <cellStyle name="Input 2 2 4 6 3" xfId="9053"/>
    <cellStyle name="Input 2 2 4 6 4" xfId="9054"/>
    <cellStyle name="Input 2 2 4 6 5" xfId="9055"/>
    <cellStyle name="Input 2 2 4 6 6" xfId="9056"/>
    <cellStyle name="Input 2 2 4 7" xfId="9057"/>
    <cellStyle name="Input 2 2 4 8" xfId="9058"/>
    <cellStyle name="Input 2 2 4 9" xfId="9059"/>
    <cellStyle name="Input 2 2 5" xfId="9060"/>
    <cellStyle name="Input 2 2 5 10" xfId="9061"/>
    <cellStyle name="Input 2 2 5 2" xfId="9062"/>
    <cellStyle name="Input 2 2 5 2 2" xfId="9063"/>
    <cellStyle name="Input 2 2 5 2 2 2" xfId="9064"/>
    <cellStyle name="Input 2 2 5 2 2 2 2" xfId="9065"/>
    <cellStyle name="Input 2 2 5 2 2 2 3" xfId="9066"/>
    <cellStyle name="Input 2 2 5 2 2 2 4" xfId="9067"/>
    <cellStyle name="Input 2 2 5 2 2 2 5" xfId="9068"/>
    <cellStyle name="Input 2 2 5 2 2 2 6" xfId="9069"/>
    <cellStyle name="Input 2 2 5 2 2 3" xfId="9070"/>
    <cellStyle name="Input 2 2 5 2 2 3 2" xfId="9071"/>
    <cellStyle name="Input 2 2 5 2 2 3 3" xfId="9072"/>
    <cellStyle name="Input 2 2 5 2 2 3 4" xfId="9073"/>
    <cellStyle name="Input 2 2 5 2 2 3 5" xfId="9074"/>
    <cellStyle name="Input 2 2 5 2 2 3 6" xfId="9075"/>
    <cellStyle name="Input 2 2 5 2 2 4" xfId="9076"/>
    <cellStyle name="Input 2 2 5 2 2 5" xfId="9077"/>
    <cellStyle name="Input 2 2 5 2 2 6" xfId="9078"/>
    <cellStyle name="Input 2 2 5 2 2 7" xfId="9079"/>
    <cellStyle name="Input 2 2 5 2 2 8" xfId="9080"/>
    <cellStyle name="Input 2 2 5 2 3" xfId="9081"/>
    <cellStyle name="Input 2 2 5 2 3 2" xfId="9082"/>
    <cellStyle name="Input 2 2 5 2 3 3" xfId="9083"/>
    <cellStyle name="Input 2 2 5 2 3 4" xfId="9084"/>
    <cellStyle name="Input 2 2 5 2 3 5" xfId="9085"/>
    <cellStyle name="Input 2 2 5 2 3 6" xfId="9086"/>
    <cellStyle name="Input 2 2 5 2 4" xfId="9087"/>
    <cellStyle name="Input 2 2 5 2 4 2" xfId="9088"/>
    <cellStyle name="Input 2 2 5 2 4 3" xfId="9089"/>
    <cellStyle name="Input 2 2 5 2 4 4" xfId="9090"/>
    <cellStyle name="Input 2 2 5 2 4 5" xfId="9091"/>
    <cellStyle name="Input 2 2 5 2 4 6" xfId="9092"/>
    <cellStyle name="Input 2 2 5 2 5" xfId="9093"/>
    <cellStyle name="Input 2 2 5 2 6" xfId="9094"/>
    <cellStyle name="Input 2 2 5 2 7" xfId="9095"/>
    <cellStyle name="Input 2 2 5 2 8" xfId="9096"/>
    <cellStyle name="Input 2 2 5 2 9" xfId="9097"/>
    <cellStyle name="Input 2 2 5 3" xfId="9098"/>
    <cellStyle name="Input 2 2 5 3 2" xfId="9099"/>
    <cellStyle name="Input 2 2 5 3 2 2" xfId="9100"/>
    <cellStyle name="Input 2 2 5 3 2 3" xfId="9101"/>
    <cellStyle name="Input 2 2 5 3 2 4" xfId="9102"/>
    <cellStyle name="Input 2 2 5 3 2 5" xfId="9103"/>
    <cellStyle name="Input 2 2 5 3 2 6" xfId="9104"/>
    <cellStyle name="Input 2 2 5 3 3" xfId="9105"/>
    <cellStyle name="Input 2 2 5 3 3 2" xfId="9106"/>
    <cellStyle name="Input 2 2 5 3 3 3" xfId="9107"/>
    <cellStyle name="Input 2 2 5 3 3 4" xfId="9108"/>
    <cellStyle name="Input 2 2 5 3 3 5" xfId="9109"/>
    <cellStyle name="Input 2 2 5 3 3 6" xfId="9110"/>
    <cellStyle name="Input 2 2 5 3 4" xfId="9111"/>
    <cellStyle name="Input 2 2 5 3 5" xfId="9112"/>
    <cellStyle name="Input 2 2 5 3 6" xfId="9113"/>
    <cellStyle name="Input 2 2 5 3 7" xfId="9114"/>
    <cellStyle name="Input 2 2 5 3 8" xfId="9115"/>
    <cellStyle name="Input 2 2 5 4" xfId="9116"/>
    <cellStyle name="Input 2 2 5 4 2" xfId="9117"/>
    <cellStyle name="Input 2 2 5 4 3" xfId="9118"/>
    <cellStyle name="Input 2 2 5 4 4" xfId="9119"/>
    <cellStyle name="Input 2 2 5 4 5" xfId="9120"/>
    <cellStyle name="Input 2 2 5 4 6" xfId="9121"/>
    <cellStyle name="Input 2 2 5 5" xfId="9122"/>
    <cellStyle name="Input 2 2 5 5 2" xfId="9123"/>
    <cellStyle name="Input 2 2 5 5 3" xfId="9124"/>
    <cellStyle name="Input 2 2 5 5 4" xfId="9125"/>
    <cellStyle name="Input 2 2 5 5 5" xfId="9126"/>
    <cellStyle name="Input 2 2 5 5 6" xfId="9127"/>
    <cellStyle name="Input 2 2 5 6" xfId="9128"/>
    <cellStyle name="Input 2 2 5 7" xfId="9129"/>
    <cellStyle name="Input 2 2 5 8" xfId="9130"/>
    <cellStyle name="Input 2 2 5 9" xfId="9131"/>
    <cellStyle name="Input 2 2 6" xfId="9132"/>
    <cellStyle name="Input 2 2 6 2" xfId="9133"/>
    <cellStyle name="Input 2 2 6 2 2" xfId="9134"/>
    <cellStyle name="Input 2 2 6 2 2 2" xfId="9135"/>
    <cellStyle name="Input 2 2 6 2 2 3" xfId="9136"/>
    <cellStyle name="Input 2 2 6 2 2 4" xfId="9137"/>
    <cellStyle name="Input 2 2 6 2 2 5" xfId="9138"/>
    <cellStyle name="Input 2 2 6 2 2 6" xfId="9139"/>
    <cellStyle name="Input 2 2 6 2 3" xfId="9140"/>
    <cellStyle name="Input 2 2 6 2 3 2" xfId="9141"/>
    <cellStyle name="Input 2 2 6 2 3 3" xfId="9142"/>
    <cellStyle name="Input 2 2 6 2 3 4" xfId="9143"/>
    <cellStyle name="Input 2 2 6 2 3 5" xfId="9144"/>
    <cellStyle name="Input 2 2 6 2 3 6" xfId="9145"/>
    <cellStyle name="Input 2 2 6 2 4" xfId="9146"/>
    <cellStyle name="Input 2 2 6 2 5" xfId="9147"/>
    <cellStyle name="Input 2 2 6 2 6" xfId="9148"/>
    <cellStyle name="Input 2 2 6 2 7" xfId="9149"/>
    <cellStyle name="Input 2 2 6 2 8" xfId="9150"/>
    <cellStyle name="Input 2 2 6 3" xfId="9151"/>
    <cellStyle name="Input 2 2 6 3 2" xfId="9152"/>
    <cellStyle name="Input 2 2 6 3 3" xfId="9153"/>
    <cellStyle name="Input 2 2 6 3 4" xfId="9154"/>
    <cellStyle name="Input 2 2 6 3 5" xfId="9155"/>
    <cellStyle name="Input 2 2 6 3 6" xfId="9156"/>
    <cellStyle name="Input 2 2 6 4" xfId="9157"/>
    <cellStyle name="Input 2 2 6 4 2" xfId="9158"/>
    <cellStyle name="Input 2 2 6 4 3" xfId="9159"/>
    <cellStyle name="Input 2 2 6 4 4" xfId="9160"/>
    <cellStyle name="Input 2 2 6 4 5" xfId="9161"/>
    <cellStyle name="Input 2 2 6 4 6" xfId="9162"/>
    <cellStyle name="Input 2 2 6 5" xfId="9163"/>
    <cellStyle name="Input 2 2 6 6" xfId="9164"/>
    <cellStyle name="Input 2 2 6 7" xfId="9165"/>
    <cellStyle name="Input 2 2 6 8" xfId="9166"/>
    <cellStyle name="Input 2 2 6 9" xfId="9167"/>
    <cellStyle name="Input 2 2 7" xfId="9168"/>
    <cellStyle name="Input 2 2 7 2" xfId="9169"/>
    <cellStyle name="Input 2 2 7 2 2" xfId="9170"/>
    <cellStyle name="Input 2 2 7 2 3" xfId="9171"/>
    <cellStyle name="Input 2 2 7 2 4" xfId="9172"/>
    <cellStyle name="Input 2 2 7 2 5" xfId="9173"/>
    <cellStyle name="Input 2 2 7 2 6" xfId="9174"/>
    <cellStyle name="Input 2 2 7 3" xfId="9175"/>
    <cellStyle name="Input 2 2 7 3 2" xfId="9176"/>
    <cellStyle name="Input 2 2 7 3 3" xfId="9177"/>
    <cellStyle name="Input 2 2 7 3 4" xfId="9178"/>
    <cellStyle name="Input 2 2 7 3 5" xfId="9179"/>
    <cellStyle name="Input 2 2 7 3 6" xfId="9180"/>
    <cellStyle name="Input 2 2 7 4" xfId="9181"/>
    <cellStyle name="Input 2 2 7 5" xfId="9182"/>
    <cellStyle name="Input 2 2 7 6" xfId="9183"/>
    <cellStyle name="Input 2 2 7 7" xfId="9184"/>
    <cellStyle name="Input 2 2 7 8" xfId="9185"/>
    <cellStyle name="Input 2 2 8" xfId="9186"/>
    <cellStyle name="Input 2 2 8 2" xfId="9187"/>
    <cellStyle name="Input 2 2 8 3" xfId="9188"/>
    <cellStyle name="Input 2 2 8 4" xfId="9189"/>
    <cellStyle name="Input 2 2 8 5" xfId="9190"/>
    <cellStyle name="Input 2 2 8 6" xfId="9191"/>
    <cellStyle name="Input 2 2 9" xfId="9192"/>
    <cellStyle name="Input 2 2 9 2" xfId="9193"/>
    <cellStyle name="Input 2 2 9 3" xfId="9194"/>
    <cellStyle name="Input 2 2 9 4" xfId="9195"/>
    <cellStyle name="Input 2 2 9 5" xfId="9196"/>
    <cellStyle name="Input 2 2 9 6" xfId="9197"/>
    <cellStyle name="Input 2 3" xfId="9198"/>
    <cellStyle name="Input 2 3 10" xfId="9199"/>
    <cellStyle name="Input 2 3 11" xfId="9200"/>
    <cellStyle name="Input 2 3 12" xfId="9201"/>
    <cellStyle name="Input 2 3 13" xfId="9202"/>
    <cellStyle name="Input 2 3 14" xfId="9203"/>
    <cellStyle name="Input 2 3 2" xfId="9204"/>
    <cellStyle name="Input 2 3 2 10" xfId="9205"/>
    <cellStyle name="Input 2 3 2 11" xfId="9206"/>
    <cellStyle name="Input 2 3 2 12" xfId="9207"/>
    <cellStyle name="Input 2 3 2 13" xfId="9208"/>
    <cellStyle name="Input 2 3 2 2" xfId="9209"/>
    <cellStyle name="Input 2 3 2 2 10" xfId="9210"/>
    <cellStyle name="Input 2 3 2 2 11" xfId="9211"/>
    <cellStyle name="Input 2 3 2 2 12" xfId="9212"/>
    <cellStyle name="Input 2 3 2 2 2" xfId="9213"/>
    <cellStyle name="Input 2 3 2 2 2 10" xfId="9214"/>
    <cellStyle name="Input 2 3 2 2 2 11" xfId="9215"/>
    <cellStyle name="Input 2 3 2 2 2 2" xfId="9216"/>
    <cellStyle name="Input 2 3 2 2 2 2 10" xfId="9217"/>
    <cellStyle name="Input 2 3 2 2 2 2 2" xfId="9218"/>
    <cellStyle name="Input 2 3 2 2 2 2 2 2" xfId="9219"/>
    <cellStyle name="Input 2 3 2 2 2 2 2 2 2" xfId="9220"/>
    <cellStyle name="Input 2 3 2 2 2 2 2 2 2 2" xfId="9221"/>
    <cellStyle name="Input 2 3 2 2 2 2 2 2 2 3" xfId="9222"/>
    <cellStyle name="Input 2 3 2 2 2 2 2 2 2 4" xfId="9223"/>
    <cellStyle name="Input 2 3 2 2 2 2 2 2 2 5" xfId="9224"/>
    <cellStyle name="Input 2 3 2 2 2 2 2 2 2 6" xfId="9225"/>
    <cellStyle name="Input 2 3 2 2 2 2 2 2 3" xfId="9226"/>
    <cellStyle name="Input 2 3 2 2 2 2 2 2 3 2" xfId="9227"/>
    <cellStyle name="Input 2 3 2 2 2 2 2 2 3 3" xfId="9228"/>
    <cellStyle name="Input 2 3 2 2 2 2 2 2 3 4" xfId="9229"/>
    <cellStyle name="Input 2 3 2 2 2 2 2 2 3 5" xfId="9230"/>
    <cellStyle name="Input 2 3 2 2 2 2 2 2 3 6" xfId="9231"/>
    <cellStyle name="Input 2 3 2 2 2 2 2 2 4" xfId="9232"/>
    <cellStyle name="Input 2 3 2 2 2 2 2 2 5" xfId="9233"/>
    <cellStyle name="Input 2 3 2 2 2 2 2 2 6" xfId="9234"/>
    <cellStyle name="Input 2 3 2 2 2 2 2 2 7" xfId="9235"/>
    <cellStyle name="Input 2 3 2 2 2 2 2 2 8" xfId="9236"/>
    <cellStyle name="Input 2 3 2 2 2 2 2 3" xfId="9237"/>
    <cellStyle name="Input 2 3 2 2 2 2 2 3 2" xfId="9238"/>
    <cellStyle name="Input 2 3 2 2 2 2 2 3 3" xfId="9239"/>
    <cellStyle name="Input 2 3 2 2 2 2 2 3 4" xfId="9240"/>
    <cellStyle name="Input 2 3 2 2 2 2 2 3 5" xfId="9241"/>
    <cellStyle name="Input 2 3 2 2 2 2 2 3 6" xfId="9242"/>
    <cellStyle name="Input 2 3 2 2 2 2 2 4" xfId="9243"/>
    <cellStyle name="Input 2 3 2 2 2 2 2 4 2" xfId="9244"/>
    <cellStyle name="Input 2 3 2 2 2 2 2 4 3" xfId="9245"/>
    <cellStyle name="Input 2 3 2 2 2 2 2 4 4" xfId="9246"/>
    <cellStyle name="Input 2 3 2 2 2 2 2 4 5" xfId="9247"/>
    <cellStyle name="Input 2 3 2 2 2 2 2 4 6" xfId="9248"/>
    <cellStyle name="Input 2 3 2 2 2 2 2 5" xfId="9249"/>
    <cellStyle name="Input 2 3 2 2 2 2 2 6" xfId="9250"/>
    <cellStyle name="Input 2 3 2 2 2 2 2 7" xfId="9251"/>
    <cellStyle name="Input 2 3 2 2 2 2 2 8" xfId="9252"/>
    <cellStyle name="Input 2 3 2 2 2 2 2 9" xfId="9253"/>
    <cellStyle name="Input 2 3 2 2 2 2 3" xfId="9254"/>
    <cellStyle name="Input 2 3 2 2 2 2 3 2" xfId="9255"/>
    <cellStyle name="Input 2 3 2 2 2 2 3 2 2" xfId="9256"/>
    <cellStyle name="Input 2 3 2 2 2 2 3 2 3" xfId="9257"/>
    <cellStyle name="Input 2 3 2 2 2 2 3 2 4" xfId="9258"/>
    <cellStyle name="Input 2 3 2 2 2 2 3 2 5" xfId="9259"/>
    <cellStyle name="Input 2 3 2 2 2 2 3 2 6" xfId="9260"/>
    <cellStyle name="Input 2 3 2 2 2 2 3 3" xfId="9261"/>
    <cellStyle name="Input 2 3 2 2 2 2 3 3 2" xfId="9262"/>
    <cellStyle name="Input 2 3 2 2 2 2 3 3 3" xfId="9263"/>
    <cellStyle name="Input 2 3 2 2 2 2 3 3 4" xfId="9264"/>
    <cellStyle name="Input 2 3 2 2 2 2 3 3 5" xfId="9265"/>
    <cellStyle name="Input 2 3 2 2 2 2 3 3 6" xfId="9266"/>
    <cellStyle name="Input 2 3 2 2 2 2 3 4" xfId="9267"/>
    <cellStyle name="Input 2 3 2 2 2 2 3 5" xfId="9268"/>
    <cellStyle name="Input 2 3 2 2 2 2 3 6" xfId="9269"/>
    <cellStyle name="Input 2 3 2 2 2 2 3 7" xfId="9270"/>
    <cellStyle name="Input 2 3 2 2 2 2 3 8" xfId="9271"/>
    <cellStyle name="Input 2 3 2 2 2 2 4" xfId="9272"/>
    <cellStyle name="Input 2 3 2 2 2 2 4 2" xfId="9273"/>
    <cellStyle name="Input 2 3 2 2 2 2 4 3" xfId="9274"/>
    <cellStyle name="Input 2 3 2 2 2 2 4 4" xfId="9275"/>
    <cellStyle name="Input 2 3 2 2 2 2 4 5" xfId="9276"/>
    <cellStyle name="Input 2 3 2 2 2 2 4 6" xfId="9277"/>
    <cellStyle name="Input 2 3 2 2 2 2 5" xfId="9278"/>
    <cellStyle name="Input 2 3 2 2 2 2 5 2" xfId="9279"/>
    <cellStyle name="Input 2 3 2 2 2 2 5 3" xfId="9280"/>
    <cellStyle name="Input 2 3 2 2 2 2 5 4" xfId="9281"/>
    <cellStyle name="Input 2 3 2 2 2 2 5 5" xfId="9282"/>
    <cellStyle name="Input 2 3 2 2 2 2 5 6" xfId="9283"/>
    <cellStyle name="Input 2 3 2 2 2 2 6" xfId="9284"/>
    <cellStyle name="Input 2 3 2 2 2 2 7" xfId="9285"/>
    <cellStyle name="Input 2 3 2 2 2 2 8" xfId="9286"/>
    <cellStyle name="Input 2 3 2 2 2 2 9" xfId="9287"/>
    <cellStyle name="Input 2 3 2 2 2 3" xfId="9288"/>
    <cellStyle name="Input 2 3 2 2 2 3 2" xfId="9289"/>
    <cellStyle name="Input 2 3 2 2 2 3 2 2" xfId="9290"/>
    <cellStyle name="Input 2 3 2 2 2 3 2 2 2" xfId="9291"/>
    <cellStyle name="Input 2 3 2 2 2 3 2 2 3" xfId="9292"/>
    <cellStyle name="Input 2 3 2 2 2 3 2 2 4" xfId="9293"/>
    <cellStyle name="Input 2 3 2 2 2 3 2 2 5" xfId="9294"/>
    <cellStyle name="Input 2 3 2 2 2 3 2 2 6" xfId="9295"/>
    <cellStyle name="Input 2 3 2 2 2 3 2 3" xfId="9296"/>
    <cellStyle name="Input 2 3 2 2 2 3 2 3 2" xfId="9297"/>
    <cellStyle name="Input 2 3 2 2 2 3 2 3 3" xfId="9298"/>
    <cellStyle name="Input 2 3 2 2 2 3 2 3 4" xfId="9299"/>
    <cellStyle name="Input 2 3 2 2 2 3 2 3 5" xfId="9300"/>
    <cellStyle name="Input 2 3 2 2 2 3 2 3 6" xfId="9301"/>
    <cellStyle name="Input 2 3 2 2 2 3 2 4" xfId="9302"/>
    <cellStyle name="Input 2 3 2 2 2 3 2 5" xfId="9303"/>
    <cellStyle name="Input 2 3 2 2 2 3 2 6" xfId="9304"/>
    <cellStyle name="Input 2 3 2 2 2 3 2 7" xfId="9305"/>
    <cellStyle name="Input 2 3 2 2 2 3 2 8" xfId="9306"/>
    <cellStyle name="Input 2 3 2 2 2 3 3" xfId="9307"/>
    <cellStyle name="Input 2 3 2 2 2 3 3 2" xfId="9308"/>
    <cellStyle name="Input 2 3 2 2 2 3 3 3" xfId="9309"/>
    <cellStyle name="Input 2 3 2 2 2 3 3 4" xfId="9310"/>
    <cellStyle name="Input 2 3 2 2 2 3 3 5" xfId="9311"/>
    <cellStyle name="Input 2 3 2 2 2 3 3 6" xfId="9312"/>
    <cellStyle name="Input 2 3 2 2 2 3 4" xfId="9313"/>
    <cellStyle name="Input 2 3 2 2 2 3 4 2" xfId="9314"/>
    <cellStyle name="Input 2 3 2 2 2 3 4 3" xfId="9315"/>
    <cellStyle name="Input 2 3 2 2 2 3 4 4" xfId="9316"/>
    <cellStyle name="Input 2 3 2 2 2 3 4 5" xfId="9317"/>
    <cellStyle name="Input 2 3 2 2 2 3 4 6" xfId="9318"/>
    <cellStyle name="Input 2 3 2 2 2 3 5" xfId="9319"/>
    <cellStyle name="Input 2 3 2 2 2 3 6" xfId="9320"/>
    <cellStyle name="Input 2 3 2 2 2 3 7" xfId="9321"/>
    <cellStyle name="Input 2 3 2 2 2 3 8" xfId="9322"/>
    <cellStyle name="Input 2 3 2 2 2 3 9" xfId="9323"/>
    <cellStyle name="Input 2 3 2 2 2 4" xfId="9324"/>
    <cellStyle name="Input 2 3 2 2 2 4 2" xfId="9325"/>
    <cellStyle name="Input 2 3 2 2 2 4 2 2" xfId="9326"/>
    <cellStyle name="Input 2 3 2 2 2 4 2 3" xfId="9327"/>
    <cellStyle name="Input 2 3 2 2 2 4 2 4" xfId="9328"/>
    <cellStyle name="Input 2 3 2 2 2 4 2 5" xfId="9329"/>
    <cellStyle name="Input 2 3 2 2 2 4 2 6" xfId="9330"/>
    <cellStyle name="Input 2 3 2 2 2 4 3" xfId="9331"/>
    <cellStyle name="Input 2 3 2 2 2 4 3 2" xfId="9332"/>
    <cellStyle name="Input 2 3 2 2 2 4 3 3" xfId="9333"/>
    <cellStyle name="Input 2 3 2 2 2 4 3 4" xfId="9334"/>
    <cellStyle name="Input 2 3 2 2 2 4 3 5" xfId="9335"/>
    <cellStyle name="Input 2 3 2 2 2 4 3 6" xfId="9336"/>
    <cellStyle name="Input 2 3 2 2 2 4 4" xfId="9337"/>
    <cellStyle name="Input 2 3 2 2 2 4 5" xfId="9338"/>
    <cellStyle name="Input 2 3 2 2 2 4 6" xfId="9339"/>
    <cellStyle name="Input 2 3 2 2 2 4 7" xfId="9340"/>
    <cellStyle name="Input 2 3 2 2 2 4 8" xfId="9341"/>
    <cellStyle name="Input 2 3 2 2 2 5" xfId="9342"/>
    <cellStyle name="Input 2 3 2 2 2 5 2" xfId="9343"/>
    <cellStyle name="Input 2 3 2 2 2 5 3" xfId="9344"/>
    <cellStyle name="Input 2 3 2 2 2 5 4" xfId="9345"/>
    <cellStyle name="Input 2 3 2 2 2 5 5" xfId="9346"/>
    <cellStyle name="Input 2 3 2 2 2 5 6" xfId="9347"/>
    <cellStyle name="Input 2 3 2 2 2 6" xfId="9348"/>
    <cellStyle name="Input 2 3 2 2 2 6 2" xfId="9349"/>
    <cellStyle name="Input 2 3 2 2 2 6 3" xfId="9350"/>
    <cellStyle name="Input 2 3 2 2 2 6 4" xfId="9351"/>
    <cellStyle name="Input 2 3 2 2 2 6 5" xfId="9352"/>
    <cellStyle name="Input 2 3 2 2 2 6 6" xfId="9353"/>
    <cellStyle name="Input 2 3 2 2 2 7" xfId="9354"/>
    <cellStyle name="Input 2 3 2 2 2 8" xfId="9355"/>
    <cellStyle name="Input 2 3 2 2 2 9" xfId="9356"/>
    <cellStyle name="Input 2 3 2 2 3" xfId="9357"/>
    <cellStyle name="Input 2 3 2 2 3 10" xfId="9358"/>
    <cellStyle name="Input 2 3 2 2 3 2" xfId="9359"/>
    <cellStyle name="Input 2 3 2 2 3 2 2" xfId="9360"/>
    <cellStyle name="Input 2 3 2 2 3 2 2 2" xfId="9361"/>
    <cellStyle name="Input 2 3 2 2 3 2 2 2 2" xfId="9362"/>
    <cellStyle name="Input 2 3 2 2 3 2 2 2 3" xfId="9363"/>
    <cellStyle name="Input 2 3 2 2 3 2 2 2 4" xfId="9364"/>
    <cellStyle name="Input 2 3 2 2 3 2 2 2 5" xfId="9365"/>
    <cellStyle name="Input 2 3 2 2 3 2 2 2 6" xfId="9366"/>
    <cellStyle name="Input 2 3 2 2 3 2 2 3" xfId="9367"/>
    <cellStyle name="Input 2 3 2 2 3 2 2 3 2" xfId="9368"/>
    <cellStyle name="Input 2 3 2 2 3 2 2 3 3" xfId="9369"/>
    <cellStyle name="Input 2 3 2 2 3 2 2 3 4" xfId="9370"/>
    <cellStyle name="Input 2 3 2 2 3 2 2 3 5" xfId="9371"/>
    <cellStyle name="Input 2 3 2 2 3 2 2 3 6" xfId="9372"/>
    <cellStyle name="Input 2 3 2 2 3 2 2 4" xfId="9373"/>
    <cellStyle name="Input 2 3 2 2 3 2 2 5" xfId="9374"/>
    <cellStyle name="Input 2 3 2 2 3 2 2 6" xfId="9375"/>
    <cellStyle name="Input 2 3 2 2 3 2 2 7" xfId="9376"/>
    <cellStyle name="Input 2 3 2 2 3 2 2 8" xfId="9377"/>
    <cellStyle name="Input 2 3 2 2 3 2 3" xfId="9378"/>
    <cellStyle name="Input 2 3 2 2 3 2 3 2" xfId="9379"/>
    <cellStyle name="Input 2 3 2 2 3 2 3 3" xfId="9380"/>
    <cellStyle name="Input 2 3 2 2 3 2 3 4" xfId="9381"/>
    <cellStyle name="Input 2 3 2 2 3 2 3 5" xfId="9382"/>
    <cellStyle name="Input 2 3 2 2 3 2 3 6" xfId="9383"/>
    <cellStyle name="Input 2 3 2 2 3 2 4" xfId="9384"/>
    <cellStyle name="Input 2 3 2 2 3 2 4 2" xfId="9385"/>
    <cellStyle name="Input 2 3 2 2 3 2 4 3" xfId="9386"/>
    <cellStyle name="Input 2 3 2 2 3 2 4 4" xfId="9387"/>
    <cellStyle name="Input 2 3 2 2 3 2 4 5" xfId="9388"/>
    <cellStyle name="Input 2 3 2 2 3 2 4 6" xfId="9389"/>
    <cellStyle name="Input 2 3 2 2 3 2 5" xfId="9390"/>
    <cellStyle name="Input 2 3 2 2 3 2 6" xfId="9391"/>
    <cellStyle name="Input 2 3 2 2 3 2 7" xfId="9392"/>
    <cellStyle name="Input 2 3 2 2 3 2 8" xfId="9393"/>
    <cellStyle name="Input 2 3 2 2 3 2 9" xfId="9394"/>
    <cellStyle name="Input 2 3 2 2 3 3" xfId="9395"/>
    <cellStyle name="Input 2 3 2 2 3 3 2" xfId="9396"/>
    <cellStyle name="Input 2 3 2 2 3 3 2 2" xfId="9397"/>
    <cellStyle name="Input 2 3 2 2 3 3 2 3" xfId="9398"/>
    <cellStyle name="Input 2 3 2 2 3 3 2 4" xfId="9399"/>
    <cellStyle name="Input 2 3 2 2 3 3 2 5" xfId="9400"/>
    <cellStyle name="Input 2 3 2 2 3 3 2 6" xfId="9401"/>
    <cellStyle name="Input 2 3 2 2 3 3 3" xfId="9402"/>
    <cellStyle name="Input 2 3 2 2 3 3 3 2" xfId="9403"/>
    <cellStyle name="Input 2 3 2 2 3 3 3 3" xfId="9404"/>
    <cellStyle name="Input 2 3 2 2 3 3 3 4" xfId="9405"/>
    <cellStyle name="Input 2 3 2 2 3 3 3 5" xfId="9406"/>
    <cellStyle name="Input 2 3 2 2 3 3 3 6" xfId="9407"/>
    <cellStyle name="Input 2 3 2 2 3 3 4" xfId="9408"/>
    <cellStyle name="Input 2 3 2 2 3 3 5" xfId="9409"/>
    <cellStyle name="Input 2 3 2 2 3 3 6" xfId="9410"/>
    <cellStyle name="Input 2 3 2 2 3 3 7" xfId="9411"/>
    <cellStyle name="Input 2 3 2 2 3 3 8" xfId="9412"/>
    <cellStyle name="Input 2 3 2 2 3 4" xfId="9413"/>
    <cellStyle name="Input 2 3 2 2 3 4 2" xfId="9414"/>
    <cellStyle name="Input 2 3 2 2 3 4 3" xfId="9415"/>
    <cellStyle name="Input 2 3 2 2 3 4 4" xfId="9416"/>
    <cellStyle name="Input 2 3 2 2 3 4 5" xfId="9417"/>
    <cellStyle name="Input 2 3 2 2 3 4 6" xfId="9418"/>
    <cellStyle name="Input 2 3 2 2 3 5" xfId="9419"/>
    <cellStyle name="Input 2 3 2 2 3 5 2" xfId="9420"/>
    <cellStyle name="Input 2 3 2 2 3 5 3" xfId="9421"/>
    <cellStyle name="Input 2 3 2 2 3 5 4" xfId="9422"/>
    <cellStyle name="Input 2 3 2 2 3 5 5" xfId="9423"/>
    <cellStyle name="Input 2 3 2 2 3 5 6" xfId="9424"/>
    <cellStyle name="Input 2 3 2 2 3 6" xfId="9425"/>
    <cellStyle name="Input 2 3 2 2 3 7" xfId="9426"/>
    <cellStyle name="Input 2 3 2 2 3 8" xfId="9427"/>
    <cellStyle name="Input 2 3 2 2 3 9" xfId="9428"/>
    <cellStyle name="Input 2 3 2 2 4" xfId="9429"/>
    <cellStyle name="Input 2 3 2 2 4 2" xfId="9430"/>
    <cellStyle name="Input 2 3 2 2 4 2 2" xfId="9431"/>
    <cellStyle name="Input 2 3 2 2 4 2 2 2" xfId="9432"/>
    <cellStyle name="Input 2 3 2 2 4 2 2 3" xfId="9433"/>
    <cellStyle name="Input 2 3 2 2 4 2 2 4" xfId="9434"/>
    <cellStyle name="Input 2 3 2 2 4 2 2 5" xfId="9435"/>
    <cellStyle name="Input 2 3 2 2 4 2 2 6" xfId="9436"/>
    <cellStyle name="Input 2 3 2 2 4 2 3" xfId="9437"/>
    <cellStyle name="Input 2 3 2 2 4 2 3 2" xfId="9438"/>
    <cellStyle name="Input 2 3 2 2 4 2 3 3" xfId="9439"/>
    <cellStyle name="Input 2 3 2 2 4 2 3 4" xfId="9440"/>
    <cellStyle name="Input 2 3 2 2 4 2 3 5" xfId="9441"/>
    <cellStyle name="Input 2 3 2 2 4 2 3 6" xfId="9442"/>
    <cellStyle name="Input 2 3 2 2 4 2 4" xfId="9443"/>
    <cellStyle name="Input 2 3 2 2 4 2 5" xfId="9444"/>
    <cellStyle name="Input 2 3 2 2 4 2 6" xfId="9445"/>
    <cellStyle name="Input 2 3 2 2 4 2 7" xfId="9446"/>
    <cellStyle name="Input 2 3 2 2 4 2 8" xfId="9447"/>
    <cellStyle name="Input 2 3 2 2 4 3" xfId="9448"/>
    <cellStyle name="Input 2 3 2 2 4 3 2" xfId="9449"/>
    <cellStyle name="Input 2 3 2 2 4 3 3" xfId="9450"/>
    <cellStyle name="Input 2 3 2 2 4 3 4" xfId="9451"/>
    <cellStyle name="Input 2 3 2 2 4 3 5" xfId="9452"/>
    <cellStyle name="Input 2 3 2 2 4 3 6" xfId="9453"/>
    <cellStyle name="Input 2 3 2 2 4 4" xfId="9454"/>
    <cellStyle name="Input 2 3 2 2 4 4 2" xfId="9455"/>
    <cellStyle name="Input 2 3 2 2 4 4 3" xfId="9456"/>
    <cellStyle name="Input 2 3 2 2 4 4 4" xfId="9457"/>
    <cellStyle name="Input 2 3 2 2 4 4 5" xfId="9458"/>
    <cellStyle name="Input 2 3 2 2 4 4 6" xfId="9459"/>
    <cellStyle name="Input 2 3 2 2 4 5" xfId="9460"/>
    <cellStyle name="Input 2 3 2 2 4 6" xfId="9461"/>
    <cellStyle name="Input 2 3 2 2 4 7" xfId="9462"/>
    <cellStyle name="Input 2 3 2 2 4 8" xfId="9463"/>
    <cellStyle name="Input 2 3 2 2 4 9" xfId="9464"/>
    <cellStyle name="Input 2 3 2 2 5" xfId="9465"/>
    <cellStyle name="Input 2 3 2 2 5 2" xfId="9466"/>
    <cellStyle name="Input 2 3 2 2 5 2 2" xfId="9467"/>
    <cellStyle name="Input 2 3 2 2 5 2 3" xfId="9468"/>
    <cellStyle name="Input 2 3 2 2 5 2 4" xfId="9469"/>
    <cellStyle name="Input 2 3 2 2 5 2 5" xfId="9470"/>
    <cellStyle name="Input 2 3 2 2 5 2 6" xfId="9471"/>
    <cellStyle name="Input 2 3 2 2 5 3" xfId="9472"/>
    <cellStyle name="Input 2 3 2 2 5 3 2" xfId="9473"/>
    <cellStyle name="Input 2 3 2 2 5 3 3" xfId="9474"/>
    <cellStyle name="Input 2 3 2 2 5 3 4" xfId="9475"/>
    <cellStyle name="Input 2 3 2 2 5 3 5" xfId="9476"/>
    <cellStyle name="Input 2 3 2 2 5 3 6" xfId="9477"/>
    <cellStyle name="Input 2 3 2 2 5 4" xfId="9478"/>
    <cellStyle name="Input 2 3 2 2 5 5" xfId="9479"/>
    <cellStyle name="Input 2 3 2 2 5 6" xfId="9480"/>
    <cellStyle name="Input 2 3 2 2 5 7" xfId="9481"/>
    <cellStyle name="Input 2 3 2 2 5 8" xfId="9482"/>
    <cellStyle name="Input 2 3 2 2 6" xfId="9483"/>
    <cellStyle name="Input 2 3 2 2 6 2" xfId="9484"/>
    <cellStyle name="Input 2 3 2 2 6 3" xfId="9485"/>
    <cellStyle name="Input 2 3 2 2 6 4" xfId="9486"/>
    <cellStyle name="Input 2 3 2 2 6 5" xfId="9487"/>
    <cellStyle name="Input 2 3 2 2 6 6" xfId="9488"/>
    <cellStyle name="Input 2 3 2 2 7" xfId="9489"/>
    <cellStyle name="Input 2 3 2 2 7 2" xfId="9490"/>
    <cellStyle name="Input 2 3 2 2 7 3" xfId="9491"/>
    <cellStyle name="Input 2 3 2 2 7 4" xfId="9492"/>
    <cellStyle name="Input 2 3 2 2 7 5" xfId="9493"/>
    <cellStyle name="Input 2 3 2 2 7 6" xfId="9494"/>
    <cellStyle name="Input 2 3 2 2 8" xfId="9495"/>
    <cellStyle name="Input 2 3 2 2 9" xfId="9496"/>
    <cellStyle name="Input 2 3 2 3" xfId="9497"/>
    <cellStyle name="Input 2 3 2 3 10" xfId="9498"/>
    <cellStyle name="Input 2 3 2 3 11" xfId="9499"/>
    <cellStyle name="Input 2 3 2 3 2" xfId="9500"/>
    <cellStyle name="Input 2 3 2 3 2 10" xfId="9501"/>
    <cellStyle name="Input 2 3 2 3 2 2" xfId="9502"/>
    <cellStyle name="Input 2 3 2 3 2 2 2" xfId="9503"/>
    <cellStyle name="Input 2 3 2 3 2 2 2 2" xfId="9504"/>
    <cellStyle name="Input 2 3 2 3 2 2 2 2 2" xfId="9505"/>
    <cellStyle name="Input 2 3 2 3 2 2 2 2 3" xfId="9506"/>
    <cellStyle name="Input 2 3 2 3 2 2 2 2 4" xfId="9507"/>
    <cellStyle name="Input 2 3 2 3 2 2 2 2 5" xfId="9508"/>
    <cellStyle name="Input 2 3 2 3 2 2 2 2 6" xfId="9509"/>
    <cellStyle name="Input 2 3 2 3 2 2 2 3" xfId="9510"/>
    <cellStyle name="Input 2 3 2 3 2 2 2 3 2" xfId="9511"/>
    <cellStyle name="Input 2 3 2 3 2 2 2 3 3" xfId="9512"/>
    <cellStyle name="Input 2 3 2 3 2 2 2 3 4" xfId="9513"/>
    <cellStyle name="Input 2 3 2 3 2 2 2 3 5" xfId="9514"/>
    <cellStyle name="Input 2 3 2 3 2 2 2 3 6" xfId="9515"/>
    <cellStyle name="Input 2 3 2 3 2 2 2 4" xfId="9516"/>
    <cellStyle name="Input 2 3 2 3 2 2 2 5" xfId="9517"/>
    <cellStyle name="Input 2 3 2 3 2 2 2 6" xfId="9518"/>
    <cellStyle name="Input 2 3 2 3 2 2 2 7" xfId="9519"/>
    <cellStyle name="Input 2 3 2 3 2 2 2 8" xfId="9520"/>
    <cellStyle name="Input 2 3 2 3 2 2 3" xfId="9521"/>
    <cellStyle name="Input 2 3 2 3 2 2 3 2" xfId="9522"/>
    <cellStyle name="Input 2 3 2 3 2 2 3 3" xfId="9523"/>
    <cellStyle name="Input 2 3 2 3 2 2 3 4" xfId="9524"/>
    <cellStyle name="Input 2 3 2 3 2 2 3 5" xfId="9525"/>
    <cellStyle name="Input 2 3 2 3 2 2 3 6" xfId="9526"/>
    <cellStyle name="Input 2 3 2 3 2 2 4" xfId="9527"/>
    <cellStyle name="Input 2 3 2 3 2 2 4 2" xfId="9528"/>
    <cellStyle name="Input 2 3 2 3 2 2 4 3" xfId="9529"/>
    <cellStyle name="Input 2 3 2 3 2 2 4 4" xfId="9530"/>
    <cellStyle name="Input 2 3 2 3 2 2 4 5" xfId="9531"/>
    <cellStyle name="Input 2 3 2 3 2 2 4 6" xfId="9532"/>
    <cellStyle name="Input 2 3 2 3 2 2 5" xfId="9533"/>
    <cellStyle name="Input 2 3 2 3 2 2 6" xfId="9534"/>
    <cellStyle name="Input 2 3 2 3 2 2 7" xfId="9535"/>
    <cellStyle name="Input 2 3 2 3 2 2 8" xfId="9536"/>
    <cellStyle name="Input 2 3 2 3 2 2 9" xfId="9537"/>
    <cellStyle name="Input 2 3 2 3 2 3" xfId="9538"/>
    <cellStyle name="Input 2 3 2 3 2 3 2" xfId="9539"/>
    <cellStyle name="Input 2 3 2 3 2 3 2 2" xfId="9540"/>
    <cellStyle name="Input 2 3 2 3 2 3 2 3" xfId="9541"/>
    <cellStyle name="Input 2 3 2 3 2 3 2 4" xfId="9542"/>
    <cellStyle name="Input 2 3 2 3 2 3 2 5" xfId="9543"/>
    <cellStyle name="Input 2 3 2 3 2 3 2 6" xfId="9544"/>
    <cellStyle name="Input 2 3 2 3 2 3 3" xfId="9545"/>
    <cellStyle name="Input 2 3 2 3 2 3 3 2" xfId="9546"/>
    <cellStyle name="Input 2 3 2 3 2 3 3 3" xfId="9547"/>
    <cellStyle name="Input 2 3 2 3 2 3 3 4" xfId="9548"/>
    <cellStyle name="Input 2 3 2 3 2 3 3 5" xfId="9549"/>
    <cellStyle name="Input 2 3 2 3 2 3 3 6" xfId="9550"/>
    <cellStyle name="Input 2 3 2 3 2 3 4" xfId="9551"/>
    <cellStyle name="Input 2 3 2 3 2 3 5" xfId="9552"/>
    <cellStyle name="Input 2 3 2 3 2 3 6" xfId="9553"/>
    <cellStyle name="Input 2 3 2 3 2 3 7" xfId="9554"/>
    <cellStyle name="Input 2 3 2 3 2 3 8" xfId="9555"/>
    <cellStyle name="Input 2 3 2 3 2 4" xfId="9556"/>
    <cellStyle name="Input 2 3 2 3 2 4 2" xfId="9557"/>
    <cellStyle name="Input 2 3 2 3 2 4 3" xfId="9558"/>
    <cellStyle name="Input 2 3 2 3 2 4 4" xfId="9559"/>
    <cellStyle name="Input 2 3 2 3 2 4 5" xfId="9560"/>
    <cellStyle name="Input 2 3 2 3 2 4 6" xfId="9561"/>
    <cellStyle name="Input 2 3 2 3 2 5" xfId="9562"/>
    <cellStyle name="Input 2 3 2 3 2 5 2" xfId="9563"/>
    <cellStyle name="Input 2 3 2 3 2 5 3" xfId="9564"/>
    <cellStyle name="Input 2 3 2 3 2 5 4" xfId="9565"/>
    <cellStyle name="Input 2 3 2 3 2 5 5" xfId="9566"/>
    <cellStyle name="Input 2 3 2 3 2 5 6" xfId="9567"/>
    <cellStyle name="Input 2 3 2 3 2 6" xfId="9568"/>
    <cellStyle name="Input 2 3 2 3 2 7" xfId="9569"/>
    <cellStyle name="Input 2 3 2 3 2 8" xfId="9570"/>
    <cellStyle name="Input 2 3 2 3 2 9" xfId="9571"/>
    <cellStyle name="Input 2 3 2 3 3" xfId="9572"/>
    <cellStyle name="Input 2 3 2 3 3 2" xfId="9573"/>
    <cellStyle name="Input 2 3 2 3 3 2 2" xfId="9574"/>
    <cellStyle name="Input 2 3 2 3 3 2 2 2" xfId="9575"/>
    <cellStyle name="Input 2 3 2 3 3 2 2 3" xfId="9576"/>
    <cellStyle name="Input 2 3 2 3 3 2 2 4" xfId="9577"/>
    <cellStyle name="Input 2 3 2 3 3 2 2 5" xfId="9578"/>
    <cellStyle name="Input 2 3 2 3 3 2 2 6" xfId="9579"/>
    <cellStyle name="Input 2 3 2 3 3 2 3" xfId="9580"/>
    <cellStyle name="Input 2 3 2 3 3 2 3 2" xfId="9581"/>
    <cellStyle name="Input 2 3 2 3 3 2 3 3" xfId="9582"/>
    <cellStyle name="Input 2 3 2 3 3 2 3 4" xfId="9583"/>
    <cellStyle name="Input 2 3 2 3 3 2 3 5" xfId="9584"/>
    <cellStyle name="Input 2 3 2 3 3 2 3 6" xfId="9585"/>
    <cellStyle name="Input 2 3 2 3 3 2 4" xfId="9586"/>
    <cellStyle name="Input 2 3 2 3 3 2 5" xfId="9587"/>
    <cellStyle name="Input 2 3 2 3 3 2 6" xfId="9588"/>
    <cellStyle name="Input 2 3 2 3 3 2 7" xfId="9589"/>
    <cellStyle name="Input 2 3 2 3 3 2 8" xfId="9590"/>
    <cellStyle name="Input 2 3 2 3 3 3" xfId="9591"/>
    <cellStyle name="Input 2 3 2 3 3 3 2" xfId="9592"/>
    <cellStyle name="Input 2 3 2 3 3 3 3" xfId="9593"/>
    <cellStyle name="Input 2 3 2 3 3 3 4" xfId="9594"/>
    <cellStyle name="Input 2 3 2 3 3 3 5" xfId="9595"/>
    <cellStyle name="Input 2 3 2 3 3 3 6" xfId="9596"/>
    <cellStyle name="Input 2 3 2 3 3 4" xfId="9597"/>
    <cellStyle name="Input 2 3 2 3 3 4 2" xfId="9598"/>
    <cellStyle name="Input 2 3 2 3 3 4 3" xfId="9599"/>
    <cellStyle name="Input 2 3 2 3 3 4 4" xfId="9600"/>
    <cellStyle name="Input 2 3 2 3 3 4 5" xfId="9601"/>
    <cellStyle name="Input 2 3 2 3 3 4 6" xfId="9602"/>
    <cellStyle name="Input 2 3 2 3 3 5" xfId="9603"/>
    <cellStyle name="Input 2 3 2 3 3 6" xfId="9604"/>
    <cellStyle name="Input 2 3 2 3 3 7" xfId="9605"/>
    <cellStyle name="Input 2 3 2 3 3 8" xfId="9606"/>
    <cellStyle name="Input 2 3 2 3 3 9" xfId="9607"/>
    <cellStyle name="Input 2 3 2 3 4" xfId="9608"/>
    <cellStyle name="Input 2 3 2 3 4 2" xfId="9609"/>
    <cellStyle name="Input 2 3 2 3 4 2 2" xfId="9610"/>
    <cellStyle name="Input 2 3 2 3 4 2 3" xfId="9611"/>
    <cellStyle name="Input 2 3 2 3 4 2 4" xfId="9612"/>
    <cellStyle name="Input 2 3 2 3 4 2 5" xfId="9613"/>
    <cellStyle name="Input 2 3 2 3 4 2 6" xfId="9614"/>
    <cellStyle name="Input 2 3 2 3 4 3" xfId="9615"/>
    <cellStyle name="Input 2 3 2 3 4 3 2" xfId="9616"/>
    <cellStyle name="Input 2 3 2 3 4 3 3" xfId="9617"/>
    <cellStyle name="Input 2 3 2 3 4 3 4" xfId="9618"/>
    <cellStyle name="Input 2 3 2 3 4 3 5" xfId="9619"/>
    <cellStyle name="Input 2 3 2 3 4 3 6" xfId="9620"/>
    <cellStyle name="Input 2 3 2 3 4 4" xfId="9621"/>
    <cellStyle name="Input 2 3 2 3 4 5" xfId="9622"/>
    <cellStyle name="Input 2 3 2 3 4 6" xfId="9623"/>
    <cellStyle name="Input 2 3 2 3 4 7" xfId="9624"/>
    <cellStyle name="Input 2 3 2 3 4 8" xfId="9625"/>
    <cellStyle name="Input 2 3 2 3 5" xfId="9626"/>
    <cellStyle name="Input 2 3 2 3 5 2" xfId="9627"/>
    <cellStyle name="Input 2 3 2 3 5 3" xfId="9628"/>
    <cellStyle name="Input 2 3 2 3 5 4" xfId="9629"/>
    <cellStyle name="Input 2 3 2 3 5 5" xfId="9630"/>
    <cellStyle name="Input 2 3 2 3 5 6" xfId="9631"/>
    <cellStyle name="Input 2 3 2 3 6" xfId="9632"/>
    <cellStyle name="Input 2 3 2 3 6 2" xfId="9633"/>
    <cellStyle name="Input 2 3 2 3 6 3" xfId="9634"/>
    <cellStyle name="Input 2 3 2 3 6 4" xfId="9635"/>
    <cellStyle name="Input 2 3 2 3 6 5" xfId="9636"/>
    <cellStyle name="Input 2 3 2 3 6 6" xfId="9637"/>
    <cellStyle name="Input 2 3 2 3 7" xfId="9638"/>
    <cellStyle name="Input 2 3 2 3 8" xfId="9639"/>
    <cellStyle name="Input 2 3 2 3 9" xfId="9640"/>
    <cellStyle name="Input 2 3 2 4" xfId="9641"/>
    <cellStyle name="Input 2 3 2 4 10" xfId="9642"/>
    <cellStyle name="Input 2 3 2 4 2" xfId="9643"/>
    <cellStyle name="Input 2 3 2 4 2 2" xfId="9644"/>
    <cellStyle name="Input 2 3 2 4 2 2 2" xfId="9645"/>
    <cellStyle name="Input 2 3 2 4 2 2 2 2" xfId="9646"/>
    <cellStyle name="Input 2 3 2 4 2 2 2 3" xfId="9647"/>
    <cellStyle name="Input 2 3 2 4 2 2 2 4" xfId="9648"/>
    <cellStyle name="Input 2 3 2 4 2 2 2 5" xfId="9649"/>
    <cellStyle name="Input 2 3 2 4 2 2 2 6" xfId="9650"/>
    <cellStyle name="Input 2 3 2 4 2 2 3" xfId="9651"/>
    <cellStyle name="Input 2 3 2 4 2 2 3 2" xfId="9652"/>
    <cellStyle name="Input 2 3 2 4 2 2 3 3" xfId="9653"/>
    <cellStyle name="Input 2 3 2 4 2 2 3 4" xfId="9654"/>
    <cellStyle name="Input 2 3 2 4 2 2 3 5" xfId="9655"/>
    <cellStyle name="Input 2 3 2 4 2 2 3 6" xfId="9656"/>
    <cellStyle name="Input 2 3 2 4 2 2 4" xfId="9657"/>
    <cellStyle name="Input 2 3 2 4 2 2 5" xfId="9658"/>
    <cellStyle name="Input 2 3 2 4 2 2 6" xfId="9659"/>
    <cellStyle name="Input 2 3 2 4 2 2 7" xfId="9660"/>
    <cellStyle name="Input 2 3 2 4 2 2 8" xfId="9661"/>
    <cellStyle name="Input 2 3 2 4 2 3" xfId="9662"/>
    <cellStyle name="Input 2 3 2 4 2 3 2" xfId="9663"/>
    <cellStyle name="Input 2 3 2 4 2 3 3" xfId="9664"/>
    <cellStyle name="Input 2 3 2 4 2 3 4" xfId="9665"/>
    <cellStyle name="Input 2 3 2 4 2 3 5" xfId="9666"/>
    <cellStyle name="Input 2 3 2 4 2 3 6" xfId="9667"/>
    <cellStyle name="Input 2 3 2 4 2 4" xfId="9668"/>
    <cellStyle name="Input 2 3 2 4 2 4 2" xfId="9669"/>
    <cellStyle name="Input 2 3 2 4 2 4 3" xfId="9670"/>
    <cellStyle name="Input 2 3 2 4 2 4 4" xfId="9671"/>
    <cellStyle name="Input 2 3 2 4 2 4 5" xfId="9672"/>
    <cellStyle name="Input 2 3 2 4 2 4 6" xfId="9673"/>
    <cellStyle name="Input 2 3 2 4 2 5" xfId="9674"/>
    <cellStyle name="Input 2 3 2 4 2 6" xfId="9675"/>
    <cellStyle name="Input 2 3 2 4 2 7" xfId="9676"/>
    <cellStyle name="Input 2 3 2 4 2 8" xfId="9677"/>
    <cellStyle name="Input 2 3 2 4 2 9" xfId="9678"/>
    <cellStyle name="Input 2 3 2 4 3" xfId="9679"/>
    <cellStyle name="Input 2 3 2 4 3 2" xfId="9680"/>
    <cellStyle name="Input 2 3 2 4 3 2 2" xfId="9681"/>
    <cellStyle name="Input 2 3 2 4 3 2 3" xfId="9682"/>
    <cellStyle name="Input 2 3 2 4 3 2 4" xfId="9683"/>
    <cellStyle name="Input 2 3 2 4 3 2 5" xfId="9684"/>
    <cellStyle name="Input 2 3 2 4 3 2 6" xfId="9685"/>
    <cellStyle name="Input 2 3 2 4 3 3" xfId="9686"/>
    <cellStyle name="Input 2 3 2 4 3 3 2" xfId="9687"/>
    <cellStyle name="Input 2 3 2 4 3 3 3" xfId="9688"/>
    <cellStyle name="Input 2 3 2 4 3 3 4" xfId="9689"/>
    <cellStyle name="Input 2 3 2 4 3 3 5" xfId="9690"/>
    <cellStyle name="Input 2 3 2 4 3 3 6" xfId="9691"/>
    <cellStyle name="Input 2 3 2 4 3 4" xfId="9692"/>
    <cellStyle name="Input 2 3 2 4 3 5" xfId="9693"/>
    <cellStyle name="Input 2 3 2 4 3 6" xfId="9694"/>
    <cellStyle name="Input 2 3 2 4 3 7" xfId="9695"/>
    <cellStyle name="Input 2 3 2 4 3 8" xfId="9696"/>
    <cellStyle name="Input 2 3 2 4 4" xfId="9697"/>
    <cellStyle name="Input 2 3 2 4 4 2" xfId="9698"/>
    <cellStyle name="Input 2 3 2 4 4 3" xfId="9699"/>
    <cellStyle name="Input 2 3 2 4 4 4" xfId="9700"/>
    <cellStyle name="Input 2 3 2 4 4 5" xfId="9701"/>
    <cellStyle name="Input 2 3 2 4 4 6" xfId="9702"/>
    <cellStyle name="Input 2 3 2 4 5" xfId="9703"/>
    <cellStyle name="Input 2 3 2 4 5 2" xfId="9704"/>
    <cellStyle name="Input 2 3 2 4 5 3" xfId="9705"/>
    <cellStyle name="Input 2 3 2 4 5 4" xfId="9706"/>
    <cellStyle name="Input 2 3 2 4 5 5" xfId="9707"/>
    <cellStyle name="Input 2 3 2 4 5 6" xfId="9708"/>
    <cellStyle name="Input 2 3 2 4 6" xfId="9709"/>
    <cellStyle name="Input 2 3 2 4 7" xfId="9710"/>
    <cellStyle name="Input 2 3 2 4 8" xfId="9711"/>
    <cellStyle name="Input 2 3 2 4 9" xfId="9712"/>
    <cellStyle name="Input 2 3 2 5" xfId="9713"/>
    <cellStyle name="Input 2 3 2 5 2" xfId="9714"/>
    <cellStyle name="Input 2 3 2 5 2 2" xfId="9715"/>
    <cellStyle name="Input 2 3 2 5 2 2 2" xfId="9716"/>
    <cellStyle name="Input 2 3 2 5 2 2 3" xfId="9717"/>
    <cellStyle name="Input 2 3 2 5 2 2 4" xfId="9718"/>
    <cellStyle name="Input 2 3 2 5 2 2 5" xfId="9719"/>
    <cellStyle name="Input 2 3 2 5 2 2 6" xfId="9720"/>
    <cellStyle name="Input 2 3 2 5 2 3" xfId="9721"/>
    <cellStyle name="Input 2 3 2 5 2 3 2" xfId="9722"/>
    <cellStyle name="Input 2 3 2 5 2 3 3" xfId="9723"/>
    <cellStyle name="Input 2 3 2 5 2 3 4" xfId="9724"/>
    <cellStyle name="Input 2 3 2 5 2 3 5" xfId="9725"/>
    <cellStyle name="Input 2 3 2 5 2 3 6" xfId="9726"/>
    <cellStyle name="Input 2 3 2 5 2 4" xfId="9727"/>
    <cellStyle name="Input 2 3 2 5 2 5" xfId="9728"/>
    <cellStyle name="Input 2 3 2 5 2 6" xfId="9729"/>
    <cellStyle name="Input 2 3 2 5 2 7" xfId="9730"/>
    <cellStyle name="Input 2 3 2 5 2 8" xfId="9731"/>
    <cellStyle name="Input 2 3 2 5 3" xfId="9732"/>
    <cellStyle name="Input 2 3 2 5 3 2" xfId="9733"/>
    <cellStyle name="Input 2 3 2 5 3 3" xfId="9734"/>
    <cellStyle name="Input 2 3 2 5 3 4" xfId="9735"/>
    <cellStyle name="Input 2 3 2 5 3 5" xfId="9736"/>
    <cellStyle name="Input 2 3 2 5 3 6" xfId="9737"/>
    <cellStyle name="Input 2 3 2 5 4" xfId="9738"/>
    <cellStyle name="Input 2 3 2 5 4 2" xfId="9739"/>
    <cellStyle name="Input 2 3 2 5 4 3" xfId="9740"/>
    <cellStyle name="Input 2 3 2 5 4 4" xfId="9741"/>
    <cellStyle name="Input 2 3 2 5 4 5" xfId="9742"/>
    <cellStyle name="Input 2 3 2 5 4 6" xfId="9743"/>
    <cellStyle name="Input 2 3 2 5 5" xfId="9744"/>
    <cellStyle name="Input 2 3 2 5 6" xfId="9745"/>
    <cellStyle name="Input 2 3 2 5 7" xfId="9746"/>
    <cellStyle name="Input 2 3 2 5 8" xfId="9747"/>
    <cellStyle name="Input 2 3 2 5 9" xfId="9748"/>
    <cellStyle name="Input 2 3 2 6" xfId="9749"/>
    <cellStyle name="Input 2 3 2 6 2" xfId="9750"/>
    <cellStyle name="Input 2 3 2 6 2 2" xfId="9751"/>
    <cellStyle name="Input 2 3 2 6 2 3" xfId="9752"/>
    <cellStyle name="Input 2 3 2 6 2 4" xfId="9753"/>
    <cellStyle name="Input 2 3 2 6 2 5" xfId="9754"/>
    <cellStyle name="Input 2 3 2 6 2 6" xfId="9755"/>
    <cellStyle name="Input 2 3 2 6 3" xfId="9756"/>
    <cellStyle name="Input 2 3 2 6 3 2" xfId="9757"/>
    <cellStyle name="Input 2 3 2 6 3 3" xfId="9758"/>
    <cellStyle name="Input 2 3 2 6 3 4" xfId="9759"/>
    <cellStyle name="Input 2 3 2 6 3 5" xfId="9760"/>
    <cellStyle name="Input 2 3 2 6 3 6" xfId="9761"/>
    <cellStyle name="Input 2 3 2 6 4" xfId="9762"/>
    <cellStyle name="Input 2 3 2 6 5" xfId="9763"/>
    <cellStyle name="Input 2 3 2 6 6" xfId="9764"/>
    <cellStyle name="Input 2 3 2 6 7" xfId="9765"/>
    <cellStyle name="Input 2 3 2 6 8" xfId="9766"/>
    <cellStyle name="Input 2 3 2 7" xfId="9767"/>
    <cellStyle name="Input 2 3 2 7 2" xfId="9768"/>
    <cellStyle name="Input 2 3 2 7 3" xfId="9769"/>
    <cellStyle name="Input 2 3 2 7 4" xfId="9770"/>
    <cellStyle name="Input 2 3 2 7 5" xfId="9771"/>
    <cellStyle name="Input 2 3 2 7 6" xfId="9772"/>
    <cellStyle name="Input 2 3 2 8" xfId="9773"/>
    <cellStyle name="Input 2 3 2 8 2" xfId="9774"/>
    <cellStyle name="Input 2 3 2 8 3" xfId="9775"/>
    <cellStyle name="Input 2 3 2 8 4" xfId="9776"/>
    <cellStyle name="Input 2 3 2 8 5" xfId="9777"/>
    <cellStyle name="Input 2 3 2 8 6" xfId="9778"/>
    <cellStyle name="Input 2 3 2 9" xfId="9779"/>
    <cellStyle name="Input 2 3 3" xfId="9780"/>
    <cellStyle name="Input 2 3 3 10" xfId="9781"/>
    <cellStyle name="Input 2 3 3 11" xfId="9782"/>
    <cellStyle name="Input 2 3 3 12" xfId="9783"/>
    <cellStyle name="Input 2 3 3 2" xfId="9784"/>
    <cellStyle name="Input 2 3 3 2 10" xfId="9785"/>
    <cellStyle name="Input 2 3 3 2 11" xfId="9786"/>
    <cellStyle name="Input 2 3 3 2 2" xfId="9787"/>
    <cellStyle name="Input 2 3 3 2 2 10" xfId="9788"/>
    <cellStyle name="Input 2 3 3 2 2 2" xfId="9789"/>
    <cellStyle name="Input 2 3 3 2 2 2 2" xfId="9790"/>
    <cellStyle name="Input 2 3 3 2 2 2 2 2" xfId="9791"/>
    <cellStyle name="Input 2 3 3 2 2 2 2 2 2" xfId="9792"/>
    <cellStyle name="Input 2 3 3 2 2 2 2 2 3" xfId="9793"/>
    <cellStyle name="Input 2 3 3 2 2 2 2 2 4" xfId="9794"/>
    <cellStyle name="Input 2 3 3 2 2 2 2 2 5" xfId="9795"/>
    <cellStyle name="Input 2 3 3 2 2 2 2 2 6" xfId="9796"/>
    <cellStyle name="Input 2 3 3 2 2 2 2 3" xfId="9797"/>
    <cellStyle name="Input 2 3 3 2 2 2 2 3 2" xfId="9798"/>
    <cellStyle name="Input 2 3 3 2 2 2 2 3 3" xfId="9799"/>
    <cellStyle name="Input 2 3 3 2 2 2 2 3 4" xfId="9800"/>
    <cellStyle name="Input 2 3 3 2 2 2 2 3 5" xfId="9801"/>
    <cellStyle name="Input 2 3 3 2 2 2 2 3 6" xfId="9802"/>
    <cellStyle name="Input 2 3 3 2 2 2 2 4" xfId="9803"/>
    <cellStyle name="Input 2 3 3 2 2 2 2 5" xfId="9804"/>
    <cellStyle name="Input 2 3 3 2 2 2 2 6" xfId="9805"/>
    <cellStyle name="Input 2 3 3 2 2 2 2 7" xfId="9806"/>
    <cellStyle name="Input 2 3 3 2 2 2 2 8" xfId="9807"/>
    <cellStyle name="Input 2 3 3 2 2 2 3" xfId="9808"/>
    <cellStyle name="Input 2 3 3 2 2 2 3 2" xfId="9809"/>
    <cellStyle name="Input 2 3 3 2 2 2 3 3" xfId="9810"/>
    <cellStyle name="Input 2 3 3 2 2 2 3 4" xfId="9811"/>
    <cellStyle name="Input 2 3 3 2 2 2 3 5" xfId="9812"/>
    <cellStyle name="Input 2 3 3 2 2 2 3 6" xfId="9813"/>
    <cellStyle name="Input 2 3 3 2 2 2 4" xfId="9814"/>
    <cellStyle name="Input 2 3 3 2 2 2 4 2" xfId="9815"/>
    <cellStyle name="Input 2 3 3 2 2 2 4 3" xfId="9816"/>
    <cellStyle name="Input 2 3 3 2 2 2 4 4" xfId="9817"/>
    <cellStyle name="Input 2 3 3 2 2 2 4 5" xfId="9818"/>
    <cellStyle name="Input 2 3 3 2 2 2 4 6" xfId="9819"/>
    <cellStyle name="Input 2 3 3 2 2 2 5" xfId="9820"/>
    <cellStyle name="Input 2 3 3 2 2 2 6" xfId="9821"/>
    <cellStyle name="Input 2 3 3 2 2 2 7" xfId="9822"/>
    <cellStyle name="Input 2 3 3 2 2 2 8" xfId="9823"/>
    <cellStyle name="Input 2 3 3 2 2 2 9" xfId="9824"/>
    <cellStyle name="Input 2 3 3 2 2 3" xfId="9825"/>
    <cellStyle name="Input 2 3 3 2 2 3 2" xfId="9826"/>
    <cellStyle name="Input 2 3 3 2 2 3 2 2" xfId="9827"/>
    <cellStyle name="Input 2 3 3 2 2 3 2 3" xfId="9828"/>
    <cellStyle name="Input 2 3 3 2 2 3 2 4" xfId="9829"/>
    <cellStyle name="Input 2 3 3 2 2 3 2 5" xfId="9830"/>
    <cellStyle name="Input 2 3 3 2 2 3 2 6" xfId="9831"/>
    <cellStyle name="Input 2 3 3 2 2 3 3" xfId="9832"/>
    <cellStyle name="Input 2 3 3 2 2 3 3 2" xfId="9833"/>
    <cellStyle name="Input 2 3 3 2 2 3 3 3" xfId="9834"/>
    <cellStyle name="Input 2 3 3 2 2 3 3 4" xfId="9835"/>
    <cellStyle name="Input 2 3 3 2 2 3 3 5" xfId="9836"/>
    <cellStyle name="Input 2 3 3 2 2 3 3 6" xfId="9837"/>
    <cellStyle name="Input 2 3 3 2 2 3 4" xfId="9838"/>
    <cellStyle name="Input 2 3 3 2 2 3 5" xfId="9839"/>
    <cellStyle name="Input 2 3 3 2 2 3 6" xfId="9840"/>
    <cellStyle name="Input 2 3 3 2 2 3 7" xfId="9841"/>
    <cellStyle name="Input 2 3 3 2 2 3 8" xfId="9842"/>
    <cellStyle name="Input 2 3 3 2 2 4" xfId="9843"/>
    <cellStyle name="Input 2 3 3 2 2 4 2" xfId="9844"/>
    <cellStyle name="Input 2 3 3 2 2 4 3" xfId="9845"/>
    <cellStyle name="Input 2 3 3 2 2 4 4" xfId="9846"/>
    <cellStyle name="Input 2 3 3 2 2 4 5" xfId="9847"/>
    <cellStyle name="Input 2 3 3 2 2 4 6" xfId="9848"/>
    <cellStyle name="Input 2 3 3 2 2 5" xfId="9849"/>
    <cellStyle name="Input 2 3 3 2 2 5 2" xfId="9850"/>
    <cellStyle name="Input 2 3 3 2 2 5 3" xfId="9851"/>
    <cellStyle name="Input 2 3 3 2 2 5 4" xfId="9852"/>
    <cellStyle name="Input 2 3 3 2 2 5 5" xfId="9853"/>
    <cellStyle name="Input 2 3 3 2 2 5 6" xfId="9854"/>
    <cellStyle name="Input 2 3 3 2 2 6" xfId="9855"/>
    <cellStyle name="Input 2 3 3 2 2 7" xfId="9856"/>
    <cellStyle name="Input 2 3 3 2 2 8" xfId="9857"/>
    <cellStyle name="Input 2 3 3 2 2 9" xfId="9858"/>
    <cellStyle name="Input 2 3 3 2 3" xfId="9859"/>
    <cellStyle name="Input 2 3 3 2 3 2" xfId="9860"/>
    <cellStyle name="Input 2 3 3 2 3 2 2" xfId="9861"/>
    <cellStyle name="Input 2 3 3 2 3 2 2 2" xfId="9862"/>
    <cellStyle name="Input 2 3 3 2 3 2 2 3" xfId="9863"/>
    <cellStyle name="Input 2 3 3 2 3 2 2 4" xfId="9864"/>
    <cellStyle name="Input 2 3 3 2 3 2 2 5" xfId="9865"/>
    <cellStyle name="Input 2 3 3 2 3 2 2 6" xfId="9866"/>
    <cellStyle name="Input 2 3 3 2 3 2 3" xfId="9867"/>
    <cellStyle name="Input 2 3 3 2 3 2 3 2" xfId="9868"/>
    <cellStyle name="Input 2 3 3 2 3 2 3 3" xfId="9869"/>
    <cellStyle name="Input 2 3 3 2 3 2 3 4" xfId="9870"/>
    <cellStyle name="Input 2 3 3 2 3 2 3 5" xfId="9871"/>
    <cellStyle name="Input 2 3 3 2 3 2 3 6" xfId="9872"/>
    <cellStyle name="Input 2 3 3 2 3 2 4" xfId="9873"/>
    <cellStyle name="Input 2 3 3 2 3 2 5" xfId="9874"/>
    <cellStyle name="Input 2 3 3 2 3 2 6" xfId="9875"/>
    <cellStyle name="Input 2 3 3 2 3 2 7" xfId="9876"/>
    <cellStyle name="Input 2 3 3 2 3 2 8" xfId="9877"/>
    <cellStyle name="Input 2 3 3 2 3 3" xfId="9878"/>
    <cellStyle name="Input 2 3 3 2 3 3 2" xfId="9879"/>
    <cellStyle name="Input 2 3 3 2 3 3 3" xfId="9880"/>
    <cellStyle name="Input 2 3 3 2 3 3 4" xfId="9881"/>
    <cellStyle name="Input 2 3 3 2 3 3 5" xfId="9882"/>
    <cellStyle name="Input 2 3 3 2 3 3 6" xfId="9883"/>
    <cellStyle name="Input 2 3 3 2 3 4" xfId="9884"/>
    <cellStyle name="Input 2 3 3 2 3 4 2" xfId="9885"/>
    <cellStyle name="Input 2 3 3 2 3 4 3" xfId="9886"/>
    <cellStyle name="Input 2 3 3 2 3 4 4" xfId="9887"/>
    <cellStyle name="Input 2 3 3 2 3 4 5" xfId="9888"/>
    <cellStyle name="Input 2 3 3 2 3 4 6" xfId="9889"/>
    <cellStyle name="Input 2 3 3 2 3 5" xfId="9890"/>
    <cellStyle name="Input 2 3 3 2 3 6" xfId="9891"/>
    <cellStyle name="Input 2 3 3 2 3 7" xfId="9892"/>
    <cellStyle name="Input 2 3 3 2 3 8" xfId="9893"/>
    <cellStyle name="Input 2 3 3 2 3 9" xfId="9894"/>
    <cellStyle name="Input 2 3 3 2 4" xfId="9895"/>
    <cellStyle name="Input 2 3 3 2 4 2" xfId="9896"/>
    <cellStyle name="Input 2 3 3 2 4 2 2" xfId="9897"/>
    <cellStyle name="Input 2 3 3 2 4 2 3" xfId="9898"/>
    <cellStyle name="Input 2 3 3 2 4 2 4" xfId="9899"/>
    <cellStyle name="Input 2 3 3 2 4 2 5" xfId="9900"/>
    <cellStyle name="Input 2 3 3 2 4 2 6" xfId="9901"/>
    <cellStyle name="Input 2 3 3 2 4 3" xfId="9902"/>
    <cellStyle name="Input 2 3 3 2 4 3 2" xfId="9903"/>
    <cellStyle name="Input 2 3 3 2 4 3 3" xfId="9904"/>
    <cellStyle name="Input 2 3 3 2 4 3 4" xfId="9905"/>
    <cellStyle name="Input 2 3 3 2 4 3 5" xfId="9906"/>
    <cellStyle name="Input 2 3 3 2 4 3 6" xfId="9907"/>
    <cellStyle name="Input 2 3 3 2 4 4" xfId="9908"/>
    <cellStyle name="Input 2 3 3 2 4 5" xfId="9909"/>
    <cellStyle name="Input 2 3 3 2 4 6" xfId="9910"/>
    <cellStyle name="Input 2 3 3 2 4 7" xfId="9911"/>
    <cellStyle name="Input 2 3 3 2 4 8" xfId="9912"/>
    <cellStyle name="Input 2 3 3 2 5" xfId="9913"/>
    <cellStyle name="Input 2 3 3 2 5 2" xfId="9914"/>
    <cellStyle name="Input 2 3 3 2 5 3" xfId="9915"/>
    <cellStyle name="Input 2 3 3 2 5 4" xfId="9916"/>
    <cellStyle name="Input 2 3 3 2 5 5" xfId="9917"/>
    <cellStyle name="Input 2 3 3 2 5 6" xfId="9918"/>
    <cellStyle name="Input 2 3 3 2 6" xfId="9919"/>
    <cellStyle name="Input 2 3 3 2 6 2" xfId="9920"/>
    <cellStyle name="Input 2 3 3 2 6 3" xfId="9921"/>
    <cellStyle name="Input 2 3 3 2 6 4" xfId="9922"/>
    <cellStyle name="Input 2 3 3 2 6 5" xfId="9923"/>
    <cellStyle name="Input 2 3 3 2 6 6" xfId="9924"/>
    <cellStyle name="Input 2 3 3 2 7" xfId="9925"/>
    <cellStyle name="Input 2 3 3 2 8" xfId="9926"/>
    <cellStyle name="Input 2 3 3 2 9" xfId="9927"/>
    <cellStyle name="Input 2 3 3 3" xfId="9928"/>
    <cellStyle name="Input 2 3 3 3 10" xfId="9929"/>
    <cellStyle name="Input 2 3 3 3 2" xfId="9930"/>
    <cellStyle name="Input 2 3 3 3 2 2" xfId="9931"/>
    <cellStyle name="Input 2 3 3 3 2 2 2" xfId="9932"/>
    <cellStyle name="Input 2 3 3 3 2 2 2 2" xfId="9933"/>
    <cellStyle name="Input 2 3 3 3 2 2 2 3" xfId="9934"/>
    <cellStyle name="Input 2 3 3 3 2 2 2 4" xfId="9935"/>
    <cellStyle name="Input 2 3 3 3 2 2 2 5" xfId="9936"/>
    <cellStyle name="Input 2 3 3 3 2 2 2 6" xfId="9937"/>
    <cellStyle name="Input 2 3 3 3 2 2 3" xfId="9938"/>
    <cellStyle name="Input 2 3 3 3 2 2 3 2" xfId="9939"/>
    <cellStyle name="Input 2 3 3 3 2 2 3 3" xfId="9940"/>
    <cellStyle name="Input 2 3 3 3 2 2 3 4" xfId="9941"/>
    <cellStyle name="Input 2 3 3 3 2 2 3 5" xfId="9942"/>
    <cellStyle name="Input 2 3 3 3 2 2 3 6" xfId="9943"/>
    <cellStyle name="Input 2 3 3 3 2 2 4" xfId="9944"/>
    <cellStyle name="Input 2 3 3 3 2 2 5" xfId="9945"/>
    <cellStyle name="Input 2 3 3 3 2 2 6" xfId="9946"/>
    <cellStyle name="Input 2 3 3 3 2 2 7" xfId="9947"/>
    <cellStyle name="Input 2 3 3 3 2 2 8" xfId="9948"/>
    <cellStyle name="Input 2 3 3 3 2 3" xfId="9949"/>
    <cellStyle name="Input 2 3 3 3 2 3 2" xfId="9950"/>
    <cellStyle name="Input 2 3 3 3 2 3 3" xfId="9951"/>
    <cellStyle name="Input 2 3 3 3 2 3 4" xfId="9952"/>
    <cellStyle name="Input 2 3 3 3 2 3 5" xfId="9953"/>
    <cellStyle name="Input 2 3 3 3 2 3 6" xfId="9954"/>
    <cellStyle name="Input 2 3 3 3 2 4" xfId="9955"/>
    <cellStyle name="Input 2 3 3 3 2 4 2" xfId="9956"/>
    <cellStyle name="Input 2 3 3 3 2 4 3" xfId="9957"/>
    <cellStyle name="Input 2 3 3 3 2 4 4" xfId="9958"/>
    <cellStyle name="Input 2 3 3 3 2 4 5" xfId="9959"/>
    <cellStyle name="Input 2 3 3 3 2 4 6" xfId="9960"/>
    <cellStyle name="Input 2 3 3 3 2 5" xfId="9961"/>
    <cellStyle name="Input 2 3 3 3 2 6" xfId="9962"/>
    <cellStyle name="Input 2 3 3 3 2 7" xfId="9963"/>
    <cellStyle name="Input 2 3 3 3 2 8" xfId="9964"/>
    <cellStyle name="Input 2 3 3 3 2 9" xfId="9965"/>
    <cellStyle name="Input 2 3 3 3 3" xfId="9966"/>
    <cellStyle name="Input 2 3 3 3 3 2" xfId="9967"/>
    <cellStyle name="Input 2 3 3 3 3 2 2" xfId="9968"/>
    <cellStyle name="Input 2 3 3 3 3 2 3" xfId="9969"/>
    <cellStyle name="Input 2 3 3 3 3 2 4" xfId="9970"/>
    <cellStyle name="Input 2 3 3 3 3 2 5" xfId="9971"/>
    <cellStyle name="Input 2 3 3 3 3 2 6" xfId="9972"/>
    <cellStyle name="Input 2 3 3 3 3 3" xfId="9973"/>
    <cellStyle name="Input 2 3 3 3 3 3 2" xfId="9974"/>
    <cellStyle name="Input 2 3 3 3 3 3 3" xfId="9975"/>
    <cellStyle name="Input 2 3 3 3 3 3 4" xfId="9976"/>
    <cellStyle name="Input 2 3 3 3 3 3 5" xfId="9977"/>
    <cellStyle name="Input 2 3 3 3 3 3 6" xfId="9978"/>
    <cellStyle name="Input 2 3 3 3 3 4" xfId="9979"/>
    <cellStyle name="Input 2 3 3 3 3 5" xfId="9980"/>
    <cellStyle name="Input 2 3 3 3 3 6" xfId="9981"/>
    <cellStyle name="Input 2 3 3 3 3 7" xfId="9982"/>
    <cellStyle name="Input 2 3 3 3 3 8" xfId="9983"/>
    <cellStyle name="Input 2 3 3 3 4" xfId="9984"/>
    <cellStyle name="Input 2 3 3 3 4 2" xfId="9985"/>
    <cellStyle name="Input 2 3 3 3 4 3" xfId="9986"/>
    <cellStyle name="Input 2 3 3 3 4 4" xfId="9987"/>
    <cellStyle name="Input 2 3 3 3 4 5" xfId="9988"/>
    <cellStyle name="Input 2 3 3 3 4 6" xfId="9989"/>
    <cellStyle name="Input 2 3 3 3 5" xfId="9990"/>
    <cellStyle name="Input 2 3 3 3 5 2" xfId="9991"/>
    <cellStyle name="Input 2 3 3 3 5 3" xfId="9992"/>
    <cellStyle name="Input 2 3 3 3 5 4" xfId="9993"/>
    <cellStyle name="Input 2 3 3 3 5 5" xfId="9994"/>
    <cellStyle name="Input 2 3 3 3 5 6" xfId="9995"/>
    <cellStyle name="Input 2 3 3 3 6" xfId="9996"/>
    <cellStyle name="Input 2 3 3 3 7" xfId="9997"/>
    <cellStyle name="Input 2 3 3 3 8" xfId="9998"/>
    <cellStyle name="Input 2 3 3 3 9" xfId="9999"/>
    <cellStyle name="Input 2 3 3 4" xfId="10000"/>
    <cellStyle name="Input 2 3 3 4 2" xfId="10001"/>
    <cellStyle name="Input 2 3 3 4 2 2" xfId="10002"/>
    <cellStyle name="Input 2 3 3 4 2 2 2" xfId="10003"/>
    <cellStyle name="Input 2 3 3 4 2 2 3" xfId="10004"/>
    <cellStyle name="Input 2 3 3 4 2 2 4" xfId="10005"/>
    <cellStyle name="Input 2 3 3 4 2 2 5" xfId="10006"/>
    <cellStyle name="Input 2 3 3 4 2 2 6" xfId="10007"/>
    <cellStyle name="Input 2 3 3 4 2 3" xfId="10008"/>
    <cellStyle name="Input 2 3 3 4 2 3 2" xfId="10009"/>
    <cellStyle name="Input 2 3 3 4 2 3 3" xfId="10010"/>
    <cellStyle name="Input 2 3 3 4 2 3 4" xfId="10011"/>
    <cellStyle name="Input 2 3 3 4 2 3 5" xfId="10012"/>
    <cellStyle name="Input 2 3 3 4 2 3 6" xfId="10013"/>
    <cellStyle name="Input 2 3 3 4 2 4" xfId="10014"/>
    <cellStyle name="Input 2 3 3 4 2 5" xfId="10015"/>
    <cellStyle name="Input 2 3 3 4 2 6" xfId="10016"/>
    <cellStyle name="Input 2 3 3 4 2 7" xfId="10017"/>
    <cellStyle name="Input 2 3 3 4 2 8" xfId="10018"/>
    <cellStyle name="Input 2 3 3 4 3" xfId="10019"/>
    <cellStyle name="Input 2 3 3 4 3 2" xfId="10020"/>
    <cellStyle name="Input 2 3 3 4 3 3" xfId="10021"/>
    <cellStyle name="Input 2 3 3 4 3 4" xfId="10022"/>
    <cellStyle name="Input 2 3 3 4 3 5" xfId="10023"/>
    <cellStyle name="Input 2 3 3 4 3 6" xfId="10024"/>
    <cellStyle name="Input 2 3 3 4 4" xfId="10025"/>
    <cellStyle name="Input 2 3 3 4 4 2" xfId="10026"/>
    <cellStyle name="Input 2 3 3 4 4 3" xfId="10027"/>
    <cellStyle name="Input 2 3 3 4 4 4" xfId="10028"/>
    <cellStyle name="Input 2 3 3 4 4 5" xfId="10029"/>
    <cellStyle name="Input 2 3 3 4 4 6" xfId="10030"/>
    <cellStyle name="Input 2 3 3 4 5" xfId="10031"/>
    <cellStyle name="Input 2 3 3 4 6" xfId="10032"/>
    <cellStyle name="Input 2 3 3 4 7" xfId="10033"/>
    <cellStyle name="Input 2 3 3 4 8" xfId="10034"/>
    <cellStyle name="Input 2 3 3 4 9" xfId="10035"/>
    <cellStyle name="Input 2 3 3 5" xfId="10036"/>
    <cellStyle name="Input 2 3 3 5 2" xfId="10037"/>
    <cellStyle name="Input 2 3 3 5 2 2" xfId="10038"/>
    <cellStyle name="Input 2 3 3 5 2 3" xfId="10039"/>
    <cellStyle name="Input 2 3 3 5 2 4" xfId="10040"/>
    <cellStyle name="Input 2 3 3 5 2 5" xfId="10041"/>
    <cellStyle name="Input 2 3 3 5 2 6" xfId="10042"/>
    <cellStyle name="Input 2 3 3 5 3" xfId="10043"/>
    <cellStyle name="Input 2 3 3 5 3 2" xfId="10044"/>
    <cellStyle name="Input 2 3 3 5 3 3" xfId="10045"/>
    <cellStyle name="Input 2 3 3 5 3 4" xfId="10046"/>
    <cellStyle name="Input 2 3 3 5 3 5" xfId="10047"/>
    <cellStyle name="Input 2 3 3 5 3 6" xfId="10048"/>
    <cellStyle name="Input 2 3 3 5 4" xfId="10049"/>
    <cellStyle name="Input 2 3 3 5 5" xfId="10050"/>
    <cellStyle name="Input 2 3 3 5 6" xfId="10051"/>
    <cellStyle name="Input 2 3 3 5 7" xfId="10052"/>
    <cellStyle name="Input 2 3 3 5 8" xfId="10053"/>
    <cellStyle name="Input 2 3 3 6" xfId="10054"/>
    <cellStyle name="Input 2 3 3 6 2" xfId="10055"/>
    <cellStyle name="Input 2 3 3 6 3" xfId="10056"/>
    <cellStyle name="Input 2 3 3 6 4" xfId="10057"/>
    <cellStyle name="Input 2 3 3 6 5" xfId="10058"/>
    <cellStyle name="Input 2 3 3 6 6" xfId="10059"/>
    <cellStyle name="Input 2 3 3 7" xfId="10060"/>
    <cellStyle name="Input 2 3 3 7 2" xfId="10061"/>
    <cellStyle name="Input 2 3 3 7 3" xfId="10062"/>
    <cellStyle name="Input 2 3 3 7 4" xfId="10063"/>
    <cellStyle name="Input 2 3 3 7 5" xfId="10064"/>
    <cellStyle name="Input 2 3 3 7 6" xfId="10065"/>
    <cellStyle name="Input 2 3 3 8" xfId="10066"/>
    <cellStyle name="Input 2 3 3 9" xfId="10067"/>
    <cellStyle name="Input 2 3 4" xfId="10068"/>
    <cellStyle name="Input 2 3 4 10" xfId="10069"/>
    <cellStyle name="Input 2 3 4 11" xfId="10070"/>
    <cellStyle name="Input 2 3 4 2" xfId="10071"/>
    <cellStyle name="Input 2 3 4 2 10" xfId="10072"/>
    <cellStyle name="Input 2 3 4 2 2" xfId="10073"/>
    <cellStyle name="Input 2 3 4 2 2 2" xfId="10074"/>
    <cellStyle name="Input 2 3 4 2 2 2 2" xfId="10075"/>
    <cellStyle name="Input 2 3 4 2 2 2 2 2" xfId="10076"/>
    <cellStyle name="Input 2 3 4 2 2 2 2 3" xfId="10077"/>
    <cellStyle name="Input 2 3 4 2 2 2 2 4" xfId="10078"/>
    <cellStyle name="Input 2 3 4 2 2 2 2 5" xfId="10079"/>
    <cellStyle name="Input 2 3 4 2 2 2 2 6" xfId="10080"/>
    <cellStyle name="Input 2 3 4 2 2 2 3" xfId="10081"/>
    <cellStyle name="Input 2 3 4 2 2 2 3 2" xfId="10082"/>
    <cellStyle name="Input 2 3 4 2 2 2 3 3" xfId="10083"/>
    <cellStyle name="Input 2 3 4 2 2 2 3 4" xfId="10084"/>
    <cellStyle name="Input 2 3 4 2 2 2 3 5" xfId="10085"/>
    <cellStyle name="Input 2 3 4 2 2 2 3 6" xfId="10086"/>
    <cellStyle name="Input 2 3 4 2 2 2 4" xfId="10087"/>
    <cellStyle name="Input 2 3 4 2 2 2 5" xfId="10088"/>
    <cellStyle name="Input 2 3 4 2 2 2 6" xfId="10089"/>
    <cellStyle name="Input 2 3 4 2 2 2 7" xfId="10090"/>
    <cellStyle name="Input 2 3 4 2 2 2 8" xfId="10091"/>
    <cellStyle name="Input 2 3 4 2 2 3" xfId="10092"/>
    <cellStyle name="Input 2 3 4 2 2 3 2" xfId="10093"/>
    <cellStyle name="Input 2 3 4 2 2 3 3" xfId="10094"/>
    <cellStyle name="Input 2 3 4 2 2 3 4" xfId="10095"/>
    <cellStyle name="Input 2 3 4 2 2 3 5" xfId="10096"/>
    <cellStyle name="Input 2 3 4 2 2 3 6" xfId="10097"/>
    <cellStyle name="Input 2 3 4 2 2 4" xfId="10098"/>
    <cellStyle name="Input 2 3 4 2 2 4 2" xfId="10099"/>
    <cellStyle name="Input 2 3 4 2 2 4 3" xfId="10100"/>
    <cellStyle name="Input 2 3 4 2 2 4 4" xfId="10101"/>
    <cellStyle name="Input 2 3 4 2 2 4 5" xfId="10102"/>
    <cellStyle name="Input 2 3 4 2 2 4 6" xfId="10103"/>
    <cellStyle name="Input 2 3 4 2 2 5" xfId="10104"/>
    <cellStyle name="Input 2 3 4 2 2 6" xfId="10105"/>
    <cellStyle name="Input 2 3 4 2 2 7" xfId="10106"/>
    <cellStyle name="Input 2 3 4 2 2 8" xfId="10107"/>
    <cellStyle name="Input 2 3 4 2 2 9" xfId="10108"/>
    <cellStyle name="Input 2 3 4 2 3" xfId="10109"/>
    <cellStyle name="Input 2 3 4 2 3 2" xfId="10110"/>
    <cellStyle name="Input 2 3 4 2 3 2 2" xfId="10111"/>
    <cellStyle name="Input 2 3 4 2 3 2 3" xfId="10112"/>
    <cellStyle name="Input 2 3 4 2 3 2 4" xfId="10113"/>
    <cellStyle name="Input 2 3 4 2 3 2 5" xfId="10114"/>
    <cellStyle name="Input 2 3 4 2 3 2 6" xfId="10115"/>
    <cellStyle name="Input 2 3 4 2 3 3" xfId="10116"/>
    <cellStyle name="Input 2 3 4 2 3 3 2" xfId="10117"/>
    <cellStyle name="Input 2 3 4 2 3 3 3" xfId="10118"/>
    <cellStyle name="Input 2 3 4 2 3 3 4" xfId="10119"/>
    <cellStyle name="Input 2 3 4 2 3 3 5" xfId="10120"/>
    <cellStyle name="Input 2 3 4 2 3 3 6" xfId="10121"/>
    <cellStyle name="Input 2 3 4 2 3 4" xfId="10122"/>
    <cellStyle name="Input 2 3 4 2 3 5" xfId="10123"/>
    <cellStyle name="Input 2 3 4 2 3 6" xfId="10124"/>
    <cellStyle name="Input 2 3 4 2 3 7" xfId="10125"/>
    <cellStyle name="Input 2 3 4 2 3 8" xfId="10126"/>
    <cellStyle name="Input 2 3 4 2 4" xfId="10127"/>
    <cellStyle name="Input 2 3 4 2 4 2" xfId="10128"/>
    <cellStyle name="Input 2 3 4 2 4 3" xfId="10129"/>
    <cellStyle name="Input 2 3 4 2 4 4" xfId="10130"/>
    <cellStyle name="Input 2 3 4 2 4 5" xfId="10131"/>
    <cellStyle name="Input 2 3 4 2 4 6" xfId="10132"/>
    <cellStyle name="Input 2 3 4 2 5" xfId="10133"/>
    <cellStyle name="Input 2 3 4 2 5 2" xfId="10134"/>
    <cellStyle name="Input 2 3 4 2 5 3" xfId="10135"/>
    <cellStyle name="Input 2 3 4 2 5 4" xfId="10136"/>
    <cellStyle name="Input 2 3 4 2 5 5" xfId="10137"/>
    <cellStyle name="Input 2 3 4 2 5 6" xfId="10138"/>
    <cellStyle name="Input 2 3 4 2 6" xfId="10139"/>
    <cellStyle name="Input 2 3 4 2 7" xfId="10140"/>
    <cellStyle name="Input 2 3 4 2 8" xfId="10141"/>
    <cellStyle name="Input 2 3 4 2 9" xfId="10142"/>
    <cellStyle name="Input 2 3 4 3" xfId="10143"/>
    <cellStyle name="Input 2 3 4 3 2" xfId="10144"/>
    <cellStyle name="Input 2 3 4 3 2 2" xfId="10145"/>
    <cellStyle name="Input 2 3 4 3 2 2 2" xfId="10146"/>
    <cellStyle name="Input 2 3 4 3 2 2 3" xfId="10147"/>
    <cellStyle name="Input 2 3 4 3 2 2 4" xfId="10148"/>
    <cellStyle name="Input 2 3 4 3 2 2 5" xfId="10149"/>
    <cellStyle name="Input 2 3 4 3 2 2 6" xfId="10150"/>
    <cellStyle name="Input 2 3 4 3 2 3" xfId="10151"/>
    <cellStyle name="Input 2 3 4 3 2 3 2" xfId="10152"/>
    <cellStyle name="Input 2 3 4 3 2 3 3" xfId="10153"/>
    <cellStyle name="Input 2 3 4 3 2 3 4" xfId="10154"/>
    <cellStyle name="Input 2 3 4 3 2 3 5" xfId="10155"/>
    <cellStyle name="Input 2 3 4 3 2 3 6" xfId="10156"/>
    <cellStyle name="Input 2 3 4 3 2 4" xfId="10157"/>
    <cellStyle name="Input 2 3 4 3 2 5" xfId="10158"/>
    <cellStyle name="Input 2 3 4 3 2 6" xfId="10159"/>
    <cellStyle name="Input 2 3 4 3 2 7" xfId="10160"/>
    <cellStyle name="Input 2 3 4 3 2 8" xfId="10161"/>
    <cellStyle name="Input 2 3 4 3 3" xfId="10162"/>
    <cellStyle name="Input 2 3 4 3 3 2" xfId="10163"/>
    <cellStyle name="Input 2 3 4 3 3 3" xfId="10164"/>
    <cellStyle name="Input 2 3 4 3 3 4" xfId="10165"/>
    <cellStyle name="Input 2 3 4 3 3 5" xfId="10166"/>
    <cellStyle name="Input 2 3 4 3 3 6" xfId="10167"/>
    <cellStyle name="Input 2 3 4 3 4" xfId="10168"/>
    <cellStyle name="Input 2 3 4 3 4 2" xfId="10169"/>
    <cellStyle name="Input 2 3 4 3 4 3" xfId="10170"/>
    <cellStyle name="Input 2 3 4 3 4 4" xfId="10171"/>
    <cellStyle name="Input 2 3 4 3 4 5" xfId="10172"/>
    <cellStyle name="Input 2 3 4 3 4 6" xfId="10173"/>
    <cellStyle name="Input 2 3 4 3 5" xfId="10174"/>
    <cellStyle name="Input 2 3 4 3 6" xfId="10175"/>
    <cellStyle name="Input 2 3 4 3 7" xfId="10176"/>
    <cellStyle name="Input 2 3 4 3 8" xfId="10177"/>
    <cellStyle name="Input 2 3 4 3 9" xfId="10178"/>
    <cellStyle name="Input 2 3 4 4" xfId="10179"/>
    <cellStyle name="Input 2 3 4 4 2" xfId="10180"/>
    <cellStyle name="Input 2 3 4 4 2 2" xfId="10181"/>
    <cellStyle name="Input 2 3 4 4 2 3" xfId="10182"/>
    <cellStyle name="Input 2 3 4 4 2 4" xfId="10183"/>
    <cellStyle name="Input 2 3 4 4 2 5" xfId="10184"/>
    <cellStyle name="Input 2 3 4 4 2 6" xfId="10185"/>
    <cellStyle name="Input 2 3 4 4 3" xfId="10186"/>
    <cellStyle name="Input 2 3 4 4 3 2" xfId="10187"/>
    <cellStyle name="Input 2 3 4 4 3 3" xfId="10188"/>
    <cellStyle name="Input 2 3 4 4 3 4" xfId="10189"/>
    <cellStyle name="Input 2 3 4 4 3 5" xfId="10190"/>
    <cellStyle name="Input 2 3 4 4 3 6" xfId="10191"/>
    <cellStyle name="Input 2 3 4 4 4" xfId="10192"/>
    <cellStyle name="Input 2 3 4 4 5" xfId="10193"/>
    <cellStyle name="Input 2 3 4 4 6" xfId="10194"/>
    <cellStyle name="Input 2 3 4 4 7" xfId="10195"/>
    <cellStyle name="Input 2 3 4 4 8" xfId="10196"/>
    <cellStyle name="Input 2 3 4 5" xfId="10197"/>
    <cellStyle name="Input 2 3 4 5 2" xfId="10198"/>
    <cellStyle name="Input 2 3 4 5 3" xfId="10199"/>
    <cellStyle name="Input 2 3 4 5 4" xfId="10200"/>
    <cellStyle name="Input 2 3 4 5 5" xfId="10201"/>
    <cellStyle name="Input 2 3 4 5 6" xfId="10202"/>
    <cellStyle name="Input 2 3 4 6" xfId="10203"/>
    <cellStyle name="Input 2 3 4 6 2" xfId="10204"/>
    <cellStyle name="Input 2 3 4 6 3" xfId="10205"/>
    <cellStyle name="Input 2 3 4 6 4" xfId="10206"/>
    <cellStyle name="Input 2 3 4 6 5" xfId="10207"/>
    <cellStyle name="Input 2 3 4 6 6" xfId="10208"/>
    <cellStyle name="Input 2 3 4 7" xfId="10209"/>
    <cellStyle name="Input 2 3 4 8" xfId="10210"/>
    <cellStyle name="Input 2 3 4 9" xfId="10211"/>
    <cellStyle name="Input 2 3 5" xfId="10212"/>
    <cellStyle name="Input 2 3 5 10" xfId="10213"/>
    <cellStyle name="Input 2 3 5 2" xfId="10214"/>
    <cellStyle name="Input 2 3 5 2 2" xfId="10215"/>
    <cellStyle name="Input 2 3 5 2 2 2" xfId="10216"/>
    <cellStyle name="Input 2 3 5 2 2 2 2" xfId="10217"/>
    <cellStyle name="Input 2 3 5 2 2 2 3" xfId="10218"/>
    <cellStyle name="Input 2 3 5 2 2 2 4" xfId="10219"/>
    <cellStyle name="Input 2 3 5 2 2 2 5" xfId="10220"/>
    <cellStyle name="Input 2 3 5 2 2 2 6" xfId="10221"/>
    <cellStyle name="Input 2 3 5 2 2 3" xfId="10222"/>
    <cellStyle name="Input 2 3 5 2 2 3 2" xfId="10223"/>
    <cellStyle name="Input 2 3 5 2 2 3 3" xfId="10224"/>
    <cellStyle name="Input 2 3 5 2 2 3 4" xfId="10225"/>
    <cellStyle name="Input 2 3 5 2 2 3 5" xfId="10226"/>
    <cellStyle name="Input 2 3 5 2 2 3 6" xfId="10227"/>
    <cellStyle name="Input 2 3 5 2 2 4" xfId="10228"/>
    <cellStyle name="Input 2 3 5 2 2 5" xfId="10229"/>
    <cellStyle name="Input 2 3 5 2 2 6" xfId="10230"/>
    <cellStyle name="Input 2 3 5 2 2 7" xfId="10231"/>
    <cellStyle name="Input 2 3 5 2 2 8" xfId="10232"/>
    <cellStyle name="Input 2 3 5 2 3" xfId="10233"/>
    <cellStyle name="Input 2 3 5 2 3 2" xfId="10234"/>
    <cellStyle name="Input 2 3 5 2 3 3" xfId="10235"/>
    <cellStyle name="Input 2 3 5 2 3 4" xfId="10236"/>
    <cellStyle name="Input 2 3 5 2 3 5" xfId="10237"/>
    <cellStyle name="Input 2 3 5 2 3 6" xfId="10238"/>
    <cellStyle name="Input 2 3 5 2 4" xfId="10239"/>
    <cellStyle name="Input 2 3 5 2 4 2" xfId="10240"/>
    <cellStyle name="Input 2 3 5 2 4 3" xfId="10241"/>
    <cellStyle name="Input 2 3 5 2 4 4" xfId="10242"/>
    <cellStyle name="Input 2 3 5 2 4 5" xfId="10243"/>
    <cellStyle name="Input 2 3 5 2 4 6" xfId="10244"/>
    <cellStyle name="Input 2 3 5 2 5" xfId="10245"/>
    <cellStyle name="Input 2 3 5 2 6" xfId="10246"/>
    <cellStyle name="Input 2 3 5 2 7" xfId="10247"/>
    <cellStyle name="Input 2 3 5 2 8" xfId="10248"/>
    <cellStyle name="Input 2 3 5 2 9" xfId="10249"/>
    <cellStyle name="Input 2 3 5 3" xfId="10250"/>
    <cellStyle name="Input 2 3 5 3 2" xfId="10251"/>
    <cellStyle name="Input 2 3 5 3 2 2" xfId="10252"/>
    <cellStyle name="Input 2 3 5 3 2 3" xfId="10253"/>
    <cellStyle name="Input 2 3 5 3 2 4" xfId="10254"/>
    <cellStyle name="Input 2 3 5 3 2 5" xfId="10255"/>
    <cellStyle name="Input 2 3 5 3 2 6" xfId="10256"/>
    <cellStyle name="Input 2 3 5 3 3" xfId="10257"/>
    <cellStyle name="Input 2 3 5 3 3 2" xfId="10258"/>
    <cellStyle name="Input 2 3 5 3 3 3" xfId="10259"/>
    <cellStyle name="Input 2 3 5 3 3 4" xfId="10260"/>
    <cellStyle name="Input 2 3 5 3 3 5" xfId="10261"/>
    <cellStyle name="Input 2 3 5 3 3 6" xfId="10262"/>
    <cellStyle name="Input 2 3 5 3 4" xfId="10263"/>
    <cellStyle name="Input 2 3 5 3 5" xfId="10264"/>
    <cellStyle name="Input 2 3 5 3 6" xfId="10265"/>
    <cellStyle name="Input 2 3 5 3 7" xfId="10266"/>
    <cellStyle name="Input 2 3 5 3 8" xfId="10267"/>
    <cellStyle name="Input 2 3 5 4" xfId="10268"/>
    <cellStyle name="Input 2 3 5 4 2" xfId="10269"/>
    <cellStyle name="Input 2 3 5 4 3" xfId="10270"/>
    <cellStyle name="Input 2 3 5 4 4" xfId="10271"/>
    <cellStyle name="Input 2 3 5 4 5" xfId="10272"/>
    <cellStyle name="Input 2 3 5 4 6" xfId="10273"/>
    <cellStyle name="Input 2 3 5 5" xfId="10274"/>
    <cellStyle name="Input 2 3 5 5 2" xfId="10275"/>
    <cellStyle name="Input 2 3 5 5 3" xfId="10276"/>
    <cellStyle name="Input 2 3 5 5 4" xfId="10277"/>
    <cellStyle name="Input 2 3 5 5 5" xfId="10278"/>
    <cellStyle name="Input 2 3 5 5 6" xfId="10279"/>
    <cellStyle name="Input 2 3 5 6" xfId="10280"/>
    <cellStyle name="Input 2 3 5 7" xfId="10281"/>
    <cellStyle name="Input 2 3 5 8" xfId="10282"/>
    <cellStyle name="Input 2 3 5 9" xfId="10283"/>
    <cellStyle name="Input 2 3 6" xfId="10284"/>
    <cellStyle name="Input 2 3 6 2" xfId="10285"/>
    <cellStyle name="Input 2 3 6 2 2" xfId="10286"/>
    <cellStyle name="Input 2 3 6 2 2 2" xfId="10287"/>
    <cellStyle name="Input 2 3 6 2 2 3" xfId="10288"/>
    <cellStyle name="Input 2 3 6 2 2 4" xfId="10289"/>
    <cellStyle name="Input 2 3 6 2 2 5" xfId="10290"/>
    <cellStyle name="Input 2 3 6 2 2 6" xfId="10291"/>
    <cellStyle name="Input 2 3 6 2 3" xfId="10292"/>
    <cellStyle name="Input 2 3 6 2 3 2" xfId="10293"/>
    <cellStyle name="Input 2 3 6 2 3 3" xfId="10294"/>
    <cellStyle name="Input 2 3 6 2 3 4" xfId="10295"/>
    <cellStyle name="Input 2 3 6 2 3 5" xfId="10296"/>
    <cellStyle name="Input 2 3 6 2 3 6" xfId="10297"/>
    <cellStyle name="Input 2 3 6 2 4" xfId="10298"/>
    <cellStyle name="Input 2 3 6 2 5" xfId="10299"/>
    <cellStyle name="Input 2 3 6 2 6" xfId="10300"/>
    <cellStyle name="Input 2 3 6 2 7" xfId="10301"/>
    <cellStyle name="Input 2 3 6 2 8" xfId="10302"/>
    <cellStyle name="Input 2 3 6 3" xfId="10303"/>
    <cellStyle name="Input 2 3 6 3 2" xfId="10304"/>
    <cellStyle name="Input 2 3 6 3 3" xfId="10305"/>
    <cellStyle name="Input 2 3 6 3 4" xfId="10306"/>
    <cellStyle name="Input 2 3 6 3 5" xfId="10307"/>
    <cellStyle name="Input 2 3 6 3 6" xfId="10308"/>
    <cellStyle name="Input 2 3 6 4" xfId="10309"/>
    <cellStyle name="Input 2 3 6 4 2" xfId="10310"/>
    <cellStyle name="Input 2 3 6 4 3" xfId="10311"/>
    <cellStyle name="Input 2 3 6 4 4" xfId="10312"/>
    <cellStyle name="Input 2 3 6 4 5" xfId="10313"/>
    <cellStyle name="Input 2 3 6 4 6" xfId="10314"/>
    <cellStyle name="Input 2 3 6 5" xfId="10315"/>
    <cellStyle name="Input 2 3 6 6" xfId="10316"/>
    <cellStyle name="Input 2 3 6 7" xfId="10317"/>
    <cellStyle name="Input 2 3 6 8" xfId="10318"/>
    <cellStyle name="Input 2 3 6 9" xfId="10319"/>
    <cellStyle name="Input 2 3 7" xfId="10320"/>
    <cellStyle name="Input 2 3 7 2" xfId="10321"/>
    <cellStyle name="Input 2 3 7 2 2" xfId="10322"/>
    <cellStyle name="Input 2 3 7 2 3" xfId="10323"/>
    <cellStyle name="Input 2 3 7 2 4" xfId="10324"/>
    <cellStyle name="Input 2 3 7 2 5" xfId="10325"/>
    <cellStyle name="Input 2 3 7 2 6" xfId="10326"/>
    <cellStyle name="Input 2 3 7 3" xfId="10327"/>
    <cellStyle name="Input 2 3 7 3 2" xfId="10328"/>
    <cellStyle name="Input 2 3 7 3 3" xfId="10329"/>
    <cellStyle name="Input 2 3 7 3 4" xfId="10330"/>
    <cellStyle name="Input 2 3 7 3 5" xfId="10331"/>
    <cellStyle name="Input 2 3 7 3 6" xfId="10332"/>
    <cellStyle name="Input 2 3 7 4" xfId="10333"/>
    <cellStyle name="Input 2 3 7 5" xfId="10334"/>
    <cellStyle name="Input 2 3 7 6" xfId="10335"/>
    <cellStyle name="Input 2 3 7 7" xfId="10336"/>
    <cellStyle name="Input 2 3 7 8" xfId="10337"/>
    <cellStyle name="Input 2 3 8" xfId="10338"/>
    <cellStyle name="Input 2 3 8 2" xfId="10339"/>
    <cellStyle name="Input 2 3 8 3" xfId="10340"/>
    <cellStyle name="Input 2 3 8 4" xfId="10341"/>
    <cellStyle name="Input 2 3 8 5" xfId="10342"/>
    <cellStyle name="Input 2 3 8 6" xfId="10343"/>
    <cellStyle name="Input 2 3 9" xfId="10344"/>
    <cellStyle name="Input 2 3 9 2" xfId="10345"/>
    <cellStyle name="Input 2 3 9 3" xfId="10346"/>
    <cellStyle name="Input 2 3 9 4" xfId="10347"/>
    <cellStyle name="Input 2 3 9 5" xfId="10348"/>
    <cellStyle name="Input 2 3 9 6" xfId="10349"/>
    <cellStyle name="Input 2 4" xfId="10350"/>
    <cellStyle name="Input 2 4 10" xfId="10351"/>
    <cellStyle name="Input 2 4 11" xfId="10352"/>
    <cellStyle name="Input 2 4 12" xfId="10353"/>
    <cellStyle name="Input 2 4 13" xfId="10354"/>
    <cellStyle name="Input 2 4 2" xfId="10355"/>
    <cellStyle name="Input 2 4 2 10" xfId="10356"/>
    <cellStyle name="Input 2 4 2 11" xfId="10357"/>
    <cellStyle name="Input 2 4 2 12" xfId="10358"/>
    <cellStyle name="Input 2 4 2 2" xfId="10359"/>
    <cellStyle name="Input 2 4 2 2 10" xfId="10360"/>
    <cellStyle name="Input 2 4 2 2 11" xfId="10361"/>
    <cellStyle name="Input 2 4 2 2 2" xfId="10362"/>
    <cellStyle name="Input 2 4 2 2 2 10" xfId="10363"/>
    <cellStyle name="Input 2 4 2 2 2 2" xfId="10364"/>
    <cellStyle name="Input 2 4 2 2 2 2 2" xfId="10365"/>
    <cellStyle name="Input 2 4 2 2 2 2 2 2" xfId="10366"/>
    <cellStyle name="Input 2 4 2 2 2 2 2 2 2" xfId="10367"/>
    <cellStyle name="Input 2 4 2 2 2 2 2 2 3" xfId="10368"/>
    <cellStyle name="Input 2 4 2 2 2 2 2 2 4" xfId="10369"/>
    <cellStyle name="Input 2 4 2 2 2 2 2 2 5" xfId="10370"/>
    <cellStyle name="Input 2 4 2 2 2 2 2 2 6" xfId="10371"/>
    <cellStyle name="Input 2 4 2 2 2 2 2 3" xfId="10372"/>
    <cellStyle name="Input 2 4 2 2 2 2 2 3 2" xfId="10373"/>
    <cellStyle name="Input 2 4 2 2 2 2 2 3 3" xfId="10374"/>
    <cellStyle name="Input 2 4 2 2 2 2 2 3 4" xfId="10375"/>
    <cellStyle name="Input 2 4 2 2 2 2 2 3 5" xfId="10376"/>
    <cellStyle name="Input 2 4 2 2 2 2 2 3 6" xfId="10377"/>
    <cellStyle name="Input 2 4 2 2 2 2 2 4" xfId="10378"/>
    <cellStyle name="Input 2 4 2 2 2 2 2 5" xfId="10379"/>
    <cellStyle name="Input 2 4 2 2 2 2 2 6" xfId="10380"/>
    <cellStyle name="Input 2 4 2 2 2 2 2 7" xfId="10381"/>
    <cellStyle name="Input 2 4 2 2 2 2 2 8" xfId="10382"/>
    <cellStyle name="Input 2 4 2 2 2 2 3" xfId="10383"/>
    <cellStyle name="Input 2 4 2 2 2 2 3 2" xfId="10384"/>
    <cellStyle name="Input 2 4 2 2 2 2 3 3" xfId="10385"/>
    <cellStyle name="Input 2 4 2 2 2 2 3 4" xfId="10386"/>
    <cellStyle name="Input 2 4 2 2 2 2 3 5" xfId="10387"/>
    <cellStyle name="Input 2 4 2 2 2 2 3 6" xfId="10388"/>
    <cellStyle name="Input 2 4 2 2 2 2 4" xfId="10389"/>
    <cellStyle name="Input 2 4 2 2 2 2 4 2" xfId="10390"/>
    <cellStyle name="Input 2 4 2 2 2 2 4 3" xfId="10391"/>
    <cellStyle name="Input 2 4 2 2 2 2 4 4" xfId="10392"/>
    <cellStyle name="Input 2 4 2 2 2 2 4 5" xfId="10393"/>
    <cellStyle name="Input 2 4 2 2 2 2 4 6" xfId="10394"/>
    <cellStyle name="Input 2 4 2 2 2 2 5" xfId="10395"/>
    <cellStyle name="Input 2 4 2 2 2 2 6" xfId="10396"/>
    <cellStyle name="Input 2 4 2 2 2 2 7" xfId="10397"/>
    <cellStyle name="Input 2 4 2 2 2 2 8" xfId="10398"/>
    <cellStyle name="Input 2 4 2 2 2 2 9" xfId="10399"/>
    <cellStyle name="Input 2 4 2 2 2 3" xfId="10400"/>
    <cellStyle name="Input 2 4 2 2 2 3 2" xfId="10401"/>
    <cellStyle name="Input 2 4 2 2 2 3 2 2" xfId="10402"/>
    <cellStyle name="Input 2 4 2 2 2 3 2 3" xfId="10403"/>
    <cellStyle name="Input 2 4 2 2 2 3 2 4" xfId="10404"/>
    <cellStyle name="Input 2 4 2 2 2 3 2 5" xfId="10405"/>
    <cellStyle name="Input 2 4 2 2 2 3 2 6" xfId="10406"/>
    <cellStyle name="Input 2 4 2 2 2 3 3" xfId="10407"/>
    <cellStyle name="Input 2 4 2 2 2 3 3 2" xfId="10408"/>
    <cellStyle name="Input 2 4 2 2 2 3 3 3" xfId="10409"/>
    <cellStyle name="Input 2 4 2 2 2 3 3 4" xfId="10410"/>
    <cellStyle name="Input 2 4 2 2 2 3 3 5" xfId="10411"/>
    <cellStyle name="Input 2 4 2 2 2 3 3 6" xfId="10412"/>
    <cellStyle name="Input 2 4 2 2 2 3 4" xfId="10413"/>
    <cellStyle name="Input 2 4 2 2 2 3 5" xfId="10414"/>
    <cellStyle name="Input 2 4 2 2 2 3 6" xfId="10415"/>
    <cellStyle name="Input 2 4 2 2 2 3 7" xfId="10416"/>
    <cellStyle name="Input 2 4 2 2 2 3 8" xfId="10417"/>
    <cellStyle name="Input 2 4 2 2 2 4" xfId="10418"/>
    <cellStyle name="Input 2 4 2 2 2 4 2" xfId="10419"/>
    <cellStyle name="Input 2 4 2 2 2 4 3" xfId="10420"/>
    <cellStyle name="Input 2 4 2 2 2 4 4" xfId="10421"/>
    <cellStyle name="Input 2 4 2 2 2 4 5" xfId="10422"/>
    <cellStyle name="Input 2 4 2 2 2 4 6" xfId="10423"/>
    <cellStyle name="Input 2 4 2 2 2 5" xfId="10424"/>
    <cellStyle name="Input 2 4 2 2 2 5 2" xfId="10425"/>
    <cellStyle name="Input 2 4 2 2 2 5 3" xfId="10426"/>
    <cellStyle name="Input 2 4 2 2 2 5 4" xfId="10427"/>
    <cellStyle name="Input 2 4 2 2 2 5 5" xfId="10428"/>
    <cellStyle name="Input 2 4 2 2 2 5 6" xfId="10429"/>
    <cellStyle name="Input 2 4 2 2 2 6" xfId="10430"/>
    <cellStyle name="Input 2 4 2 2 2 7" xfId="10431"/>
    <cellStyle name="Input 2 4 2 2 2 8" xfId="10432"/>
    <cellStyle name="Input 2 4 2 2 2 9" xfId="10433"/>
    <cellStyle name="Input 2 4 2 2 3" xfId="10434"/>
    <cellStyle name="Input 2 4 2 2 3 2" xfId="10435"/>
    <cellStyle name="Input 2 4 2 2 3 2 2" xfId="10436"/>
    <cellStyle name="Input 2 4 2 2 3 2 2 2" xfId="10437"/>
    <cellStyle name="Input 2 4 2 2 3 2 2 3" xfId="10438"/>
    <cellStyle name="Input 2 4 2 2 3 2 2 4" xfId="10439"/>
    <cellStyle name="Input 2 4 2 2 3 2 2 5" xfId="10440"/>
    <cellStyle name="Input 2 4 2 2 3 2 2 6" xfId="10441"/>
    <cellStyle name="Input 2 4 2 2 3 2 3" xfId="10442"/>
    <cellStyle name="Input 2 4 2 2 3 2 3 2" xfId="10443"/>
    <cellStyle name="Input 2 4 2 2 3 2 3 3" xfId="10444"/>
    <cellStyle name="Input 2 4 2 2 3 2 3 4" xfId="10445"/>
    <cellStyle name="Input 2 4 2 2 3 2 3 5" xfId="10446"/>
    <cellStyle name="Input 2 4 2 2 3 2 3 6" xfId="10447"/>
    <cellStyle name="Input 2 4 2 2 3 2 4" xfId="10448"/>
    <cellStyle name="Input 2 4 2 2 3 2 5" xfId="10449"/>
    <cellStyle name="Input 2 4 2 2 3 2 6" xfId="10450"/>
    <cellStyle name="Input 2 4 2 2 3 2 7" xfId="10451"/>
    <cellStyle name="Input 2 4 2 2 3 2 8" xfId="10452"/>
    <cellStyle name="Input 2 4 2 2 3 3" xfId="10453"/>
    <cellStyle name="Input 2 4 2 2 3 3 2" xfId="10454"/>
    <cellStyle name="Input 2 4 2 2 3 3 3" xfId="10455"/>
    <cellStyle name="Input 2 4 2 2 3 3 4" xfId="10456"/>
    <cellStyle name="Input 2 4 2 2 3 3 5" xfId="10457"/>
    <cellStyle name="Input 2 4 2 2 3 3 6" xfId="10458"/>
    <cellStyle name="Input 2 4 2 2 3 4" xfId="10459"/>
    <cellStyle name="Input 2 4 2 2 3 4 2" xfId="10460"/>
    <cellStyle name="Input 2 4 2 2 3 4 3" xfId="10461"/>
    <cellStyle name="Input 2 4 2 2 3 4 4" xfId="10462"/>
    <cellStyle name="Input 2 4 2 2 3 4 5" xfId="10463"/>
    <cellStyle name="Input 2 4 2 2 3 4 6" xfId="10464"/>
    <cellStyle name="Input 2 4 2 2 3 5" xfId="10465"/>
    <cellStyle name="Input 2 4 2 2 3 6" xfId="10466"/>
    <cellStyle name="Input 2 4 2 2 3 7" xfId="10467"/>
    <cellStyle name="Input 2 4 2 2 3 8" xfId="10468"/>
    <cellStyle name="Input 2 4 2 2 3 9" xfId="10469"/>
    <cellStyle name="Input 2 4 2 2 4" xfId="10470"/>
    <cellStyle name="Input 2 4 2 2 4 2" xfId="10471"/>
    <cellStyle name="Input 2 4 2 2 4 2 2" xfId="10472"/>
    <cellStyle name="Input 2 4 2 2 4 2 3" xfId="10473"/>
    <cellStyle name="Input 2 4 2 2 4 2 4" xfId="10474"/>
    <cellStyle name="Input 2 4 2 2 4 2 5" xfId="10475"/>
    <cellStyle name="Input 2 4 2 2 4 2 6" xfId="10476"/>
    <cellStyle name="Input 2 4 2 2 4 3" xfId="10477"/>
    <cellStyle name="Input 2 4 2 2 4 3 2" xfId="10478"/>
    <cellStyle name="Input 2 4 2 2 4 3 3" xfId="10479"/>
    <cellStyle name="Input 2 4 2 2 4 3 4" xfId="10480"/>
    <cellStyle name="Input 2 4 2 2 4 3 5" xfId="10481"/>
    <cellStyle name="Input 2 4 2 2 4 3 6" xfId="10482"/>
    <cellStyle name="Input 2 4 2 2 4 4" xfId="10483"/>
    <cellStyle name="Input 2 4 2 2 4 5" xfId="10484"/>
    <cellStyle name="Input 2 4 2 2 4 6" xfId="10485"/>
    <cellStyle name="Input 2 4 2 2 4 7" xfId="10486"/>
    <cellStyle name="Input 2 4 2 2 4 8" xfId="10487"/>
    <cellStyle name="Input 2 4 2 2 5" xfId="10488"/>
    <cellStyle name="Input 2 4 2 2 5 2" xfId="10489"/>
    <cellStyle name="Input 2 4 2 2 5 3" xfId="10490"/>
    <cellStyle name="Input 2 4 2 2 5 4" xfId="10491"/>
    <cellStyle name="Input 2 4 2 2 5 5" xfId="10492"/>
    <cellStyle name="Input 2 4 2 2 5 6" xfId="10493"/>
    <cellStyle name="Input 2 4 2 2 6" xfId="10494"/>
    <cellStyle name="Input 2 4 2 2 6 2" xfId="10495"/>
    <cellStyle name="Input 2 4 2 2 6 3" xfId="10496"/>
    <cellStyle name="Input 2 4 2 2 6 4" xfId="10497"/>
    <cellStyle name="Input 2 4 2 2 6 5" xfId="10498"/>
    <cellStyle name="Input 2 4 2 2 6 6" xfId="10499"/>
    <cellStyle name="Input 2 4 2 2 7" xfId="10500"/>
    <cellStyle name="Input 2 4 2 2 8" xfId="10501"/>
    <cellStyle name="Input 2 4 2 2 9" xfId="10502"/>
    <cellStyle name="Input 2 4 2 3" xfId="10503"/>
    <cellStyle name="Input 2 4 2 3 10" xfId="10504"/>
    <cellStyle name="Input 2 4 2 3 2" xfId="10505"/>
    <cellStyle name="Input 2 4 2 3 2 2" xfId="10506"/>
    <cellStyle name="Input 2 4 2 3 2 2 2" xfId="10507"/>
    <cellStyle name="Input 2 4 2 3 2 2 2 2" xfId="10508"/>
    <cellStyle name="Input 2 4 2 3 2 2 2 3" xfId="10509"/>
    <cellStyle name="Input 2 4 2 3 2 2 2 4" xfId="10510"/>
    <cellStyle name="Input 2 4 2 3 2 2 2 5" xfId="10511"/>
    <cellStyle name="Input 2 4 2 3 2 2 2 6" xfId="10512"/>
    <cellStyle name="Input 2 4 2 3 2 2 3" xfId="10513"/>
    <cellStyle name="Input 2 4 2 3 2 2 3 2" xfId="10514"/>
    <cellStyle name="Input 2 4 2 3 2 2 3 3" xfId="10515"/>
    <cellStyle name="Input 2 4 2 3 2 2 3 4" xfId="10516"/>
    <cellStyle name="Input 2 4 2 3 2 2 3 5" xfId="10517"/>
    <cellStyle name="Input 2 4 2 3 2 2 3 6" xfId="10518"/>
    <cellStyle name="Input 2 4 2 3 2 2 4" xfId="10519"/>
    <cellStyle name="Input 2 4 2 3 2 2 5" xfId="10520"/>
    <cellStyle name="Input 2 4 2 3 2 2 6" xfId="10521"/>
    <cellStyle name="Input 2 4 2 3 2 2 7" xfId="10522"/>
    <cellStyle name="Input 2 4 2 3 2 2 8" xfId="10523"/>
    <cellStyle name="Input 2 4 2 3 2 3" xfId="10524"/>
    <cellStyle name="Input 2 4 2 3 2 3 2" xfId="10525"/>
    <cellStyle name="Input 2 4 2 3 2 3 3" xfId="10526"/>
    <cellStyle name="Input 2 4 2 3 2 3 4" xfId="10527"/>
    <cellStyle name="Input 2 4 2 3 2 3 5" xfId="10528"/>
    <cellStyle name="Input 2 4 2 3 2 3 6" xfId="10529"/>
    <cellStyle name="Input 2 4 2 3 2 4" xfId="10530"/>
    <cellStyle name="Input 2 4 2 3 2 4 2" xfId="10531"/>
    <cellStyle name="Input 2 4 2 3 2 4 3" xfId="10532"/>
    <cellStyle name="Input 2 4 2 3 2 4 4" xfId="10533"/>
    <cellStyle name="Input 2 4 2 3 2 4 5" xfId="10534"/>
    <cellStyle name="Input 2 4 2 3 2 4 6" xfId="10535"/>
    <cellStyle name="Input 2 4 2 3 2 5" xfId="10536"/>
    <cellStyle name="Input 2 4 2 3 2 6" xfId="10537"/>
    <cellStyle name="Input 2 4 2 3 2 7" xfId="10538"/>
    <cellStyle name="Input 2 4 2 3 2 8" xfId="10539"/>
    <cellStyle name="Input 2 4 2 3 2 9" xfId="10540"/>
    <cellStyle name="Input 2 4 2 3 3" xfId="10541"/>
    <cellStyle name="Input 2 4 2 3 3 2" xfId="10542"/>
    <cellStyle name="Input 2 4 2 3 3 2 2" xfId="10543"/>
    <cellStyle name="Input 2 4 2 3 3 2 3" xfId="10544"/>
    <cellStyle name="Input 2 4 2 3 3 2 4" xfId="10545"/>
    <cellStyle name="Input 2 4 2 3 3 2 5" xfId="10546"/>
    <cellStyle name="Input 2 4 2 3 3 2 6" xfId="10547"/>
    <cellStyle name="Input 2 4 2 3 3 3" xfId="10548"/>
    <cellStyle name="Input 2 4 2 3 3 3 2" xfId="10549"/>
    <cellStyle name="Input 2 4 2 3 3 3 3" xfId="10550"/>
    <cellStyle name="Input 2 4 2 3 3 3 4" xfId="10551"/>
    <cellStyle name="Input 2 4 2 3 3 3 5" xfId="10552"/>
    <cellStyle name="Input 2 4 2 3 3 3 6" xfId="10553"/>
    <cellStyle name="Input 2 4 2 3 3 4" xfId="10554"/>
    <cellStyle name="Input 2 4 2 3 3 5" xfId="10555"/>
    <cellStyle name="Input 2 4 2 3 3 6" xfId="10556"/>
    <cellStyle name="Input 2 4 2 3 3 7" xfId="10557"/>
    <cellStyle name="Input 2 4 2 3 3 8" xfId="10558"/>
    <cellStyle name="Input 2 4 2 3 4" xfId="10559"/>
    <cellStyle name="Input 2 4 2 3 4 2" xfId="10560"/>
    <cellStyle name="Input 2 4 2 3 4 3" xfId="10561"/>
    <cellStyle name="Input 2 4 2 3 4 4" xfId="10562"/>
    <cellStyle name="Input 2 4 2 3 4 5" xfId="10563"/>
    <cellStyle name="Input 2 4 2 3 4 6" xfId="10564"/>
    <cellStyle name="Input 2 4 2 3 5" xfId="10565"/>
    <cellStyle name="Input 2 4 2 3 5 2" xfId="10566"/>
    <cellStyle name="Input 2 4 2 3 5 3" xfId="10567"/>
    <cellStyle name="Input 2 4 2 3 5 4" xfId="10568"/>
    <cellStyle name="Input 2 4 2 3 5 5" xfId="10569"/>
    <cellStyle name="Input 2 4 2 3 5 6" xfId="10570"/>
    <cellStyle name="Input 2 4 2 3 6" xfId="10571"/>
    <cellStyle name="Input 2 4 2 3 7" xfId="10572"/>
    <cellStyle name="Input 2 4 2 3 8" xfId="10573"/>
    <cellStyle name="Input 2 4 2 3 9" xfId="10574"/>
    <cellStyle name="Input 2 4 2 4" xfId="10575"/>
    <cellStyle name="Input 2 4 2 4 2" xfId="10576"/>
    <cellStyle name="Input 2 4 2 4 2 2" xfId="10577"/>
    <cellStyle name="Input 2 4 2 4 2 2 2" xfId="10578"/>
    <cellStyle name="Input 2 4 2 4 2 2 3" xfId="10579"/>
    <cellStyle name="Input 2 4 2 4 2 2 4" xfId="10580"/>
    <cellStyle name="Input 2 4 2 4 2 2 5" xfId="10581"/>
    <cellStyle name="Input 2 4 2 4 2 2 6" xfId="10582"/>
    <cellStyle name="Input 2 4 2 4 2 3" xfId="10583"/>
    <cellStyle name="Input 2 4 2 4 2 3 2" xfId="10584"/>
    <cellStyle name="Input 2 4 2 4 2 3 3" xfId="10585"/>
    <cellStyle name="Input 2 4 2 4 2 3 4" xfId="10586"/>
    <cellStyle name="Input 2 4 2 4 2 3 5" xfId="10587"/>
    <cellStyle name="Input 2 4 2 4 2 3 6" xfId="10588"/>
    <cellStyle name="Input 2 4 2 4 2 4" xfId="10589"/>
    <cellStyle name="Input 2 4 2 4 2 5" xfId="10590"/>
    <cellStyle name="Input 2 4 2 4 2 6" xfId="10591"/>
    <cellStyle name="Input 2 4 2 4 2 7" xfId="10592"/>
    <cellStyle name="Input 2 4 2 4 2 8" xfId="10593"/>
    <cellStyle name="Input 2 4 2 4 3" xfId="10594"/>
    <cellStyle name="Input 2 4 2 4 3 2" xfId="10595"/>
    <cellStyle name="Input 2 4 2 4 3 3" xfId="10596"/>
    <cellStyle name="Input 2 4 2 4 3 4" xfId="10597"/>
    <cellStyle name="Input 2 4 2 4 3 5" xfId="10598"/>
    <cellStyle name="Input 2 4 2 4 3 6" xfId="10599"/>
    <cellStyle name="Input 2 4 2 4 4" xfId="10600"/>
    <cellStyle name="Input 2 4 2 4 4 2" xfId="10601"/>
    <cellStyle name="Input 2 4 2 4 4 3" xfId="10602"/>
    <cellStyle name="Input 2 4 2 4 4 4" xfId="10603"/>
    <cellStyle name="Input 2 4 2 4 4 5" xfId="10604"/>
    <cellStyle name="Input 2 4 2 4 4 6" xfId="10605"/>
    <cellStyle name="Input 2 4 2 4 5" xfId="10606"/>
    <cellStyle name="Input 2 4 2 4 6" xfId="10607"/>
    <cellStyle name="Input 2 4 2 4 7" xfId="10608"/>
    <cellStyle name="Input 2 4 2 4 8" xfId="10609"/>
    <cellStyle name="Input 2 4 2 4 9" xfId="10610"/>
    <cellStyle name="Input 2 4 2 5" xfId="10611"/>
    <cellStyle name="Input 2 4 2 5 2" xfId="10612"/>
    <cellStyle name="Input 2 4 2 5 2 2" xfId="10613"/>
    <cellStyle name="Input 2 4 2 5 2 3" xfId="10614"/>
    <cellStyle name="Input 2 4 2 5 2 4" xfId="10615"/>
    <cellStyle name="Input 2 4 2 5 2 5" xfId="10616"/>
    <cellStyle name="Input 2 4 2 5 2 6" xfId="10617"/>
    <cellStyle name="Input 2 4 2 5 3" xfId="10618"/>
    <cellStyle name="Input 2 4 2 5 3 2" xfId="10619"/>
    <cellStyle name="Input 2 4 2 5 3 3" xfId="10620"/>
    <cellStyle name="Input 2 4 2 5 3 4" xfId="10621"/>
    <cellStyle name="Input 2 4 2 5 3 5" xfId="10622"/>
    <cellStyle name="Input 2 4 2 5 3 6" xfId="10623"/>
    <cellStyle name="Input 2 4 2 5 4" xfId="10624"/>
    <cellStyle name="Input 2 4 2 5 5" xfId="10625"/>
    <cellStyle name="Input 2 4 2 5 6" xfId="10626"/>
    <cellStyle name="Input 2 4 2 5 7" xfId="10627"/>
    <cellStyle name="Input 2 4 2 5 8" xfId="10628"/>
    <cellStyle name="Input 2 4 2 6" xfId="10629"/>
    <cellStyle name="Input 2 4 2 6 2" xfId="10630"/>
    <cellStyle name="Input 2 4 2 6 3" xfId="10631"/>
    <cellStyle name="Input 2 4 2 6 4" xfId="10632"/>
    <cellStyle name="Input 2 4 2 6 5" xfId="10633"/>
    <cellStyle name="Input 2 4 2 6 6" xfId="10634"/>
    <cellStyle name="Input 2 4 2 7" xfId="10635"/>
    <cellStyle name="Input 2 4 2 7 2" xfId="10636"/>
    <cellStyle name="Input 2 4 2 7 3" xfId="10637"/>
    <cellStyle name="Input 2 4 2 7 4" xfId="10638"/>
    <cellStyle name="Input 2 4 2 7 5" xfId="10639"/>
    <cellStyle name="Input 2 4 2 7 6" xfId="10640"/>
    <cellStyle name="Input 2 4 2 8" xfId="10641"/>
    <cellStyle name="Input 2 4 2 9" xfId="10642"/>
    <cellStyle name="Input 2 4 3" xfId="10643"/>
    <cellStyle name="Input 2 4 3 10" xfId="10644"/>
    <cellStyle name="Input 2 4 3 11" xfId="10645"/>
    <cellStyle name="Input 2 4 3 2" xfId="10646"/>
    <cellStyle name="Input 2 4 3 2 10" xfId="10647"/>
    <cellStyle name="Input 2 4 3 2 2" xfId="10648"/>
    <cellStyle name="Input 2 4 3 2 2 2" xfId="10649"/>
    <cellStyle name="Input 2 4 3 2 2 2 2" xfId="10650"/>
    <cellStyle name="Input 2 4 3 2 2 2 2 2" xfId="10651"/>
    <cellStyle name="Input 2 4 3 2 2 2 2 3" xfId="10652"/>
    <cellStyle name="Input 2 4 3 2 2 2 2 4" xfId="10653"/>
    <cellStyle name="Input 2 4 3 2 2 2 2 5" xfId="10654"/>
    <cellStyle name="Input 2 4 3 2 2 2 2 6" xfId="10655"/>
    <cellStyle name="Input 2 4 3 2 2 2 3" xfId="10656"/>
    <cellStyle name="Input 2 4 3 2 2 2 3 2" xfId="10657"/>
    <cellStyle name="Input 2 4 3 2 2 2 3 3" xfId="10658"/>
    <cellStyle name="Input 2 4 3 2 2 2 3 4" xfId="10659"/>
    <cellStyle name="Input 2 4 3 2 2 2 3 5" xfId="10660"/>
    <cellStyle name="Input 2 4 3 2 2 2 3 6" xfId="10661"/>
    <cellStyle name="Input 2 4 3 2 2 2 4" xfId="10662"/>
    <cellStyle name="Input 2 4 3 2 2 2 5" xfId="10663"/>
    <cellStyle name="Input 2 4 3 2 2 2 6" xfId="10664"/>
    <cellStyle name="Input 2 4 3 2 2 2 7" xfId="10665"/>
    <cellStyle name="Input 2 4 3 2 2 2 8" xfId="10666"/>
    <cellStyle name="Input 2 4 3 2 2 3" xfId="10667"/>
    <cellStyle name="Input 2 4 3 2 2 3 2" xfId="10668"/>
    <cellStyle name="Input 2 4 3 2 2 3 3" xfId="10669"/>
    <cellStyle name="Input 2 4 3 2 2 3 4" xfId="10670"/>
    <cellStyle name="Input 2 4 3 2 2 3 5" xfId="10671"/>
    <cellStyle name="Input 2 4 3 2 2 3 6" xfId="10672"/>
    <cellStyle name="Input 2 4 3 2 2 4" xfId="10673"/>
    <cellStyle name="Input 2 4 3 2 2 4 2" xfId="10674"/>
    <cellStyle name="Input 2 4 3 2 2 4 3" xfId="10675"/>
    <cellStyle name="Input 2 4 3 2 2 4 4" xfId="10676"/>
    <cellStyle name="Input 2 4 3 2 2 4 5" xfId="10677"/>
    <cellStyle name="Input 2 4 3 2 2 4 6" xfId="10678"/>
    <cellStyle name="Input 2 4 3 2 2 5" xfId="10679"/>
    <cellStyle name="Input 2 4 3 2 2 6" xfId="10680"/>
    <cellStyle name="Input 2 4 3 2 2 7" xfId="10681"/>
    <cellStyle name="Input 2 4 3 2 2 8" xfId="10682"/>
    <cellStyle name="Input 2 4 3 2 2 9" xfId="10683"/>
    <cellStyle name="Input 2 4 3 2 3" xfId="10684"/>
    <cellStyle name="Input 2 4 3 2 3 2" xfId="10685"/>
    <cellStyle name="Input 2 4 3 2 3 2 2" xfId="10686"/>
    <cellStyle name="Input 2 4 3 2 3 2 3" xfId="10687"/>
    <cellStyle name="Input 2 4 3 2 3 2 4" xfId="10688"/>
    <cellStyle name="Input 2 4 3 2 3 2 5" xfId="10689"/>
    <cellStyle name="Input 2 4 3 2 3 2 6" xfId="10690"/>
    <cellStyle name="Input 2 4 3 2 3 3" xfId="10691"/>
    <cellStyle name="Input 2 4 3 2 3 3 2" xfId="10692"/>
    <cellStyle name="Input 2 4 3 2 3 3 3" xfId="10693"/>
    <cellStyle name="Input 2 4 3 2 3 3 4" xfId="10694"/>
    <cellStyle name="Input 2 4 3 2 3 3 5" xfId="10695"/>
    <cellStyle name="Input 2 4 3 2 3 3 6" xfId="10696"/>
    <cellStyle name="Input 2 4 3 2 3 4" xfId="10697"/>
    <cellStyle name="Input 2 4 3 2 3 5" xfId="10698"/>
    <cellStyle name="Input 2 4 3 2 3 6" xfId="10699"/>
    <cellStyle name="Input 2 4 3 2 3 7" xfId="10700"/>
    <cellStyle name="Input 2 4 3 2 3 8" xfId="10701"/>
    <cellStyle name="Input 2 4 3 2 4" xfId="10702"/>
    <cellStyle name="Input 2 4 3 2 4 2" xfId="10703"/>
    <cellStyle name="Input 2 4 3 2 4 3" xfId="10704"/>
    <cellStyle name="Input 2 4 3 2 4 4" xfId="10705"/>
    <cellStyle name="Input 2 4 3 2 4 5" xfId="10706"/>
    <cellStyle name="Input 2 4 3 2 4 6" xfId="10707"/>
    <cellStyle name="Input 2 4 3 2 5" xfId="10708"/>
    <cellStyle name="Input 2 4 3 2 5 2" xfId="10709"/>
    <cellStyle name="Input 2 4 3 2 5 3" xfId="10710"/>
    <cellStyle name="Input 2 4 3 2 5 4" xfId="10711"/>
    <cellStyle name="Input 2 4 3 2 5 5" xfId="10712"/>
    <cellStyle name="Input 2 4 3 2 5 6" xfId="10713"/>
    <cellStyle name="Input 2 4 3 2 6" xfId="10714"/>
    <cellStyle name="Input 2 4 3 2 7" xfId="10715"/>
    <cellStyle name="Input 2 4 3 2 8" xfId="10716"/>
    <cellStyle name="Input 2 4 3 2 9" xfId="10717"/>
    <cellStyle name="Input 2 4 3 3" xfId="10718"/>
    <cellStyle name="Input 2 4 3 3 2" xfId="10719"/>
    <cellStyle name="Input 2 4 3 3 2 2" xfId="10720"/>
    <cellStyle name="Input 2 4 3 3 2 2 2" xfId="10721"/>
    <cellStyle name="Input 2 4 3 3 2 2 3" xfId="10722"/>
    <cellStyle name="Input 2 4 3 3 2 2 4" xfId="10723"/>
    <cellStyle name="Input 2 4 3 3 2 2 5" xfId="10724"/>
    <cellStyle name="Input 2 4 3 3 2 2 6" xfId="10725"/>
    <cellStyle name="Input 2 4 3 3 2 3" xfId="10726"/>
    <cellStyle name="Input 2 4 3 3 2 3 2" xfId="10727"/>
    <cellStyle name="Input 2 4 3 3 2 3 3" xfId="10728"/>
    <cellStyle name="Input 2 4 3 3 2 3 4" xfId="10729"/>
    <cellStyle name="Input 2 4 3 3 2 3 5" xfId="10730"/>
    <cellStyle name="Input 2 4 3 3 2 3 6" xfId="10731"/>
    <cellStyle name="Input 2 4 3 3 2 4" xfId="10732"/>
    <cellStyle name="Input 2 4 3 3 2 5" xfId="10733"/>
    <cellStyle name="Input 2 4 3 3 2 6" xfId="10734"/>
    <cellStyle name="Input 2 4 3 3 2 7" xfId="10735"/>
    <cellStyle name="Input 2 4 3 3 2 8" xfId="10736"/>
    <cellStyle name="Input 2 4 3 3 3" xfId="10737"/>
    <cellStyle name="Input 2 4 3 3 3 2" xfId="10738"/>
    <cellStyle name="Input 2 4 3 3 3 3" xfId="10739"/>
    <cellStyle name="Input 2 4 3 3 3 4" xfId="10740"/>
    <cellStyle name="Input 2 4 3 3 3 5" xfId="10741"/>
    <cellStyle name="Input 2 4 3 3 3 6" xfId="10742"/>
    <cellStyle name="Input 2 4 3 3 4" xfId="10743"/>
    <cellStyle name="Input 2 4 3 3 4 2" xfId="10744"/>
    <cellStyle name="Input 2 4 3 3 4 3" xfId="10745"/>
    <cellStyle name="Input 2 4 3 3 4 4" xfId="10746"/>
    <cellStyle name="Input 2 4 3 3 4 5" xfId="10747"/>
    <cellStyle name="Input 2 4 3 3 4 6" xfId="10748"/>
    <cellStyle name="Input 2 4 3 3 5" xfId="10749"/>
    <cellStyle name="Input 2 4 3 3 6" xfId="10750"/>
    <cellStyle name="Input 2 4 3 3 7" xfId="10751"/>
    <cellStyle name="Input 2 4 3 3 8" xfId="10752"/>
    <cellStyle name="Input 2 4 3 3 9" xfId="10753"/>
    <cellStyle name="Input 2 4 3 4" xfId="10754"/>
    <cellStyle name="Input 2 4 3 4 2" xfId="10755"/>
    <cellStyle name="Input 2 4 3 4 2 2" xfId="10756"/>
    <cellStyle name="Input 2 4 3 4 2 3" xfId="10757"/>
    <cellStyle name="Input 2 4 3 4 2 4" xfId="10758"/>
    <cellStyle name="Input 2 4 3 4 2 5" xfId="10759"/>
    <cellStyle name="Input 2 4 3 4 2 6" xfId="10760"/>
    <cellStyle name="Input 2 4 3 4 3" xfId="10761"/>
    <cellStyle name="Input 2 4 3 4 3 2" xfId="10762"/>
    <cellStyle name="Input 2 4 3 4 3 3" xfId="10763"/>
    <cellStyle name="Input 2 4 3 4 3 4" xfId="10764"/>
    <cellStyle name="Input 2 4 3 4 3 5" xfId="10765"/>
    <cellStyle name="Input 2 4 3 4 3 6" xfId="10766"/>
    <cellStyle name="Input 2 4 3 4 4" xfId="10767"/>
    <cellStyle name="Input 2 4 3 4 5" xfId="10768"/>
    <cellStyle name="Input 2 4 3 4 6" xfId="10769"/>
    <cellStyle name="Input 2 4 3 4 7" xfId="10770"/>
    <cellStyle name="Input 2 4 3 4 8" xfId="10771"/>
    <cellStyle name="Input 2 4 3 5" xfId="10772"/>
    <cellStyle name="Input 2 4 3 5 2" xfId="10773"/>
    <cellStyle name="Input 2 4 3 5 3" xfId="10774"/>
    <cellStyle name="Input 2 4 3 5 4" xfId="10775"/>
    <cellStyle name="Input 2 4 3 5 5" xfId="10776"/>
    <cellStyle name="Input 2 4 3 5 6" xfId="10777"/>
    <cellStyle name="Input 2 4 3 6" xfId="10778"/>
    <cellStyle name="Input 2 4 3 6 2" xfId="10779"/>
    <cellStyle name="Input 2 4 3 6 3" xfId="10780"/>
    <cellStyle name="Input 2 4 3 6 4" xfId="10781"/>
    <cellStyle name="Input 2 4 3 6 5" xfId="10782"/>
    <cellStyle name="Input 2 4 3 6 6" xfId="10783"/>
    <cellStyle name="Input 2 4 3 7" xfId="10784"/>
    <cellStyle name="Input 2 4 3 8" xfId="10785"/>
    <cellStyle name="Input 2 4 3 9" xfId="10786"/>
    <cellStyle name="Input 2 4 4" xfId="10787"/>
    <cellStyle name="Input 2 4 4 10" xfId="10788"/>
    <cellStyle name="Input 2 4 4 2" xfId="10789"/>
    <cellStyle name="Input 2 4 4 2 2" xfId="10790"/>
    <cellStyle name="Input 2 4 4 2 2 2" xfId="10791"/>
    <cellStyle name="Input 2 4 4 2 2 2 2" xfId="10792"/>
    <cellStyle name="Input 2 4 4 2 2 2 3" xfId="10793"/>
    <cellStyle name="Input 2 4 4 2 2 2 4" xfId="10794"/>
    <cellStyle name="Input 2 4 4 2 2 2 5" xfId="10795"/>
    <cellStyle name="Input 2 4 4 2 2 2 6" xfId="10796"/>
    <cellStyle name="Input 2 4 4 2 2 3" xfId="10797"/>
    <cellStyle name="Input 2 4 4 2 2 3 2" xfId="10798"/>
    <cellStyle name="Input 2 4 4 2 2 3 3" xfId="10799"/>
    <cellStyle name="Input 2 4 4 2 2 3 4" xfId="10800"/>
    <cellStyle name="Input 2 4 4 2 2 3 5" xfId="10801"/>
    <cellStyle name="Input 2 4 4 2 2 3 6" xfId="10802"/>
    <cellStyle name="Input 2 4 4 2 2 4" xfId="10803"/>
    <cellStyle name="Input 2 4 4 2 2 5" xfId="10804"/>
    <cellStyle name="Input 2 4 4 2 2 6" xfId="10805"/>
    <cellStyle name="Input 2 4 4 2 2 7" xfId="10806"/>
    <cellStyle name="Input 2 4 4 2 2 8" xfId="10807"/>
    <cellStyle name="Input 2 4 4 2 3" xfId="10808"/>
    <cellStyle name="Input 2 4 4 2 3 2" xfId="10809"/>
    <cellStyle name="Input 2 4 4 2 3 3" xfId="10810"/>
    <cellStyle name="Input 2 4 4 2 3 4" xfId="10811"/>
    <cellStyle name="Input 2 4 4 2 3 5" xfId="10812"/>
    <cellStyle name="Input 2 4 4 2 3 6" xfId="10813"/>
    <cellStyle name="Input 2 4 4 2 4" xfId="10814"/>
    <cellStyle name="Input 2 4 4 2 4 2" xfId="10815"/>
    <cellStyle name="Input 2 4 4 2 4 3" xfId="10816"/>
    <cellStyle name="Input 2 4 4 2 4 4" xfId="10817"/>
    <cellStyle name="Input 2 4 4 2 4 5" xfId="10818"/>
    <cellStyle name="Input 2 4 4 2 4 6" xfId="10819"/>
    <cellStyle name="Input 2 4 4 2 5" xfId="10820"/>
    <cellStyle name="Input 2 4 4 2 6" xfId="10821"/>
    <cellStyle name="Input 2 4 4 2 7" xfId="10822"/>
    <cellStyle name="Input 2 4 4 2 8" xfId="10823"/>
    <cellStyle name="Input 2 4 4 2 9" xfId="10824"/>
    <cellStyle name="Input 2 4 4 3" xfId="10825"/>
    <cellStyle name="Input 2 4 4 3 2" xfId="10826"/>
    <cellStyle name="Input 2 4 4 3 2 2" xfId="10827"/>
    <cellStyle name="Input 2 4 4 3 2 3" xfId="10828"/>
    <cellStyle name="Input 2 4 4 3 2 4" xfId="10829"/>
    <cellStyle name="Input 2 4 4 3 2 5" xfId="10830"/>
    <cellStyle name="Input 2 4 4 3 2 6" xfId="10831"/>
    <cellStyle name="Input 2 4 4 3 3" xfId="10832"/>
    <cellStyle name="Input 2 4 4 3 3 2" xfId="10833"/>
    <cellStyle name="Input 2 4 4 3 3 3" xfId="10834"/>
    <cellStyle name="Input 2 4 4 3 3 4" xfId="10835"/>
    <cellStyle name="Input 2 4 4 3 3 5" xfId="10836"/>
    <cellStyle name="Input 2 4 4 3 3 6" xfId="10837"/>
    <cellStyle name="Input 2 4 4 3 4" xfId="10838"/>
    <cellStyle name="Input 2 4 4 3 5" xfId="10839"/>
    <cellStyle name="Input 2 4 4 3 6" xfId="10840"/>
    <cellStyle name="Input 2 4 4 3 7" xfId="10841"/>
    <cellStyle name="Input 2 4 4 3 8" xfId="10842"/>
    <cellStyle name="Input 2 4 4 4" xfId="10843"/>
    <cellStyle name="Input 2 4 4 4 2" xfId="10844"/>
    <cellStyle name="Input 2 4 4 4 3" xfId="10845"/>
    <cellStyle name="Input 2 4 4 4 4" xfId="10846"/>
    <cellStyle name="Input 2 4 4 4 5" xfId="10847"/>
    <cellStyle name="Input 2 4 4 4 6" xfId="10848"/>
    <cellStyle name="Input 2 4 4 5" xfId="10849"/>
    <cellStyle name="Input 2 4 4 5 2" xfId="10850"/>
    <cellStyle name="Input 2 4 4 5 3" xfId="10851"/>
    <cellStyle name="Input 2 4 4 5 4" xfId="10852"/>
    <cellStyle name="Input 2 4 4 5 5" xfId="10853"/>
    <cellStyle name="Input 2 4 4 5 6" xfId="10854"/>
    <cellStyle name="Input 2 4 4 6" xfId="10855"/>
    <cellStyle name="Input 2 4 4 7" xfId="10856"/>
    <cellStyle name="Input 2 4 4 8" xfId="10857"/>
    <cellStyle name="Input 2 4 4 9" xfId="10858"/>
    <cellStyle name="Input 2 4 5" xfId="10859"/>
    <cellStyle name="Input 2 4 5 2" xfId="10860"/>
    <cellStyle name="Input 2 4 5 2 2" xfId="10861"/>
    <cellStyle name="Input 2 4 5 2 2 2" xfId="10862"/>
    <cellStyle name="Input 2 4 5 2 2 3" xfId="10863"/>
    <cellStyle name="Input 2 4 5 2 2 4" xfId="10864"/>
    <cellStyle name="Input 2 4 5 2 2 5" xfId="10865"/>
    <cellStyle name="Input 2 4 5 2 2 6" xfId="10866"/>
    <cellStyle name="Input 2 4 5 2 3" xfId="10867"/>
    <cellStyle name="Input 2 4 5 2 3 2" xfId="10868"/>
    <cellStyle name="Input 2 4 5 2 3 3" xfId="10869"/>
    <cellStyle name="Input 2 4 5 2 3 4" xfId="10870"/>
    <cellStyle name="Input 2 4 5 2 3 5" xfId="10871"/>
    <cellStyle name="Input 2 4 5 2 3 6" xfId="10872"/>
    <cellStyle name="Input 2 4 5 2 4" xfId="10873"/>
    <cellStyle name="Input 2 4 5 2 5" xfId="10874"/>
    <cellStyle name="Input 2 4 5 2 6" xfId="10875"/>
    <cellStyle name="Input 2 4 5 2 7" xfId="10876"/>
    <cellStyle name="Input 2 4 5 2 8" xfId="10877"/>
    <cellStyle name="Input 2 4 5 3" xfId="10878"/>
    <cellStyle name="Input 2 4 5 3 2" xfId="10879"/>
    <cellStyle name="Input 2 4 5 3 3" xfId="10880"/>
    <cellStyle name="Input 2 4 5 3 4" xfId="10881"/>
    <cellStyle name="Input 2 4 5 3 5" xfId="10882"/>
    <cellStyle name="Input 2 4 5 3 6" xfId="10883"/>
    <cellStyle name="Input 2 4 5 4" xfId="10884"/>
    <cellStyle name="Input 2 4 5 4 2" xfId="10885"/>
    <cellStyle name="Input 2 4 5 4 3" xfId="10886"/>
    <cellStyle name="Input 2 4 5 4 4" xfId="10887"/>
    <cellStyle name="Input 2 4 5 4 5" xfId="10888"/>
    <cellStyle name="Input 2 4 5 4 6" xfId="10889"/>
    <cellStyle name="Input 2 4 5 5" xfId="10890"/>
    <cellStyle name="Input 2 4 5 6" xfId="10891"/>
    <cellStyle name="Input 2 4 5 7" xfId="10892"/>
    <cellStyle name="Input 2 4 5 8" xfId="10893"/>
    <cellStyle name="Input 2 4 5 9" xfId="10894"/>
    <cellStyle name="Input 2 4 6" xfId="10895"/>
    <cellStyle name="Input 2 4 6 2" xfId="10896"/>
    <cellStyle name="Input 2 4 6 2 2" xfId="10897"/>
    <cellStyle name="Input 2 4 6 2 3" xfId="10898"/>
    <cellStyle name="Input 2 4 6 2 4" xfId="10899"/>
    <cellStyle name="Input 2 4 6 2 5" xfId="10900"/>
    <cellStyle name="Input 2 4 6 2 6" xfId="10901"/>
    <cellStyle name="Input 2 4 6 3" xfId="10902"/>
    <cellStyle name="Input 2 4 6 3 2" xfId="10903"/>
    <cellStyle name="Input 2 4 6 3 3" xfId="10904"/>
    <cellStyle name="Input 2 4 6 3 4" xfId="10905"/>
    <cellStyle name="Input 2 4 6 3 5" xfId="10906"/>
    <cellStyle name="Input 2 4 6 3 6" xfId="10907"/>
    <cellStyle name="Input 2 4 6 4" xfId="10908"/>
    <cellStyle name="Input 2 4 6 5" xfId="10909"/>
    <cellStyle name="Input 2 4 6 6" xfId="10910"/>
    <cellStyle name="Input 2 4 6 7" xfId="10911"/>
    <cellStyle name="Input 2 4 6 8" xfId="10912"/>
    <cellStyle name="Input 2 4 7" xfId="10913"/>
    <cellStyle name="Input 2 4 7 2" xfId="10914"/>
    <cellStyle name="Input 2 4 7 3" xfId="10915"/>
    <cellStyle name="Input 2 4 7 4" xfId="10916"/>
    <cellStyle name="Input 2 4 7 5" xfId="10917"/>
    <cellStyle name="Input 2 4 7 6" xfId="10918"/>
    <cellStyle name="Input 2 4 8" xfId="10919"/>
    <cellStyle name="Input 2 4 8 2" xfId="10920"/>
    <cellStyle name="Input 2 4 8 3" xfId="10921"/>
    <cellStyle name="Input 2 4 8 4" xfId="10922"/>
    <cellStyle name="Input 2 4 8 5" xfId="10923"/>
    <cellStyle name="Input 2 4 8 6" xfId="10924"/>
    <cellStyle name="Input 2 4 9" xfId="10925"/>
    <cellStyle name="Input 2 5" xfId="10926"/>
    <cellStyle name="Input 2 5 10" xfId="10927"/>
    <cellStyle name="Input 2 5 11" xfId="10928"/>
    <cellStyle name="Input 2 5 12" xfId="10929"/>
    <cellStyle name="Input 2 5 2" xfId="10930"/>
    <cellStyle name="Input 2 5 2 10" xfId="10931"/>
    <cellStyle name="Input 2 5 2 11" xfId="10932"/>
    <cellStyle name="Input 2 5 2 2" xfId="10933"/>
    <cellStyle name="Input 2 5 2 2 10" xfId="10934"/>
    <cellStyle name="Input 2 5 2 2 2" xfId="10935"/>
    <cellStyle name="Input 2 5 2 2 2 2" xfId="10936"/>
    <cellStyle name="Input 2 5 2 2 2 2 2" xfId="10937"/>
    <cellStyle name="Input 2 5 2 2 2 2 2 2" xfId="10938"/>
    <cellStyle name="Input 2 5 2 2 2 2 2 3" xfId="10939"/>
    <cellStyle name="Input 2 5 2 2 2 2 2 4" xfId="10940"/>
    <cellStyle name="Input 2 5 2 2 2 2 2 5" xfId="10941"/>
    <cellStyle name="Input 2 5 2 2 2 2 2 6" xfId="10942"/>
    <cellStyle name="Input 2 5 2 2 2 2 3" xfId="10943"/>
    <cellStyle name="Input 2 5 2 2 2 2 3 2" xfId="10944"/>
    <cellStyle name="Input 2 5 2 2 2 2 3 3" xfId="10945"/>
    <cellStyle name="Input 2 5 2 2 2 2 3 4" xfId="10946"/>
    <cellStyle name="Input 2 5 2 2 2 2 3 5" xfId="10947"/>
    <cellStyle name="Input 2 5 2 2 2 2 3 6" xfId="10948"/>
    <cellStyle name="Input 2 5 2 2 2 2 4" xfId="10949"/>
    <cellStyle name="Input 2 5 2 2 2 2 5" xfId="10950"/>
    <cellStyle name="Input 2 5 2 2 2 2 6" xfId="10951"/>
    <cellStyle name="Input 2 5 2 2 2 2 7" xfId="10952"/>
    <cellStyle name="Input 2 5 2 2 2 2 8" xfId="10953"/>
    <cellStyle name="Input 2 5 2 2 2 3" xfId="10954"/>
    <cellStyle name="Input 2 5 2 2 2 3 2" xfId="10955"/>
    <cellStyle name="Input 2 5 2 2 2 3 3" xfId="10956"/>
    <cellStyle name="Input 2 5 2 2 2 3 4" xfId="10957"/>
    <cellStyle name="Input 2 5 2 2 2 3 5" xfId="10958"/>
    <cellStyle name="Input 2 5 2 2 2 3 6" xfId="10959"/>
    <cellStyle name="Input 2 5 2 2 2 4" xfId="10960"/>
    <cellStyle name="Input 2 5 2 2 2 4 2" xfId="10961"/>
    <cellStyle name="Input 2 5 2 2 2 4 3" xfId="10962"/>
    <cellStyle name="Input 2 5 2 2 2 4 4" xfId="10963"/>
    <cellStyle name="Input 2 5 2 2 2 4 5" xfId="10964"/>
    <cellStyle name="Input 2 5 2 2 2 4 6" xfId="10965"/>
    <cellStyle name="Input 2 5 2 2 2 5" xfId="10966"/>
    <cellStyle name="Input 2 5 2 2 2 6" xfId="10967"/>
    <cellStyle name="Input 2 5 2 2 2 7" xfId="10968"/>
    <cellStyle name="Input 2 5 2 2 2 8" xfId="10969"/>
    <cellStyle name="Input 2 5 2 2 2 9" xfId="10970"/>
    <cellStyle name="Input 2 5 2 2 3" xfId="10971"/>
    <cellStyle name="Input 2 5 2 2 3 2" xfId="10972"/>
    <cellStyle name="Input 2 5 2 2 3 2 2" xfId="10973"/>
    <cellStyle name="Input 2 5 2 2 3 2 3" xfId="10974"/>
    <cellStyle name="Input 2 5 2 2 3 2 4" xfId="10975"/>
    <cellStyle name="Input 2 5 2 2 3 2 5" xfId="10976"/>
    <cellStyle name="Input 2 5 2 2 3 2 6" xfId="10977"/>
    <cellStyle name="Input 2 5 2 2 3 3" xfId="10978"/>
    <cellStyle name="Input 2 5 2 2 3 3 2" xfId="10979"/>
    <cellStyle name="Input 2 5 2 2 3 3 3" xfId="10980"/>
    <cellStyle name="Input 2 5 2 2 3 3 4" xfId="10981"/>
    <cellStyle name="Input 2 5 2 2 3 3 5" xfId="10982"/>
    <cellStyle name="Input 2 5 2 2 3 3 6" xfId="10983"/>
    <cellStyle name="Input 2 5 2 2 3 4" xfId="10984"/>
    <cellStyle name="Input 2 5 2 2 3 5" xfId="10985"/>
    <cellStyle name="Input 2 5 2 2 3 6" xfId="10986"/>
    <cellStyle name="Input 2 5 2 2 3 7" xfId="10987"/>
    <cellStyle name="Input 2 5 2 2 3 8" xfId="10988"/>
    <cellStyle name="Input 2 5 2 2 4" xfId="10989"/>
    <cellStyle name="Input 2 5 2 2 4 2" xfId="10990"/>
    <cellStyle name="Input 2 5 2 2 4 3" xfId="10991"/>
    <cellStyle name="Input 2 5 2 2 4 4" xfId="10992"/>
    <cellStyle name="Input 2 5 2 2 4 5" xfId="10993"/>
    <cellStyle name="Input 2 5 2 2 4 6" xfId="10994"/>
    <cellStyle name="Input 2 5 2 2 5" xfId="10995"/>
    <cellStyle name="Input 2 5 2 2 5 2" xfId="10996"/>
    <cellStyle name="Input 2 5 2 2 5 3" xfId="10997"/>
    <cellStyle name="Input 2 5 2 2 5 4" xfId="10998"/>
    <cellStyle name="Input 2 5 2 2 5 5" xfId="10999"/>
    <cellStyle name="Input 2 5 2 2 5 6" xfId="11000"/>
    <cellStyle name="Input 2 5 2 2 6" xfId="11001"/>
    <cellStyle name="Input 2 5 2 2 7" xfId="11002"/>
    <cellStyle name="Input 2 5 2 2 8" xfId="11003"/>
    <cellStyle name="Input 2 5 2 2 9" xfId="11004"/>
    <cellStyle name="Input 2 5 2 3" xfId="11005"/>
    <cellStyle name="Input 2 5 2 3 2" xfId="11006"/>
    <cellStyle name="Input 2 5 2 3 2 2" xfId="11007"/>
    <cellStyle name="Input 2 5 2 3 2 2 2" xfId="11008"/>
    <cellStyle name="Input 2 5 2 3 2 2 3" xfId="11009"/>
    <cellStyle name="Input 2 5 2 3 2 2 4" xfId="11010"/>
    <cellStyle name="Input 2 5 2 3 2 2 5" xfId="11011"/>
    <cellStyle name="Input 2 5 2 3 2 2 6" xfId="11012"/>
    <cellStyle name="Input 2 5 2 3 2 3" xfId="11013"/>
    <cellStyle name="Input 2 5 2 3 2 3 2" xfId="11014"/>
    <cellStyle name="Input 2 5 2 3 2 3 3" xfId="11015"/>
    <cellStyle name="Input 2 5 2 3 2 3 4" xfId="11016"/>
    <cellStyle name="Input 2 5 2 3 2 3 5" xfId="11017"/>
    <cellStyle name="Input 2 5 2 3 2 3 6" xfId="11018"/>
    <cellStyle name="Input 2 5 2 3 2 4" xfId="11019"/>
    <cellStyle name="Input 2 5 2 3 2 5" xfId="11020"/>
    <cellStyle name="Input 2 5 2 3 2 6" xfId="11021"/>
    <cellStyle name="Input 2 5 2 3 2 7" xfId="11022"/>
    <cellStyle name="Input 2 5 2 3 2 8" xfId="11023"/>
    <cellStyle name="Input 2 5 2 3 3" xfId="11024"/>
    <cellStyle name="Input 2 5 2 3 3 2" xfId="11025"/>
    <cellStyle name="Input 2 5 2 3 3 3" xfId="11026"/>
    <cellStyle name="Input 2 5 2 3 3 4" xfId="11027"/>
    <cellStyle name="Input 2 5 2 3 3 5" xfId="11028"/>
    <cellStyle name="Input 2 5 2 3 3 6" xfId="11029"/>
    <cellStyle name="Input 2 5 2 3 4" xfId="11030"/>
    <cellStyle name="Input 2 5 2 3 4 2" xfId="11031"/>
    <cellStyle name="Input 2 5 2 3 4 3" xfId="11032"/>
    <cellStyle name="Input 2 5 2 3 4 4" xfId="11033"/>
    <cellStyle name="Input 2 5 2 3 4 5" xfId="11034"/>
    <cellStyle name="Input 2 5 2 3 4 6" xfId="11035"/>
    <cellStyle name="Input 2 5 2 3 5" xfId="11036"/>
    <cellStyle name="Input 2 5 2 3 6" xfId="11037"/>
    <cellStyle name="Input 2 5 2 3 7" xfId="11038"/>
    <cellStyle name="Input 2 5 2 3 8" xfId="11039"/>
    <cellStyle name="Input 2 5 2 3 9" xfId="11040"/>
    <cellStyle name="Input 2 5 2 4" xfId="11041"/>
    <cellStyle name="Input 2 5 2 4 2" xfId="11042"/>
    <cellStyle name="Input 2 5 2 4 2 2" xfId="11043"/>
    <cellStyle name="Input 2 5 2 4 2 3" xfId="11044"/>
    <cellStyle name="Input 2 5 2 4 2 4" xfId="11045"/>
    <cellStyle name="Input 2 5 2 4 2 5" xfId="11046"/>
    <cellStyle name="Input 2 5 2 4 2 6" xfId="11047"/>
    <cellStyle name="Input 2 5 2 4 3" xfId="11048"/>
    <cellStyle name="Input 2 5 2 4 3 2" xfId="11049"/>
    <cellStyle name="Input 2 5 2 4 3 3" xfId="11050"/>
    <cellStyle name="Input 2 5 2 4 3 4" xfId="11051"/>
    <cellStyle name="Input 2 5 2 4 3 5" xfId="11052"/>
    <cellStyle name="Input 2 5 2 4 3 6" xfId="11053"/>
    <cellStyle name="Input 2 5 2 4 4" xfId="11054"/>
    <cellStyle name="Input 2 5 2 4 5" xfId="11055"/>
    <cellStyle name="Input 2 5 2 4 6" xfId="11056"/>
    <cellStyle name="Input 2 5 2 4 7" xfId="11057"/>
    <cellStyle name="Input 2 5 2 4 8" xfId="11058"/>
    <cellStyle name="Input 2 5 2 5" xfId="11059"/>
    <cellStyle name="Input 2 5 2 5 2" xfId="11060"/>
    <cellStyle name="Input 2 5 2 5 3" xfId="11061"/>
    <cellStyle name="Input 2 5 2 5 4" xfId="11062"/>
    <cellStyle name="Input 2 5 2 5 5" xfId="11063"/>
    <cellStyle name="Input 2 5 2 5 6" xfId="11064"/>
    <cellStyle name="Input 2 5 2 6" xfId="11065"/>
    <cellStyle name="Input 2 5 2 6 2" xfId="11066"/>
    <cellStyle name="Input 2 5 2 6 3" xfId="11067"/>
    <cellStyle name="Input 2 5 2 6 4" xfId="11068"/>
    <cellStyle name="Input 2 5 2 6 5" xfId="11069"/>
    <cellStyle name="Input 2 5 2 6 6" xfId="11070"/>
    <cellStyle name="Input 2 5 2 7" xfId="11071"/>
    <cellStyle name="Input 2 5 2 8" xfId="11072"/>
    <cellStyle name="Input 2 5 2 9" xfId="11073"/>
    <cellStyle name="Input 2 5 3" xfId="11074"/>
    <cellStyle name="Input 2 5 3 10" xfId="11075"/>
    <cellStyle name="Input 2 5 3 2" xfId="11076"/>
    <cellStyle name="Input 2 5 3 2 2" xfId="11077"/>
    <cellStyle name="Input 2 5 3 2 2 2" xfId="11078"/>
    <cellStyle name="Input 2 5 3 2 2 2 2" xfId="11079"/>
    <cellStyle name="Input 2 5 3 2 2 2 3" xfId="11080"/>
    <cellStyle name="Input 2 5 3 2 2 2 4" xfId="11081"/>
    <cellStyle name="Input 2 5 3 2 2 2 5" xfId="11082"/>
    <cellStyle name="Input 2 5 3 2 2 2 6" xfId="11083"/>
    <cellStyle name="Input 2 5 3 2 2 3" xfId="11084"/>
    <cellStyle name="Input 2 5 3 2 2 3 2" xfId="11085"/>
    <cellStyle name="Input 2 5 3 2 2 3 3" xfId="11086"/>
    <cellStyle name="Input 2 5 3 2 2 3 4" xfId="11087"/>
    <cellStyle name="Input 2 5 3 2 2 3 5" xfId="11088"/>
    <cellStyle name="Input 2 5 3 2 2 3 6" xfId="11089"/>
    <cellStyle name="Input 2 5 3 2 2 4" xfId="11090"/>
    <cellStyle name="Input 2 5 3 2 2 5" xfId="11091"/>
    <cellStyle name="Input 2 5 3 2 2 6" xfId="11092"/>
    <cellStyle name="Input 2 5 3 2 2 7" xfId="11093"/>
    <cellStyle name="Input 2 5 3 2 2 8" xfId="11094"/>
    <cellStyle name="Input 2 5 3 2 3" xfId="11095"/>
    <cellStyle name="Input 2 5 3 2 3 2" xfId="11096"/>
    <cellStyle name="Input 2 5 3 2 3 3" xfId="11097"/>
    <cellStyle name="Input 2 5 3 2 3 4" xfId="11098"/>
    <cellStyle name="Input 2 5 3 2 3 5" xfId="11099"/>
    <cellStyle name="Input 2 5 3 2 3 6" xfId="11100"/>
    <cellStyle name="Input 2 5 3 2 4" xfId="11101"/>
    <cellStyle name="Input 2 5 3 2 4 2" xfId="11102"/>
    <cellStyle name="Input 2 5 3 2 4 3" xfId="11103"/>
    <cellStyle name="Input 2 5 3 2 4 4" xfId="11104"/>
    <cellStyle name="Input 2 5 3 2 4 5" xfId="11105"/>
    <cellStyle name="Input 2 5 3 2 4 6" xfId="11106"/>
    <cellStyle name="Input 2 5 3 2 5" xfId="11107"/>
    <cellStyle name="Input 2 5 3 2 6" xfId="11108"/>
    <cellStyle name="Input 2 5 3 2 7" xfId="11109"/>
    <cellStyle name="Input 2 5 3 2 8" xfId="11110"/>
    <cellStyle name="Input 2 5 3 2 9" xfId="11111"/>
    <cellStyle name="Input 2 5 3 3" xfId="11112"/>
    <cellStyle name="Input 2 5 3 3 2" xfId="11113"/>
    <cellStyle name="Input 2 5 3 3 2 2" xfId="11114"/>
    <cellStyle name="Input 2 5 3 3 2 3" xfId="11115"/>
    <cellStyle name="Input 2 5 3 3 2 4" xfId="11116"/>
    <cellStyle name="Input 2 5 3 3 2 5" xfId="11117"/>
    <cellStyle name="Input 2 5 3 3 2 6" xfId="11118"/>
    <cellStyle name="Input 2 5 3 3 3" xfId="11119"/>
    <cellStyle name="Input 2 5 3 3 3 2" xfId="11120"/>
    <cellStyle name="Input 2 5 3 3 3 3" xfId="11121"/>
    <cellStyle name="Input 2 5 3 3 3 4" xfId="11122"/>
    <cellStyle name="Input 2 5 3 3 3 5" xfId="11123"/>
    <cellStyle name="Input 2 5 3 3 3 6" xfId="11124"/>
    <cellStyle name="Input 2 5 3 3 4" xfId="11125"/>
    <cellStyle name="Input 2 5 3 3 5" xfId="11126"/>
    <cellStyle name="Input 2 5 3 3 6" xfId="11127"/>
    <cellStyle name="Input 2 5 3 3 7" xfId="11128"/>
    <cellStyle name="Input 2 5 3 3 8" xfId="11129"/>
    <cellStyle name="Input 2 5 3 4" xfId="11130"/>
    <cellStyle name="Input 2 5 3 4 2" xfId="11131"/>
    <cellStyle name="Input 2 5 3 4 3" xfId="11132"/>
    <cellStyle name="Input 2 5 3 4 4" xfId="11133"/>
    <cellStyle name="Input 2 5 3 4 5" xfId="11134"/>
    <cellStyle name="Input 2 5 3 4 6" xfId="11135"/>
    <cellStyle name="Input 2 5 3 5" xfId="11136"/>
    <cellStyle name="Input 2 5 3 5 2" xfId="11137"/>
    <cellStyle name="Input 2 5 3 5 3" xfId="11138"/>
    <cellStyle name="Input 2 5 3 5 4" xfId="11139"/>
    <cellStyle name="Input 2 5 3 5 5" xfId="11140"/>
    <cellStyle name="Input 2 5 3 5 6" xfId="11141"/>
    <cellStyle name="Input 2 5 3 6" xfId="11142"/>
    <cellStyle name="Input 2 5 3 7" xfId="11143"/>
    <cellStyle name="Input 2 5 3 8" xfId="11144"/>
    <cellStyle name="Input 2 5 3 9" xfId="11145"/>
    <cellStyle name="Input 2 5 4" xfId="11146"/>
    <cellStyle name="Input 2 5 4 2" xfId="11147"/>
    <cellStyle name="Input 2 5 4 2 2" xfId="11148"/>
    <cellStyle name="Input 2 5 4 2 2 2" xfId="11149"/>
    <cellStyle name="Input 2 5 4 2 2 3" xfId="11150"/>
    <cellStyle name="Input 2 5 4 2 2 4" xfId="11151"/>
    <cellStyle name="Input 2 5 4 2 2 5" xfId="11152"/>
    <cellStyle name="Input 2 5 4 2 2 6" xfId="11153"/>
    <cellStyle name="Input 2 5 4 2 3" xfId="11154"/>
    <cellStyle name="Input 2 5 4 2 3 2" xfId="11155"/>
    <cellStyle name="Input 2 5 4 2 3 3" xfId="11156"/>
    <cellStyle name="Input 2 5 4 2 3 4" xfId="11157"/>
    <cellStyle name="Input 2 5 4 2 3 5" xfId="11158"/>
    <cellStyle name="Input 2 5 4 2 3 6" xfId="11159"/>
    <cellStyle name="Input 2 5 4 2 4" xfId="11160"/>
    <cellStyle name="Input 2 5 4 2 5" xfId="11161"/>
    <cellStyle name="Input 2 5 4 2 6" xfId="11162"/>
    <cellStyle name="Input 2 5 4 2 7" xfId="11163"/>
    <cellStyle name="Input 2 5 4 2 8" xfId="11164"/>
    <cellStyle name="Input 2 5 4 3" xfId="11165"/>
    <cellStyle name="Input 2 5 4 3 2" xfId="11166"/>
    <cellStyle name="Input 2 5 4 3 3" xfId="11167"/>
    <cellStyle name="Input 2 5 4 3 4" xfId="11168"/>
    <cellStyle name="Input 2 5 4 3 5" xfId="11169"/>
    <cellStyle name="Input 2 5 4 3 6" xfId="11170"/>
    <cellStyle name="Input 2 5 4 4" xfId="11171"/>
    <cellStyle name="Input 2 5 4 4 2" xfId="11172"/>
    <cellStyle name="Input 2 5 4 4 3" xfId="11173"/>
    <cellStyle name="Input 2 5 4 4 4" xfId="11174"/>
    <cellStyle name="Input 2 5 4 4 5" xfId="11175"/>
    <cellStyle name="Input 2 5 4 4 6" xfId="11176"/>
    <cellStyle name="Input 2 5 4 5" xfId="11177"/>
    <cellStyle name="Input 2 5 4 6" xfId="11178"/>
    <cellStyle name="Input 2 5 4 7" xfId="11179"/>
    <cellStyle name="Input 2 5 4 8" xfId="11180"/>
    <cellStyle name="Input 2 5 4 9" xfId="11181"/>
    <cellStyle name="Input 2 5 5" xfId="11182"/>
    <cellStyle name="Input 2 5 5 2" xfId="11183"/>
    <cellStyle name="Input 2 5 5 2 2" xfId="11184"/>
    <cellStyle name="Input 2 5 5 2 3" xfId="11185"/>
    <cellStyle name="Input 2 5 5 2 4" xfId="11186"/>
    <cellStyle name="Input 2 5 5 2 5" xfId="11187"/>
    <cellStyle name="Input 2 5 5 2 6" xfId="11188"/>
    <cellStyle name="Input 2 5 5 3" xfId="11189"/>
    <cellStyle name="Input 2 5 5 3 2" xfId="11190"/>
    <cellStyle name="Input 2 5 5 3 3" xfId="11191"/>
    <cellStyle name="Input 2 5 5 3 4" xfId="11192"/>
    <cellStyle name="Input 2 5 5 3 5" xfId="11193"/>
    <cellStyle name="Input 2 5 5 3 6" xfId="11194"/>
    <cellStyle name="Input 2 5 5 4" xfId="11195"/>
    <cellStyle name="Input 2 5 5 5" xfId="11196"/>
    <cellStyle name="Input 2 5 5 6" xfId="11197"/>
    <cellStyle name="Input 2 5 5 7" xfId="11198"/>
    <cellStyle name="Input 2 5 5 8" xfId="11199"/>
    <cellStyle name="Input 2 5 6" xfId="11200"/>
    <cellStyle name="Input 2 5 6 2" xfId="11201"/>
    <cellStyle name="Input 2 5 6 3" xfId="11202"/>
    <cellStyle name="Input 2 5 6 4" xfId="11203"/>
    <cellStyle name="Input 2 5 6 5" xfId="11204"/>
    <cellStyle name="Input 2 5 6 6" xfId="11205"/>
    <cellStyle name="Input 2 5 7" xfId="11206"/>
    <cellStyle name="Input 2 5 7 2" xfId="11207"/>
    <cellStyle name="Input 2 5 7 3" xfId="11208"/>
    <cellStyle name="Input 2 5 7 4" xfId="11209"/>
    <cellStyle name="Input 2 5 7 5" xfId="11210"/>
    <cellStyle name="Input 2 5 7 6" xfId="11211"/>
    <cellStyle name="Input 2 5 8" xfId="11212"/>
    <cellStyle name="Input 2 5 9" xfId="11213"/>
    <cellStyle name="Input 2 6" xfId="11214"/>
    <cellStyle name="Input 2 6 10" xfId="11215"/>
    <cellStyle name="Input 2 6 11" xfId="11216"/>
    <cellStyle name="Input 2 6 2" xfId="11217"/>
    <cellStyle name="Input 2 6 2 10" xfId="11218"/>
    <cellStyle name="Input 2 6 2 2" xfId="11219"/>
    <cellStyle name="Input 2 6 2 2 2" xfId="11220"/>
    <cellStyle name="Input 2 6 2 2 2 2" xfId="11221"/>
    <cellStyle name="Input 2 6 2 2 2 2 2" xfId="11222"/>
    <cellStyle name="Input 2 6 2 2 2 2 3" xfId="11223"/>
    <cellStyle name="Input 2 6 2 2 2 2 4" xfId="11224"/>
    <cellStyle name="Input 2 6 2 2 2 2 5" xfId="11225"/>
    <cellStyle name="Input 2 6 2 2 2 2 6" xfId="11226"/>
    <cellStyle name="Input 2 6 2 2 2 3" xfId="11227"/>
    <cellStyle name="Input 2 6 2 2 2 3 2" xfId="11228"/>
    <cellStyle name="Input 2 6 2 2 2 3 3" xfId="11229"/>
    <cellStyle name="Input 2 6 2 2 2 3 4" xfId="11230"/>
    <cellStyle name="Input 2 6 2 2 2 3 5" xfId="11231"/>
    <cellStyle name="Input 2 6 2 2 2 3 6" xfId="11232"/>
    <cellStyle name="Input 2 6 2 2 2 4" xfId="11233"/>
    <cellStyle name="Input 2 6 2 2 2 5" xfId="11234"/>
    <cellStyle name="Input 2 6 2 2 2 6" xfId="11235"/>
    <cellStyle name="Input 2 6 2 2 2 7" xfId="11236"/>
    <cellStyle name="Input 2 6 2 2 2 8" xfId="11237"/>
    <cellStyle name="Input 2 6 2 2 3" xfId="11238"/>
    <cellStyle name="Input 2 6 2 2 3 2" xfId="11239"/>
    <cellStyle name="Input 2 6 2 2 3 3" xfId="11240"/>
    <cellStyle name="Input 2 6 2 2 3 4" xfId="11241"/>
    <cellStyle name="Input 2 6 2 2 3 5" xfId="11242"/>
    <cellStyle name="Input 2 6 2 2 3 6" xfId="11243"/>
    <cellStyle name="Input 2 6 2 2 4" xfId="11244"/>
    <cellStyle name="Input 2 6 2 2 4 2" xfId="11245"/>
    <cellStyle name="Input 2 6 2 2 4 3" xfId="11246"/>
    <cellStyle name="Input 2 6 2 2 4 4" xfId="11247"/>
    <cellStyle name="Input 2 6 2 2 4 5" xfId="11248"/>
    <cellStyle name="Input 2 6 2 2 4 6" xfId="11249"/>
    <cellStyle name="Input 2 6 2 2 5" xfId="11250"/>
    <cellStyle name="Input 2 6 2 2 6" xfId="11251"/>
    <cellStyle name="Input 2 6 2 2 7" xfId="11252"/>
    <cellStyle name="Input 2 6 2 2 8" xfId="11253"/>
    <cellStyle name="Input 2 6 2 2 9" xfId="11254"/>
    <cellStyle name="Input 2 6 2 3" xfId="11255"/>
    <cellStyle name="Input 2 6 2 3 2" xfId="11256"/>
    <cellStyle name="Input 2 6 2 3 2 2" xfId="11257"/>
    <cellStyle name="Input 2 6 2 3 2 3" xfId="11258"/>
    <cellStyle name="Input 2 6 2 3 2 4" xfId="11259"/>
    <cellStyle name="Input 2 6 2 3 2 5" xfId="11260"/>
    <cellStyle name="Input 2 6 2 3 2 6" xfId="11261"/>
    <cellStyle name="Input 2 6 2 3 3" xfId="11262"/>
    <cellStyle name="Input 2 6 2 3 3 2" xfId="11263"/>
    <cellStyle name="Input 2 6 2 3 3 3" xfId="11264"/>
    <cellStyle name="Input 2 6 2 3 3 4" xfId="11265"/>
    <cellStyle name="Input 2 6 2 3 3 5" xfId="11266"/>
    <cellStyle name="Input 2 6 2 3 3 6" xfId="11267"/>
    <cellStyle name="Input 2 6 2 3 4" xfId="11268"/>
    <cellStyle name="Input 2 6 2 3 5" xfId="11269"/>
    <cellStyle name="Input 2 6 2 3 6" xfId="11270"/>
    <cellStyle name="Input 2 6 2 3 7" xfId="11271"/>
    <cellStyle name="Input 2 6 2 3 8" xfId="11272"/>
    <cellStyle name="Input 2 6 2 4" xfId="11273"/>
    <cellStyle name="Input 2 6 2 4 2" xfId="11274"/>
    <cellStyle name="Input 2 6 2 4 3" xfId="11275"/>
    <cellStyle name="Input 2 6 2 4 4" xfId="11276"/>
    <cellStyle name="Input 2 6 2 4 5" xfId="11277"/>
    <cellStyle name="Input 2 6 2 4 6" xfId="11278"/>
    <cellStyle name="Input 2 6 2 5" xfId="11279"/>
    <cellStyle name="Input 2 6 2 5 2" xfId="11280"/>
    <cellStyle name="Input 2 6 2 5 3" xfId="11281"/>
    <cellStyle name="Input 2 6 2 5 4" xfId="11282"/>
    <cellStyle name="Input 2 6 2 5 5" xfId="11283"/>
    <cellStyle name="Input 2 6 2 5 6" xfId="11284"/>
    <cellStyle name="Input 2 6 2 6" xfId="11285"/>
    <cellStyle name="Input 2 6 2 7" xfId="11286"/>
    <cellStyle name="Input 2 6 2 8" xfId="11287"/>
    <cellStyle name="Input 2 6 2 9" xfId="11288"/>
    <cellStyle name="Input 2 6 3" xfId="11289"/>
    <cellStyle name="Input 2 6 3 2" xfId="11290"/>
    <cellStyle name="Input 2 6 3 2 2" xfId="11291"/>
    <cellStyle name="Input 2 6 3 2 2 2" xfId="11292"/>
    <cellStyle name="Input 2 6 3 2 2 3" xfId="11293"/>
    <cellStyle name="Input 2 6 3 2 2 4" xfId="11294"/>
    <cellStyle name="Input 2 6 3 2 2 5" xfId="11295"/>
    <cellStyle name="Input 2 6 3 2 2 6" xfId="11296"/>
    <cellStyle name="Input 2 6 3 2 3" xfId="11297"/>
    <cellStyle name="Input 2 6 3 2 3 2" xfId="11298"/>
    <cellStyle name="Input 2 6 3 2 3 3" xfId="11299"/>
    <cellStyle name="Input 2 6 3 2 3 4" xfId="11300"/>
    <cellStyle name="Input 2 6 3 2 3 5" xfId="11301"/>
    <cellStyle name="Input 2 6 3 2 3 6" xfId="11302"/>
    <cellStyle name="Input 2 6 3 2 4" xfId="11303"/>
    <cellStyle name="Input 2 6 3 2 5" xfId="11304"/>
    <cellStyle name="Input 2 6 3 2 6" xfId="11305"/>
    <cellStyle name="Input 2 6 3 2 7" xfId="11306"/>
    <cellStyle name="Input 2 6 3 2 8" xfId="11307"/>
    <cellStyle name="Input 2 6 3 3" xfId="11308"/>
    <cellStyle name="Input 2 6 3 3 2" xfId="11309"/>
    <cellStyle name="Input 2 6 3 3 3" xfId="11310"/>
    <cellStyle name="Input 2 6 3 3 4" xfId="11311"/>
    <cellStyle name="Input 2 6 3 3 5" xfId="11312"/>
    <cellStyle name="Input 2 6 3 3 6" xfId="11313"/>
    <cellStyle name="Input 2 6 3 4" xfId="11314"/>
    <cellStyle name="Input 2 6 3 4 2" xfId="11315"/>
    <cellStyle name="Input 2 6 3 4 3" xfId="11316"/>
    <cellStyle name="Input 2 6 3 4 4" xfId="11317"/>
    <cellStyle name="Input 2 6 3 4 5" xfId="11318"/>
    <cellStyle name="Input 2 6 3 4 6" xfId="11319"/>
    <cellStyle name="Input 2 6 3 5" xfId="11320"/>
    <cellStyle name="Input 2 6 3 6" xfId="11321"/>
    <cellStyle name="Input 2 6 3 7" xfId="11322"/>
    <cellStyle name="Input 2 6 3 8" xfId="11323"/>
    <cellStyle name="Input 2 6 3 9" xfId="11324"/>
    <cellStyle name="Input 2 6 4" xfId="11325"/>
    <cellStyle name="Input 2 6 4 2" xfId="11326"/>
    <cellStyle name="Input 2 6 4 2 2" xfId="11327"/>
    <cellStyle name="Input 2 6 4 2 3" xfId="11328"/>
    <cellStyle name="Input 2 6 4 2 4" xfId="11329"/>
    <cellStyle name="Input 2 6 4 2 5" xfId="11330"/>
    <cellStyle name="Input 2 6 4 2 6" xfId="11331"/>
    <cellStyle name="Input 2 6 4 3" xfId="11332"/>
    <cellStyle name="Input 2 6 4 3 2" xfId="11333"/>
    <cellStyle name="Input 2 6 4 3 3" xfId="11334"/>
    <cellStyle name="Input 2 6 4 3 4" xfId="11335"/>
    <cellStyle name="Input 2 6 4 3 5" xfId="11336"/>
    <cellStyle name="Input 2 6 4 3 6" xfId="11337"/>
    <cellStyle name="Input 2 6 4 4" xfId="11338"/>
    <cellStyle name="Input 2 6 4 5" xfId="11339"/>
    <cellStyle name="Input 2 6 4 6" xfId="11340"/>
    <cellStyle name="Input 2 6 4 7" xfId="11341"/>
    <cellStyle name="Input 2 6 4 8" xfId="11342"/>
    <cellStyle name="Input 2 6 5" xfId="11343"/>
    <cellStyle name="Input 2 6 5 2" xfId="11344"/>
    <cellStyle name="Input 2 6 5 3" xfId="11345"/>
    <cellStyle name="Input 2 6 5 4" xfId="11346"/>
    <cellStyle name="Input 2 6 5 5" xfId="11347"/>
    <cellStyle name="Input 2 6 5 6" xfId="11348"/>
    <cellStyle name="Input 2 6 6" xfId="11349"/>
    <cellStyle name="Input 2 6 6 2" xfId="11350"/>
    <cellStyle name="Input 2 6 6 3" xfId="11351"/>
    <cellStyle name="Input 2 6 6 4" xfId="11352"/>
    <cellStyle name="Input 2 6 6 5" xfId="11353"/>
    <cellStyle name="Input 2 6 6 6" xfId="11354"/>
    <cellStyle name="Input 2 6 7" xfId="11355"/>
    <cellStyle name="Input 2 6 8" xfId="11356"/>
    <cellStyle name="Input 2 6 9" xfId="11357"/>
    <cellStyle name="Input 2 7" xfId="11358"/>
    <cellStyle name="Input 2 7 10" xfId="11359"/>
    <cellStyle name="Input 2 7 2" xfId="11360"/>
    <cellStyle name="Input 2 7 2 2" xfId="11361"/>
    <cellStyle name="Input 2 7 2 2 2" xfId="11362"/>
    <cellStyle name="Input 2 7 2 2 2 2" xfId="11363"/>
    <cellStyle name="Input 2 7 2 2 2 3" xfId="11364"/>
    <cellStyle name="Input 2 7 2 2 2 4" xfId="11365"/>
    <cellStyle name="Input 2 7 2 2 2 5" xfId="11366"/>
    <cellStyle name="Input 2 7 2 2 2 6" xfId="11367"/>
    <cellStyle name="Input 2 7 2 2 3" xfId="11368"/>
    <cellStyle name="Input 2 7 2 2 3 2" xfId="11369"/>
    <cellStyle name="Input 2 7 2 2 3 3" xfId="11370"/>
    <cellStyle name="Input 2 7 2 2 3 4" xfId="11371"/>
    <cellStyle name="Input 2 7 2 2 3 5" xfId="11372"/>
    <cellStyle name="Input 2 7 2 2 3 6" xfId="11373"/>
    <cellStyle name="Input 2 7 2 2 4" xfId="11374"/>
    <cellStyle name="Input 2 7 2 2 5" xfId="11375"/>
    <cellStyle name="Input 2 7 2 2 6" xfId="11376"/>
    <cellStyle name="Input 2 7 2 2 7" xfId="11377"/>
    <cellStyle name="Input 2 7 2 2 8" xfId="11378"/>
    <cellStyle name="Input 2 7 2 3" xfId="11379"/>
    <cellStyle name="Input 2 7 2 3 2" xfId="11380"/>
    <cellStyle name="Input 2 7 2 3 3" xfId="11381"/>
    <cellStyle name="Input 2 7 2 3 4" xfId="11382"/>
    <cellStyle name="Input 2 7 2 3 5" xfId="11383"/>
    <cellStyle name="Input 2 7 2 3 6" xfId="11384"/>
    <cellStyle name="Input 2 7 2 4" xfId="11385"/>
    <cellStyle name="Input 2 7 2 4 2" xfId="11386"/>
    <cellStyle name="Input 2 7 2 4 3" xfId="11387"/>
    <cellStyle name="Input 2 7 2 4 4" xfId="11388"/>
    <cellStyle name="Input 2 7 2 4 5" xfId="11389"/>
    <cellStyle name="Input 2 7 2 4 6" xfId="11390"/>
    <cellStyle name="Input 2 7 2 5" xfId="11391"/>
    <cellStyle name="Input 2 7 2 6" xfId="11392"/>
    <cellStyle name="Input 2 7 2 7" xfId="11393"/>
    <cellStyle name="Input 2 7 2 8" xfId="11394"/>
    <cellStyle name="Input 2 7 2 9" xfId="11395"/>
    <cellStyle name="Input 2 7 3" xfId="11396"/>
    <cellStyle name="Input 2 7 3 2" xfId="11397"/>
    <cellStyle name="Input 2 7 3 2 2" xfId="11398"/>
    <cellStyle name="Input 2 7 3 2 3" xfId="11399"/>
    <cellStyle name="Input 2 7 3 2 4" xfId="11400"/>
    <cellStyle name="Input 2 7 3 2 5" xfId="11401"/>
    <cellStyle name="Input 2 7 3 2 6" xfId="11402"/>
    <cellStyle name="Input 2 7 3 3" xfId="11403"/>
    <cellStyle name="Input 2 7 3 3 2" xfId="11404"/>
    <cellStyle name="Input 2 7 3 3 3" xfId="11405"/>
    <cellStyle name="Input 2 7 3 3 4" xfId="11406"/>
    <cellStyle name="Input 2 7 3 3 5" xfId="11407"/>
    <cellStyle name="Input 2 7 3 3 6" xfId="11408"/>
    <cellStyle name="Input 2 7 3 4" xfId="11409"/>
    <cellStyle name="Input 2 7 3 5" xfId="11410"/>
    <cellStyle name="Input 2 7 3 6" xfId="11411"/>
    <cellStyle name="Input 2 7 3 7" xfId="11412"/>
    <cellStyle name="Input 2 7 3 8" xfId="11413"/>
    <cellStyle name="Input 2 7 4" xfId="11414"/>
    <cellStyle name="Input 2 7 4 2" xfId="11415"/>
    <cellStyle name="Input 2 7 4 3" xfId="11416"/>
    <cellStyle name="Input 2 7 4 4" xfId="11417"/>
    <cellStyle name="Input 2 7 4 5" xfId="11418"/>
    <cellStyle name="Input 2 7 4 6" xfId="11419"/>
    <cellStyle name="Input 2 7 5" xfId="11420"/>
    <cellStyle name="Input 2 7 5 2" xfId="11421"/>
    <cellStyle name="Input 2 7 5 3" xfId="11422"/>
    <cellStyle name="Input 2 7 5 4" xfId="11423"/>
    <cellStyle name="Input 2 7 5 5" xfId="11424"/>
    <cellStyle name="Input 2 7 5 6" xfId="11425"/>
    <cellStyle name="Input 2 7 6" xfId="11426"/>
    <cellStyle name="Input 2 7 7" xfId="11427"/>
    <cellStyle name="Input 2 7 8" xfId="11428"/>
    <cellStyle name="Input 2 7 9" xfId="11429"/>
    <cellStyle name="Input 2 8" xfId="11430"/>
    <cellStyle name="Input 2 8 2" xfId="11431"/>
    <cellStyle name="Input 2 8 2 2" xfId="11432"/>
    <cellStyle name="Input 2 8 2 2 2" xfId="11433"/>
    <cellStyle name="Input 2 8 2 2 3" xfId="11434"/>
    <cellStyle name="Input 2 8 2 2 4" xfId="11435"/>
    <cellStyle name="Input 2 8 2 2 5" xfId="11436"/>
    <cellStyle name="Input 2 8 2 2 6" xfId="11437"/>
    <cellStyle name="Input 2 8 2 3" xfId="11438"/>
    <cellStyle name="Input 2 8 2 3 2" xfId="11439"/>
    <cellStyle name="Input 2 8 2 3 3" xfId="11440"/>
    <cellStyle name="Input 2 8 2 3 4" xfId="11441"/>
    <cellStyle name="Input 2 8 2 3 5" xfId="11442"/>
    <cellStyle name="Input 2 8 2 3 6" xfId="11443"/>
    <cellStyle name="Input 2 8 2 4" xfId="11444"/>
    <cellStyle name="Input 2 8 2 5" xfId="11445"/>
    <cellStyle name="Input 2 8 2 6" xfId="11446"/>
    <cellStyle name="Input 2 8 2 7" xfId="11447"/>
    <cellStyle name="Input 2 8 2 8" xfId="11448"/>
    <cellStyle name="Input 2 8 3" xfId="11449"/>
    <cellStyle name="Input 2 8 3 2" xfId="11450"/>
    <cellStyle name="Input 2 8 3 3" xfId="11451"/>
    <cellStyle name="Input 2 8 3 4" xfId="11452"/>
    <cellStyle name="Input 2 8 3 5" xfId="11453"/>
    <cellStyle name="Input 2 8 3 6" xfId="11454"/>
    <cellStyle name="Input 2 8 4" xfId="11455"/>
    <cellStyle name="Input 2 8 4 2" xfId="11456"/>
    <cellStyle name="Input 2 8 4 3" xfId="11457"/>
    <cellStyle name="Input 2 8 4 4" xfId="11458"/>
    <cellStyle name="Input 2 8 4 5" xfId="11459"/>
    <cellStyle name="Input 2 8 4 6" xfId="11460"/>
    <cellStyle name="Input 2 8 5" xfId="11461"/>
    <cellStyle name="Input 2 8 6" xfId="11462"/>
    <cellStyle name="Input 2 8 7" xfId="11463"/>
    <cellStyle name="Input 2 8 8" xfId="11464"/>
    <cellStyle name="Input 2 8 9" xfId="11465"/>
    <cellStyle name="Input 2 9" xfId="11466"/>
    <cellStyle name="Input 2 9 2" xfId="11467"/>
    <cellStyle name="Input 2 9 2 2" xfId="11468"/>
    <cellStyle name="Input 2 9 2 3" xfId="11469"/>
    <cellStyle name="Input 2 9 2 4" xfId="11470"/>
    <cellStyle name="Input 2 9 2 5" xfId="11471"/>
    <cellStyle name="Input 2 9 2 6" xfId="11472"/>
    <cellStyle name="Input 2 9 3" xfId="11473"/>
    <cellStyle name="Input 2 9 3 2" xfId="11474"/>
    <cellStyle name="Input 2 9 3 3" xfId="11475"/>
    <cellStyle name="Input 2 9 3 4" xfId="11476"/>
    <cellStyle name="Input 2 9 3 5" xfId="11477"/>
    <cellStyle name="Input 2 9 3 6" xfId="11478"/>
    <cellStyle name="Input 2 9 4" xfId="11479"/>
    <cellStyle name="Input 2 9 5" xfId="11480"/>
    <cellStyle name="Input 2 9 6" xfId="11481"/>
    <cellStyle name="Input 2 9 7" xfId="11482"/>
    <cellStyle name="Input 2 9 8" xfId="11483"/>
    <cellStyle name="Input 3" xfId="11484"/>
    <cellStyle name="Input 3 2" xfId="11485"/>
    <cellStyle name="Input 3 2 10" xfId="11486"/>
    <cellStyle name="Input 3 2 11" xfId="11487"/>
    <cellStyle name="Input 3 2 12" xfId="11488"/>
    <cellStyle name="Input 3 2 13" xfId="11489"/>
    <cellStyle name="Input 3 2 14" xfId="11490"/>
    <cellStyle name="Input 3 2 2" xfId="11491"/>
    <cellStyle name="Input 3 2 2 10" xfId="11492"/>
    <cellStyle name="Input 3 2 2 11" xfId="11493"/>
    <cellStyle name="Input 3 2 2 12" xfId="11494"/>
    <cellStyle name="Input 3 2 2 13" xfId="11495"/>
    <cellStyle name="Input 3 2 2 2" xfId="11496"/>
    <cellStyle name="Input 3 2 2 2 10" xfId="11497"/>
    <cellStyle name="Input 3 2 2 2 11" xfId="11498"/>
    <cellStyle name="Input 3 2 2 2 12" xfId="11499"/>
    <cellStyle name="Input 3 2 2 2 2" xfId="11500"/>
    <cellStyle name="Input 3 2 2 2 2 10" xfId="11501"/>
    <cellStyle name="Input 3 2 2 2 2 11" xfId="11502"/>
    <cellStyle name="Input 3 2 2 2 2 2" xfId="11503"/>
    <cellStyle name="Input 3 2 2 2 2 2 10" xfId="11504"/>
    <cellStyle name="Input 3 2 2 2 2 2 2" xfId="11505"/>
    <cellStyle name="Input 3 2 2 2 2 2 2 2" xfId="11506"/>
    <cellStyle name="Input 3 2 2 2 2 2 2 2 2" xfId="11507"/>
    <cellStyle name="Input 3 2 2 2 2 2 2 2 2 2" xfId="11508"/>
    <cellStyle name="Input 3 2 2 2 2 2 2 2 2 3" xfId="11509"/>
    <cellStyle name="Input 3 2 2 2 2 2 2 2 2 4" xfId="11510"/>
    <cellStyle name="Input 3 2 2 2 2 2 2 2 2 5" xfId="11511"/>
    <cellStyle name="Input 3 2 2 2 2 2 2 2 2 6" xfId="11512"/>
    <cellStyle name="Input 3 2 2 2 2 2 2 2 3" xfId="11513"/>
    <cellStyle name="Input 3 2 2 2 2 2 2 2 3 2" xfId="11514"/>
    <cellStyle name="Input 3 2 2 2 2 2 2 2 3 3" xfId="11515"/>
    <cellStyle name="Input 3 2 2 2 2 2 2 2 3 4" xfId="11516"/>
    <cellStyle name="Input 3 2 2 2 2 2 2 2 3 5" xfId="11517"/>
    <cellStyle name="Input 3 2 2 2 2 2 2 2 3 6" xfId="11518"/>
    <cellStyle name="Input 3 2 2 2 2 2 2 2 4" xfId="11519"/>
    <cellStyle name="Input 3 2 2 2 2 2 2 2 5" xfId="11520"/>
    <cellStyle name="Input 3 2 2 2 2 2 2 2 6" xfId="11521"/>
    <cellStyle name="Input 3 2 2 2 2 2 2 2 7" xfId="11522"/>
    <cellStyle name="Input 3 2 2 2 2 2 2 2 8" xfId="11523"/>
    <cellStyle name="Input 3 2 2 2 2 2 2 3" xfId="11524"/>
    <cellStyle name="Input 3 2 2 2 2 2 2 3 2" xfId="11525"/>
    <cellStyle name="Input 3 2 2 2 2 2 2 3 3" xfId="11526"/>
    <cellStyle name="Input 3 2 2 2 2 2 2 3 4" xfId="11527"/>
    <cellStyle name="Input 3 2 2 2 2 2 2 3 5" xfId="11528"/>
    <cellStyle name="Input 3 2 2 2 2 2 2 3 6" xfId="11529"/>
    <cellStyle name="Input 3 2 2 2 2 2 2 4" xfId="11530"/>
    <cellStyle name="Input 3 2 2 2 2 2 2 4 2" xfId="11531"/>
    <cellStyle name="Input 3 2 2 2 2 2 2 4 3" xfId="11532"/>
    <cellStyle name="Input 3 2 2 2 2 2 2 4 4" xfId="11533"/>
    <cellStyle name="Input 3 2 2 2 2 2 2 4 5" xfId="11534"/>
    <cellStyle name="Input 3 2 2 2 2 2 2 4 6" xfId="11535"/>
    <cellStyle name="Input 3 2 2 2 2 2 2 5" xfId="11536"/>
    <cellStyle name="Input 3 2 2 2 2 2 2 6" xfId="11537"/>
    <cellStyle name="Input 3 2 2 2 2 2 2 7" xfId="11538"/>
    <cellStyle name="Input 3 2 2 2 2 2 2 8" xfId="11539"/>
    <cellStyle name="Input 3 2 2 2 2 2 2 9" xfId="11540"/>
    <cellStyle name="Input 3 2 2 2 2 2 3" xfId="11541"/>
    <cellStyle name="Input 3 2 2 2 2 2 3 2" xfId="11542"/>
    <cellStyle name="Input 3 2 2 2 2 2 3 2 2" xfId="11543"/>
    <cellStyle name="Input 3 2 2 2 2 2 3 2 3" xfId="11544"/>
    <cellStyle name="Input 3 2 2 2 2 2 3 2 4" xfId="11545"/>
    <cellStyle name="Input 3 2 2 2 2 2 3 2 5" xfId="11546"/>
    <cellStyle name="Input 3 2 2 2 2 2 3 2 6" xfId="11547"/>
    <cellStyle name="Input 3 2 2 2 2 2 3 3" xfId="11548"/>
    <cellStyle name="Input 3 2 2 2 2 2 3 3 2" xfId="11549"/>
    <cellStyle name="Input 3 2 2 2 2 2 3 3 3" xfId="11550"/>
    <cellStyle name="Input 3 2 2 2 2 2 3 3 4" xfId="11551"/>
    <cellStyle name="Input 3 2 2 2 2 2 3 3 5" xfId="11552"/>
    <cellStyle name="Input 3 2 2 2 2 2 3 3 6" xfId="11553"/>
    <cellStyle name="Input 3 2 2 2 2 2 3 4" xfId="11554"/>
    <cellStyle name="Input 3 2 2 2 2 2 3 5" xfId="11555"/>
    <cellStyle name="Input 3 2 2 2 2 2 3 6" xfId="11556"/>
    <cellStyle name="Input 3 2 2 2 2 2 3 7" xfId="11557"/>
    <cellStyle name="Input 3 2 2 2 2 2 3 8" xfId="11558"/>
    <cellStyle name="Input 3 2 2 2 2 2 4" xfId="11559"/>
    <cellStyle name="Input 3 2 2 2 2 2 4 2" xfId="11560"/>
    <cellStyle name="Input 3 2 2 2 2 2 4 3" xfId="11561"/>
    <cellStyle name="Input 3 2 2 2 2 2 4 4" xfId="11562"/>
    <cellStyle name="Input 3 2 2 2 2 2 4 5" xfId="11563"/>
    <cellStyle name="Input 3 2 2 2 2 2 4 6" xfId="11564"/>
    <cellStyle name="Input 3 2 2 2 2 2 5" xfId="11565"/>
    <cellStyle name="Input 3 2 2 2 2 2 5 2" xfId="11566"/>
    <cellStyle name="Input 3 2 2 2 2 2 5 3" xfId="11567"/>
    <cellStyle name="Input 3 2 2 2 2 2 5 4" xfId="11568"/>
    <cellStyle name="Input 3 2 2 2 2 2 5 5" xfId="11569"/>
    <cellStyle name="Input 3 2 2 2 2 2 5 6" xfId="11570"/>
    <cellStyle name="Input 3 2 2 2 2 2 6" xfId="11571"/>
    <cellStyle name="Input 3 2 2 2 2 2 7" xfId="11572"/>
    <cellStyle name="Input 3 2 2 2 2 2 8" xfId="11573"/>
    <cellStyle name="Input 3 2 2 2 2 2 9" xfId="11574"/>
    <cellStyle name="Input 3 2 2 2 2 3" xfId="11575"/>
    <cellStyle name="Input 3 2 2 2 2 3 2" xfId="11576"/>
    <cellStyle name="Input 3 2 2 2 2 3 2 2" xfId="11577"/>
    <cellStyle name="Input 3 2 2 2 2 3 2 2 2" xfId="11578"/>
    <cellStyle name="Input 3 2 2 2 2 3 2 2 3" xfId="11579"/>
    <cellStyle name="Input 3 2 2 2 2 3 2 2 4" xfId="11580"/>
    <cellStyle name="Input 3 2 2 2 2 3 2 2 5" xfId="11581"/>
    <cellStyle name="Input 3 2 2 2 2 3 2 2 6" xfId="11582"/>
    <cellStyle name="Input 3 2 2 2 2 3 2 3" xfId="11583"/>
    <cellStyle name="Input 3 2 2 2 2 3 2 3 2" xfId="11584"/>
    <cellStyle name="Input 3 2 2 2 2 3 2 3 3" xfId="11585"/>
    <cellStyle name="Input 3 2 2 2 2 3 2 3 4" xfId="11586"/>
    <cellStyle name="Input 3 2 2 2 2 3 2 3 5" xfId="11587"/>
    <cellStyle name="Input 3 2 2 2 2 3 2 3 6" xfId="11588"/>
    <cellStyle name="Input 3 2 2 2 2 3 2 4" xfId="11589"/>
    <cellStyle name="Input 3 2 2 2 2 3 2 5" xfId="11590"/>
    <cellStyle name="Input 3 2 2 2 2 3 2 6" xfId="11591"/>
    <cellStyle name="Input 3 2 2 2 2 3 2 7" xfId="11592"/>
    <cellStyle name="Input 3 2 2 2 2 3 2 8" xfId="11593"/>
    <cellStyle name="Input 3 2 2 2 2 3 3" xfId="11594"/>
    <cellStyle name="Input 3 2 2 2 2 3 3 2" xfId="11595"/>
    <cellStyle name="Input 3 2 2 2 2 3 3 3" xfId="11596"/>
    <cellStyle name="Input 3 2 2 2 2 3 3 4" xfId="11597"/>
    <cellStyle name="Input 3 2 2 2 2 3 3 5" xfId="11598"/>
    <cellStyle name="Input 3 2 2 2 2 3 3 6" xfId="11599"/>
    <cellStyle name="Input 3 2 2 2 2 3 4" xfId="11600"/>
    <cellStyle name="Input 3 2 2 2 2 3 4 2" xfId="11601"/>
    <cellStyle name="Input 3 2 2 2 2 3 4 3" xfId="11602"/>
    <cellStyle name="Input 3 2 2 2 2 3 4 4" xfId="11603"/>
    <cellStyle name="Input 3 2 2 2 2 3 4 5" xfId="11604"/>
    <cellStyle name="Input 3 2 2 2 2 3 4 6" xfId="11605"/>
    <cellStyle name="Input 3 2 2 2 2 3 5" xfId="11606"/>
    <cellStyle name="Input 3 2 2 2 2 3 6" xfId="11607"/>
    <cellStyle name="Input 3 2 2 2 2 3 7" xfId="11608"/>
    <cellStyle name="Input 3 2 2 2 2 3 8" xfId="11609"/>
    <cellStyle name="Input 3 2 2 2 2 3 9" xfId="11610"/>
    <cellStyle name="Input 3 2 2 2 2 4" xfId="11611"/>
    <cellStyle name="Input 3 2 2 2 2 4 2" xfId="11612"/>
    <cellStyle name="Input 3 2 2 2 2 4 2 2" xfId="11613"/>
    <cellStyle name="Input 3 2 2 2 2 4 2 3" xfId="11614"/>
    <cellStyle name="Input 3 2 2 2 2 4 2 4" xfId="11615"/>
    <cellStyle name="Input 3 2 2 2 2 4 2 5" xfId="11616"/>
    <cellStyle name="Input 3 2 2 2 2 4 2 6" xfId="11617"/>
    <cellStyle name="Input 3 2 2 2 2 4 3" xfId="11618"/>
    <cellStyle name="Input 3 2 2 2 2 4 3 2" xfId="11619"/>
    <cellStyle name="Input 3 2 2 2 2 4 3 3" xfId="11620"/>
    <cellStyle name="Input 3 2 2 2 2 4 3 4" xfId="11621"/>
    <cellStyle name="Input 3 2 2 2 2 4 3 5" xfId="11622"/>
    <cellStyle name="Input 3 2 2 2 2 4 3 6" xfId="11623"/>
    <cellStyle name="Input 3 2 2 2 2 4 4" xfId="11624"/>
    <cellStyle name="Input 3 2 2 2 2 4 5" xfId="11625"/>
    <cellStyle name="Input 3 2 2 2 2 4 6" xfId="11626"/>
    <cellStyle name="Input 3 2 2 2 2 4 7" xfId="11627"/>
    <cellStyle name="Input 3 2 2 2 2 4 8" xfId="11628"/>
    <cellStyle name="Input 3 2 2 2 2 5" xfId="11629"/>
    <cellStyle name="Input 3 2 2 2 2 5 2" xfId="11630"/>
    <cellStyle name="Input 3 2 2 2 2 5 3" xfId="11631"/>
    <cellStyle name="Input 3 2 2 2 2 5 4" xfId="11632"/>
    <cellStyle name="Input 3 2 2 2 2 5 5" xfId="11633"/>
    <cellStyle name="Input 3 2 2 2 2 5 6" xfId="11634"/>
    <cellStyle name="Input 3 2 2 2 2 6" xfId="11635"/>
    <cellStyle name="Input 3 2 2 2 2 6 2" xfId="11636"/>
    <cellStyle name="Input 3 2 2 2 2 6 3" xfId="11637"/>
    <cellStyle name="Input 3 2 2 2 2 6 4" xfId="11638"/>
    <cellStyle name="Input 3 2 2 2 2 6 5" xfId="11639"/>
    <cellStyle name="Input 3 2 2 2 2 6 6" xfId="11640"/>
    <cellStyle name="Input 3 2 2 2 2 7" xfId="11641"/>
    <cellStyle name="Input 3 2 2 2 2 8" xfId="11642"/>
    <cellStyle name="Input 3 2 2 2 2 9" xfId="11643"/>
    <cellStyle name="Input 3 2 2 2 3" xfId="11644"/>
    <cellStyle name="Input 3 2 2 2 3 10" xfId="11645"/>
    <cellStyle name="Input 3 2 2 2 3 2" xfId="11646"/>
    <cellStyle name="Input 3 2 2 2 3 2 2" xfId="11647"/>
    <cellStyle name="Input 3 2 2 2 3 2 2 2" xfId="11648"/>
    <cellStyle name="Input 3 2 2 2 3 2 2 2 2" xfId="11649"/>
    <cellStyle name="Input 3 2 2 2 3 2 2 2 3" xfId="11650"/>
    <cellStyle name="Input 3 2 2 2 3 2 2 2 4" xfId="11651"/>
    <cellStyle name="Input 3 2 2 2 3 2 2 2 5" xfId="11652"/>
    <cellStyle name="Input 3 2 2 2 3 2 2 2 6" xfId="11653"/>
    <cellStyle name="Input 3 2 2 2 3 2 2 3" xfId="11654"/>
    <cellStyle name="Input 3 2 2 2 3 2 2 3 2" xfId="11655"/>
    <cellStyle name="Input 3 2 2 2 3 2 2 3 3" xfId="11656"/>
    <cellStyle name="Input 3 2 2 2 3 2 2 3 4" xfId="11657"/>
    <cellStyle name="Input 3 2 2 2 3 2 2 3 5" xfId="11658"/>
    <cellStyle name="Input 3 2 2 2 3 2 2 3 6" xfId="11659"/>
    <cellStyle name="Input 3 2 2 2 3 2 2 4" xfId="11660"/>
    <cellStyle name="Input 3 2 2 2 3 2 2 5" xfId="11661"/>
    <cellStyle name="Input 3 2 2 2 3 2 2 6" xfId="11662"/>
    <cellStyle name="Input 3 2 2 2 3 2 2 7" xfId="11663"/>
    <cellStyle name="Input 3 2 2 2 3 2 2 8" xfId="11664"/>
    <cellStyle name="Input 3 2 2 2 3 2 3" xfId="11665"/>
    <cellStyle name="Input 3 2 2 2 3 2 3 2" xfId="11666"/>
    <cellStyle name="Input 3 2 2 2 3 2 3 3" xfId="11667"/>
    <cellStyle name="Input 3 2 2 2 3 2 3 4" xfId="11668"/>
    <cellStyle name="Input 3 2 2 2 3 2 3 5" xfId="11669"/>
    <cellStyle name="Input 3 2 2 2 3 2 3 6" xfId="11670"/>
    <cellStyle name="Input 3 2 2 2 3 2 4" xfId="11671"/>
    <cellStyle name="Input 3 2 2 2 3 2 4 2" xfId="11672"/>
    <cellStyle name="Input 3 2 2 2 3 2 4 3" xfId="11673"/>
    <cellStyle name="Input 3 2 2 2 3 2 4 4" xfId="11674"/>
    <cellStyle name="Input 3 2 2 2 3 2 4 5" xfId="11675"/>
    <cellStyle name="Input 3 2 2 2 3 2 4 6" xfId="11676"/>
    <cellStyle name="Input 3 2 2 2 3 2 5" xfId="11677"/>
    <cellStyle name="Input 3 2 2 2 3 2 6" xfId="11678"/>
    <cellStyle name="Input 3 2 2 2 3 2 7" xfId="11679"/>
    <cellStyle name="Input 3 2 2 2 3 2 8" xfId="11680"/>
    <cellStyle name="Input 3 2 2 2 3 2 9" xfId="11681"/>
    <cellStyle name="Input 3 2 2 2 3 3" xfId="11682"/>
    <cellStyle name="Input 3 2 2 2 3 3 2" xfId="11683"/>
    <cellStyle name="Input 3 2 2 2 3 3 2 2" xfId="11684"/>
    <cellStyle name="Input 3 2 2 2 3 3 2 3" xfId="11685"/>
    <cellStyle name="Input 3 2 2 2 3 3 2 4" xfId="11686"/>
    <cellStyle name="Input 3 2 2 2 3 3 2 5" xfId="11687"/>
    <cellStyle name="Input 3 2 2 2 3 3 2 6" xfId="11688"/>
    <cellStyle name="Input 3 2 2 2 3 3 3" xfId="11689"/>
    <cellStyle name="Input 3 2 2 2 3 3 3 2" xfId="11690"/>
    <cellStyle name="Input 3 2 2 2 3 3 3 3" xfId="11691"/>
    <cellStyle name="Input 3 2 2 2 3 3 3 4" xfId="11692"/>
    <cellStyle name="Input 3 2 2 2 3 3 3 5" xfId="11693"/>
    <cellStyle name="Input 3 2 2 2 3 3 3 6" xfId="11694"/>
    <cellStyle name="Input 3 2 2 2 3 3 4" xfId="11695"/>
    <cellStyle name="Input 3 2 2 2 3 3 5" xfId="11696"/>
    <cellStyle name="Input 3 2 2 2 3 3 6" xfId="11697"/>
    <cellStyle name="Input 3 2 2 2 3 3 7" xfId="11698"/>
    <cellStyle name="Input 3 2 2 2 3 3 8" xfId="11699"/>
    <cellStyle name="Input 3 2 2 2 3 4" xfId="11700"/>
    <cellStyle name="Input 3 2 2 2 3 4 2" xfId="11701"/>
    <cellStyle name="Input 3 2 2 2 3 4 3" xfId="11702"/>
    <cellStyle name="Input 3 2 2 2 3 4 4" xfId="11703"/>
    <cellStyle name="Input 3 2 2 2 3 4 5" xfId="11704"/>
    <cellStyle name="Input 3 2 2 2 3 4 6" xfId="11705"/>
    <cellStyle name="Input 3 2 2 2 3 5" xfId="11706"/>
    <cellStyle name="Input 3 2 2 2 3 5 2" xfId="11707"/>
    <cellStyle name="Input 3 2 2 2 3 5 3" xfId="11708"/>
    <cellStyle name="Input 3 2 2 2 3 5 4" xfId="11709"/>
    <cellStyle name="Input 3 2 2 2 3 5 5" xfId="11710"/>
    <cellStyle name="Input 3 2 2 2 3 5 6" xfId="11711"/>
    <cellStyle name="Input 3 2 2 2 3 6" xfId="11712"/>
    <cellStyle name="Input 3 2 2 2 3 7" xfId="11713"/>
    <cellStyle name="Input 3 2 2 2 3 8" xfId="11714"/>
    <cellStyle name="Input 3 2 2 2 3 9" xfId="11715"/>
    <cellStyle name="Input 3 2 2 2 4" xfId="11716"/>
    <cellStyle name="Input 3 2 2 2 4 2" xfId="11717"/>
    <cellStyle name="Input 3 2 2 2 4 2 2" xfId="11718"/>
    <cellStyle name="Input 3 2 2 2 4 2 2 2" xfId="11719"/>
    <cellStyle name="Input 3 2 2 2 4 2 2 3" xfId="11720"/>
    <cellStyle name="Input 3 2 2 2 4 2 2 4" xfId="11721"/>
    <cellStyle name="Input 3 2 2 2 4 2 2 5" xfId="11722"/>
    <cellStyle name="Input 3 2 2 2 4 2 2 6" xfId="11723"/>
    <cellStyle name="Input 3 2 2 2 4 2 3" xfId="11724"/>
    <cellStyle name="Input 3 2 2 2 4 2 3 2" xfId="11725"/>
    <cellStyle name="Input 3 2 2 2 4 2 3 3" xfId="11726"/>
    <cellStyle name="Input 3 2 2 2 4 2 3 4" xfId="11727"/>
    <cellStyle name="Input 3 2 2 2 4 2 3 5" xfId="11728"/>
    <cellStyle name="Input 3 2 2 2 4 2 3 6" xfId="11729"/>
    <cellStyle name="Input 3 2 2 2 4 2 4" xfId="11730"/>
    <cellStyle name="Input 3 2 2 2 4 2 5" xfId="11731"/>
    <cellStyle name="Input 3 2 2 2 4 2 6" xfId="11732"/>
    <cellStyle name="Input 3 2 2 2 4 2 7" xfId="11733"/>
    <cellStyle name="Input 3 2 2 2 4 2 8" xfId="11734"/>
    <cellStyle name="Input 3 2 2 2 4 3" xfId="11735"/>
    <cellStyle name="Input 3 2 2 2 4 3 2" xfId="11736"/>
    <cellStyle name="Input 3 2 2 2 4 3 3" xfId="11737"/>
    <cellStyle name="Input 3 2 2 2 4 3 4" xfId="11738"/>
    <cellStyle name="Input 3 2 2 2 4 3 5" xfId="11739"/>
    <cellStyle name="Input 3 2 2 2 4 3 6" xfId="11740"/>
    <cellStyle name="Input 3 2 2 2 4 4" xfId="11741"/>
    <cellStyle name="Input 3 2 2 2 4 4 2" xfId="11742"/>
    <cellStyle name="Input 3 2 2 2 4 4 3" xfId="11743"/>
    <cellStyle name="Input 3 2 2 2 4 4 4" xfId="11744"/>
    <cellStyle name="Input 3 2 2 2 4 4 5" xfId="11745"/>
    <cellStyle name="Input 3 2 2 2 4 4 6" xfId="11746"/>
    <cellStyle name="Input 3 2 2 2 4 5" xfId="11747"/>
    <cellStyle name="Input 3 2 2 2 4 6" xfId="11748"/>
    <cellStyle name="Input 3 2 2 2 4 7" xfId="11749"/>
    <cellStyle name="Input 3 2 2 2 4 8" xfId="11750"/>
    <cellStyle name="Input 3 2 2 2 4 9" xfId="11751"/>
    <cellStyle name="Input 3 2 2 2 5" xfId="11752"/>
    <cellStyle name="Input 3 2 2 2 5 2" xfId="11753"/>
    <cellStyle name="Input 3 2 2 2 5 2 2" xfId="11754"/>
    <cellStyle name="Input 3 2 2 2 5 2 3" xfId="11755"/>
    <cellStyle name="Input 3 2 2 2 5 2 4" xfId="11756"/>
    <cellStyle name="Input 3 2 2 2 5 2 5" xfId="11757"/>
    <cellStyle name="Input 3 2 2 2 5 2 6" xfId="11758"/>
    <cellStyle name="Input 3 2 2 2 5 3" xfId="11759"/>
    <cellStyle name="Input 3 2 2 2 5 3 2" xfId="11760"/>
    <cellStyle name="Input 3 2 2 2 5 3 3" xfId="11761"/>
    <cellStyle name="Input 3 2 2 2 5 3 4" xfId="11762"/>
    <cellStyle name="Input 3 2 2 2 5 3 5" xfId="11763"/>
    <cellStyle name="Input 3 2 2 2 5 3 6" xfId="11764"/>
    <cellStyle name="Input 3 2 2 2 5 4" xfId="11765"/>
    <cellStyle name="Input 3 2 2 2 5 5" xfId="11766"/>
    <cellStyle name="Input 3 2 2 2 5 6" xfId="11767"/>
    <cellStyle name="Input 3 2 2 2 5 7" xfId="11768"/>
    <cellStyle name="Input 3 2 2 2 5 8" xfId="11769"/>
    <cellStyle name="Input 3 2 2 2 6" xfId="11770"/>
    <cellStyle name="Input 3 2 2 2 6 2" xfId="11771"/>
    <cellStyle name="Input 3 2 2 2 6 3" xfId="11772"/>
    <cellStyle name="Input 3 2 2 2 6 4" xfId="11773"/>
    <cellStyle name="Input 3 2 2 2 6 5" xfId="11774"/>
    <cellStyle name="Input 3 2 2 2 6 6" xfId="11775"/>
    <cellStyle name="Input 3 2 2 2 7" xfId="11776"/>
    <cellStyle name="Input 3 2 2 2 7 2" xfId="11777"/>
    <cellStyle name="Input 3 2 2 2 7 3" xfId="11778"/>
    <cellStyle name="Input 3 2 2 2 7 4" xfId="11779"/>
    <cellStyle name="Input 3 2 2 2 7 5" xfId="11780"/>
    <cellStyle name="Input 3 2 2 2 7 6" xfId="11781"/>
    <cellStyle name="Input 3 2 2 2 8" xfId="11782"/>
    <cellStyle name="Input 3 2 2 2 9" xfId="11783"/>
    <cellStyle name="Input 3 2 2 3" xfId="11784"/>
    <cellStyle name="Input 3 2 2 3 10" xfId="11785"/>
    <cellStyle name="Input 3 2 2 3 11" xfId="11786"/>
    <cellStyle name="Input 3 2 2 3 2" xfId="11787"/>
    <cellStyle name="Input 3 2 2 3 2 10" xfId="11788"/>
    <cellStyle name="Input 3 2 2 3 2 2" xfId="11789"/>
    <cellStyle name="Input 3 2 2 3 2 2 2" xfId="11790"/>
    <cellStyle name="Input 3 2 2 3 2 2 2 2" xfId="11791"/>
    <cellStyle name="Input 3 2 2 3 2 2 2 2 2" xfId="11792"/>
    <cellStyle name="Input 3 2 2 3 2 2 2 2 3" xfId="11793"/>
    <cellStyle name="Input 3 2 2 3 2 2 2 2 4" xfId="11794"/>
    <cellStyle name="Input 3 2 2 3 2 2 2 2 5" xfId="11795"/>
    <cellStyle name="Input 3 2 2 3 2 2 2 2 6" xfId="11796"/>
    <cellStyle name="Input 3 2 2 3 2 2 2 3" xfId="11797"/>
    <cellStyle name="Input 3 2 2 3 2 2 2 3 2" xfId="11798"/>
    <cellStyle name="Input 3 2 2 3 2 2 2 3 3" xfId="11799"/>
    <cellStyle name="Input 3 2 2 3 2 2 2 3 4" xfId="11800"/>
    <cellStyle name="Input 3 2 2 3 2 2 2 3 5" xfId="11801"/>
    <cellStyle name="Input 3 2 2 3 2 2 2 3 6" xfId="11802"/>
    <cellStyle name="Input 3 2 2 3 2 2 2 4" xfId="11803"/>
    <cellStyle name="Input 3 2 2 3 2 2 2 5" xfId="11804"/>
    <cellStyle name="Input 3 2 2 3 2 2 2 6" xfId="11805"/>
    <cellStyle name="Input 3 2 2 3 2 2 2 7" xfId="11806"/>
    <cellStyle name="Input 3 2 2 3 2 2 2 8" xfId="11807"/>
    <cellStyle name="Input 3 2 2 3 2 2 3" xfId="11808"/>
    <cellStyle name="Input 3 2 2 3 2 2 3 2" xfId="11809"/>
    <cellStyle name="Input 3 2 2 3 2 2 3 3" xfId="11810"/>
    <cellStyle name="Input 3 2 2 3 2 2 3 4" xfId="11811"/>
    <cellStyle name="Input 3 2 2 3 2 2 3 5" xfId="11812"/>
    <cellStyle name="Input 3 2 2 3 2 2 3 6" xfId="11813"/>
    <cellStyle name="Input 3 2 2 3 2 2 4" xfId="11814"/>
    <cellStyle name="Input 3 2 2 3 2 2 4 2" xfId="11815"/>
    <cellStyle name="Input 3 2 2 3 2 2 4 3" xfId="11816"/>
    <cellStyle name="Input 3 2 2 3 2 2 4 4" xfId="11817"/>
    <cellStyle name="Input 3 2 2 3 2 2 4 5" xfId="11818"/>
    <cellStyle name="Input 3 2 2 3 2 2 4 6" xfId="11819"/>
    <cellStyle name="Input 3 2 2 3 2 2 5" xfId="11820"/>
    <cellStyle name="Input 3 2 2 3 2 2 6" xfId="11821"/>
    <cellStyle name="Input 3 2 2 3 2 2 7" xfId="11822"/>
    <cellStyle name="Input 3 2 2 3 2 2 8" xfId="11823"/>
    <cellStyle name="Input 3 2 2 3 2 2 9" xfId="11824"/>
    <cellStyle name="Input 3 2 2 3 2 3" xfId="11825"/>
    <cellStyle name="Input 3 2 2 3 2 3 2" xfId="11826"/>
    <cellStyle name="Input 3 2 2 3 2 3 2 2" xfId="11827"/>
    <cellStyle name="Input 3 2 2 3 2 3 2 3" xfId="11828"/>
    <cellStyle name="Input 3 2 2 3 2 3 2 4" xfId="11829"/>
    <cellStyle name="Input 3 2 2 3 2 3 2 5" xfId="11830"/>
    <cellStyle name="Input 3 2 2 3 2 3 2 6" xfId="11831"/>
    <cellStyle name="Input 3 2 2 3 2 3 3" xfId="11832"/>
    <cellStyle name="Input 3 2 2 3 2 3 3 2" xfId="11833"/>
    <cellStyle name="Input 3 2 2 3 2 3 3 3" xfId="11834"/>
    <cellStyle name="Input 3 2 2 3 2 3 3 4" xfId="11835"/>
    <cellStyle name="Input 3 2 2 3 2 3 3 5" xfId="11836"/>
    <cellStyle name="Input 3 2 2 3 2 3 3 6" xfId="11837"/>
    <cellStyle name="Input 3 2 2 3 2 3 4" xfId="11838"/>
    <cellStyle name="Input 3 2 2 3 2 3 5" xfId="11839"/>
    <cellStyle name="Input 3 2 2 3 2 3 6" xfId="11840"/>
    <cellStyle name="Input 3 2 2 3 2 3 7" xfId="11841"/>
    <cellStyle name="Input 3 2 2 3 2 3 8" xfId="11842"/>
    <cellStyle name="Input 3 2 2 3 2 4" xfId="11843"/>
    <cellStyle name="Input 3 2 2 3 2 4 2" xfId="11844"/>
    <cellStyle name="Input 3 2 2 3 2 4 3" xfId="11845"/>
    <cellStyle name="Input 3 2 2 3 2 4 4" xfId="11846"/>
    <cellStyle name="Input 3 2 2 3 2 4 5" xfId="11847"/>
    <cellStyle name="Input 3 2 2 3 2 4 6" xfId="11848"/>
    <cellStyle name="Input 3 2 2 3 2 5" xfId="11849"/>
    <cellStyle name="Input 3 2 2 3 2 5 2" xfId="11850"/>
    <cellStyle name="Input 3 2 2 3 2 5 3" xfId="11851"/>
    <cellStyle name="Input 3 2 2 3 2 5 4" xfId="11852"/>
    <cellStyle name="Input 3 2 2 3 2 5 5" xfId="11853"/>
    <cellStyle name="Input 3 2 2 3 2 5 6" xfId="11854"/>
    <cellStyle name="Input 3 2 2 3 2 6" xfId="11855"/>
    <cellStyle name="Input 3 2 2 3 2 7" xfId="11856"/>
    <cellStyle name="Input 3 2 2 3 2 8" xfId="11857"/>
    <cellStyle name="Input 3 2 2 3 2 9" xfId="11858"/>
    <cellStyle name="Input 3 2 2 3 3" xfId="11859"/>
    <cellStyle name="Input 3 2 2 3 3 2" xfId="11860"/>
    <cellStyle name="Input 3 2 2 3 3 2 2" xfId="11861"/>
    <cellStyle name="Input 3 2 2 3 3 2 2 2" xfId="11862"/>
    <cellStyle name="Input 3 2 2 3 3 2 2 3" xfId="11863"/>
    <cellStyle name="Input 3 2 2 3 3 2 2 4" xfId="11864"/>
    <cellStyle name="Input 3 2 2 3 3 2 2 5" xfId="11865"/>
    <cellStyle name="Input 3 2 2 3 3 2 2 6" xfId="11866"/>
    <cellStyle name="Input 3 2 2 3 3 2 3" xfId="11867"/>
    <cellStyle name="Input 3 2 2 3 3 2 3 2" xfId="11868"/>
    <cellStyle name="Input 3 2 2 3 3 2 3 3" xfId="11869"/>
    <cellStyle name="Input 3 2 2 3 3 2 3 4" xfId="11870"/>
    <cellStyle name="Input 3 2 2 3 3 2 3 5" xfId="11871"/>
    <cellStyle name="Input 3 2 2 3 3 2 3 6" xfId="11872"/>
    <cellStyle name="Input 3 2 2 3 3 2 4" xfId="11873"/>
    <cellStyle name="Input 3 2 2 3 3 2 5" xfId="11874"/>
    <cellStyle name="Input 3 2 2 3 3 2 6" xfId="11875"/>
    <cellStyle name="Input 3 2 2 3 3 2 7" xfId="11876"/>
    <cellStyle name="Input 3 2 2 3 3 2 8" xfId="11877"/>
    <cellStyle name="Input 3 2 2 3 3 3" xfId="11878"/>
    <cellStyle name="Input 3 2 2 3 3 3 2" xfId="11879"/>
    <cellStyle name="Input 3 2 2 3 3 3 3" xfId="11880"/>
    <cellStyle name="Input 3 2 2 3 3 3 4" xfId="11881"/>
    <cellStyle name="Input 3 2 2 3 3 3 5" xfId="11882"/>
    <cellStyle name="Input 3 2 2 3 3 3 6" xfId="11883"/>
    <cellStyle name="Input 3 2 2 3 3 4" xfId="11884"/>
    <cellStyle name="Input 3 2 2 3 3 4 2" xfId="11885"/>
    <cellStyle name="Input 3 2 2 3 3 4 3" xfId="11886"/>
    <cellStyle name="Input 3 2 2 3 3 4 4" xfId="11887"/>
    <cellStyle name="Input 3 2 2 3 3 4 5" xfId="11888"/>
    <cellStyle name="Input 3 2 2 3 3 4 6" xfId="11889"/>
    <cellStyle name="Input 3 2 2 3 3 5" xfId="11890"/>
    <cellStyle name="Input 3 2 2 3 3 6" xfId="11891"/>
    <cellStyle name="Input 3 2 2 3 3 7" xfId="11892"/>
    <cellStyle name="Input 3 2 2 3 3 8" xfId="11893"/>
    <cellStyle name="Input 3 2 2 3 3 9" xfId="11894"/>
    <cellStyle name="Input 3 2 2 3 4" xfId="11895"/>
    <cellStyle name="Input 3 2 2 3 4 2" xfId="11896"/>
    <cellStyle name="Input 3 2 2 3 4 2 2" xfId="11897"/>
    <cellStyle name="Input 3 2 2 3 4 2 3" xfId="11898"/>
    <cellStyle name="Input 3 2 2 3 4 2 4" xfId="11899"/>
    <cellStyle name="Input 3 2 2 3 4 2 5" xfId="11900"/>
    <cellStyle name="Input 3 2 2 3 4 2 6" xfId="11901"/>
    <cellStyle name="Input 3 2 2 3 4 3" xfId="11902"/>
    <cellStyle name="Input 3 2 2 3 4 3 2" xfId="11903"/>
    <cellStyle name="Input 3 2 2 3 4 3 3" xfId="11904"/>
    <cellStyle name="Input 3 2 2 3 4 3 4" xfId="11905"/>
    <cellStyle name="Input 3 2 2 3 4 3 5" xfId="11906"/>
    <cellStyle name="Input 3 2 2 3 4 3 6" xfId="11907"/>
    <cellStyle name="Input 3 2 2 3 4 4" xfId="11908"/>
    <cellStyle name="Input 3 2 2 3 4 5" xfId="11909"/>
    <cellStyle name="Input 3 2 2 3 4 6" xfId="11910"/>
    <cellStyle name="Input 3 2 2 3 4 7" xfId="11911"/>
    <cellStyle name="Input 3 2 2 3 4 8" xfId="11912"/>
    <cellStyle name="Input 3 2 2 3 5" xfId="11913"/>
    <cellStyle name="Input 3 2 2 3 5 2" xfId="11914"/>
    <cellStyle name="Input 3 2 2 3 5 3" xfId="11915"/>
    <cellStyle name="Input 3 2 2 3 5 4" xfId="11916"/>
    <cellStyle name="Input 3 2 2 3 5 5" xfId="11917"/>
    <cellStyle name="Input 3 2 2 3 5 6" xfId="11918"/>
    <cellStyle name="Input 3 2 2 3 6" xfId="11919"/>
    <cellStyle name="Input 3 2 2 3 6 2" xfId="11920"/>
    <cellStyle name="Input 3 2 2 3 6 3" xfId="11921"/>
    <cellStyle name="Input 3 2 2 3 6 4" xfId="11922"/>
    <cellStyle name="Input 3 2 2 3 6 5" xfId="11923"/>
    <cellStyle name="Input 3 2 2 3 6 6" xfId="11924"/>
    <cellStyle name="Input 3 2 2 3 7" xfId="11925"/>
    <cellStyle name="Input 3 2 2 3 8" xfId="11926"/>
    <cellStyle name="Input 3 2 2 3 9" xfId="11927"/>
    <cellStyle name="Input 3 2 2 4" xfId="11928"/>
    <cellStyle name="Input 3 2 2 4 10" xfId="11929"/>
    <cellStyle name="Input 3 2 2 4 2" xfId="11930"/>
    <cellStyle name="Input 3 2 2 4 2 2" xfId="11931"/>
    <cellStyle name="Input 3 2 2 4 2 2 2" xfId="11932"/>
    <cellStyle name="Input 3 2 2 4 2 2 2 2" xfId="11933"/>
    <cellStyle name="Input 3 2 2 4 2 2 2 3" xfId="11934"/>
    <cellStyle name="Input 3 2 2 4 2 2 2 4" xfId="11935"/>
    <cellStyle name="Input 3 2 2 4 2 2 2 5" xfId="11936"/>
    <cellStyle name="Input 3 2 2 4 2 2 2 6" xfId="11937"/>
    <cellStyle name="Input 3 2 2 4 2 2 3" xfId="11938"/>
    <cellStyle name="Input 3 2 2 4 2 2 3 2" xfId="11939"/>
    <cellStyle name="Input 3 2 2 4 2 2 3 3" xfId="11940"/>
    <cellStyle name="Input 3 2 2 4 2 2 3 4" xfId="11941"/>
    <cellStyle name="Input 3 2 2 4 2 2 3 5" xfId="11942"/>
    <cellStyle name="Input 3 2 2 4 2 2 3 6" xfId="11943"/>
    <cellStyle name="Input 3 2 2 4 2 2 4" xfId="11944"/>
    <cellStyle name="Input 3 2 2 4 2 2 5" xfId="11945"/>
    <cellStyle name="Input 3 2 2 4 2 2 6" xfId="11946"/>
    <cellStyle name="Input 3 2 2 4 2 2 7" xfId="11947"/>
    <cellStyle name="Input 3 2 2 4 2 2 8" xfId="11948"/>
    <cellStyle name="Input 3 2 2 4 2 3" xfId="11949"/>
    <cellStyle name="Input 3 2 2 4 2 3 2" xfId="11950"/>
    <cellStyle name="Input 3 2 2 4 2 3 3" xfId="11951"/>
    <cellStyle name="Input 3 2 2 4 2 3 4" xfId="11952"/>
    <cellStyle name="Input 3 2 2 4 2 3 5" xfId="11953"/>
    <cellStyle name="Input 3 2 2 4 2 3 6" xfId="11954"/>
    <cellStyle name="Input 3 2 2 4 2 4" xfId="11955"/>
    <cellStyle name="Input 3 2 2 4 2 4 2" xfId="11956"/>
    <cellStyle name="Input 3 2 2 4 2 4 3" xfId="11957"/>
    <cellStyle name="Input 3 2 2 4 2 4 4" xfId="11958"/>
    <cellStyle name="Input 3 2 2 4 2 4 5" xfId="11959"/>
    <cellStyle name="Input 3 2 2 4 2 4 6" xfId="11960"/>
    <cellStyle name="Input 3 2 2 4 2 5" xfId="11961"/>
    <cellStyle name="Input 3 2 2 4 2 6" xfId="11962"/>
    <cellStyle name="Input 3 2 2 4 2 7" xfId="11963"/>
    <cellStyle name="Input 3 2 2 4 2 8" xfId="11964"/>
    <cellStyle name="Input 3 2 2 4 2 9" xfId="11965"/>
    <cellStyle name="Input 3 2 2 4 3" xfId="11966"/>
    <cellStyle name="Input 3 2 2 4 3 2" xfId="11967"/>
    <cellStyle name="Input 3 2 2 4 3 2 2" xfId="11968"/>
    <cellStyle name="Input 3 2 2 4 3 2 3" xfId="11969"/>
    <cellStyle name="Input 3 2 2 4 3 2 4" xfId="11970"/>
    <cellStyle name="Input 3 2 2 4 3 2 5" xfId="11971"/>
    <cellStyle name="Input 3 2 2 4 3 2 6" xfId="11972"/>
    <cellStyle name="Input 3 2 2 4 3 3" xfId="11973"/>
    <cellStyle name="Input 3 2 2 4 3 3 2" xfId="11974"/>
    <cellStyle name="Input 3 2 2 4 3 3 3" xfId="11975"/>
    <cellStyle name="Input 3 2 2 4 3 3 4" xfId="11976"/>
    <cellStyle name="Input 3 2 2 4 3 3 5" xfId="11977"/>
    <cellStyle name="Input 3 2 2 4 3 3 6" xfId="11978"/>
    <cellStyle name="Input 3 2 2 4 3 4" xfId="11979"/>
    <cellStyle name="Input 3 2 2 4 3 5" xfId="11980"/>
    <cellStyle name="Input 3 2 2 4 3 6" xfId="11981"/>
    <cellStyle name="Input 3 2 2 4 3 7" xfId="11982"/>
    <cellStyle name="Input 3 2 2 4 3 8" xfId="11983"/>
    <cellStyle name="Input 3 2 2 4 4" xfId="11984"/>
    <cellStyle name="Input 3 2 2 4 4 2" xfId="11985"/>
    <cellStyle name="Input 3 2 2 4 4 3" xfId="11986"/>
    <cellStyle name="Input 3 2 2 4 4 4" xfId="11987"/>
    <cellStyle name="Input 3 2 2 4 4 5" xfId="11988"/>
    <cellStyle name="Input 3 2 2 4 4 6" xfId="11989"/>
    <cellStyle name="Input 3 2 2 4 5" xfId="11990"/>
    <cellStyle name="Input 3 2 2 4 5 2" xfId="11991"/>
    <cellStyle name="Input 3 2 2 4 5 3" xfId="11992"/>
    <cellStyle name="Input 3 2 2 4 5 4" xfId="11993"/>
    <cellStyle name="Input 3 2 2 4 5 5" xfId="11994"/>
    <cellStyle name="Input 3 2 2 4 5 6" xfId="11995"/>
    <cellStyle name="Input 3 2 2 4 6" xfId="11996"/>
    <cellStyle name="Input 3 2 2 4 7" xfId="11997"/>
    <cellStyle name="Input 3 2 2 4 8" xfId="11998"/>
    <cellStyle name="Input 3 2 2 4 9" xfId="11999"/>
    <cellStyle name="Input 3 2 2 5" xfId="12000"/>
    <cellStyle name="Input 3 2 2 5 2" xfId="12001"/>
    <cellStyle name="Input 3 2 2 5 2 2" xfId="12002"/>
    <cellStyle name="Input 3 2 2 5 2 2 2" xfId="12003"/>
    <cellStyle name="Input 3 2 2 5 2 2 3" xfId="12004"/>
    <cellStyle name="Input 3 2 2 5 2 2 4" xfId="12005"/>
    <cellStyle name="Input 3 2 2 5 2 2 5" xfId="12006"/>
    <cellStyle name="Input 3 2 2 5 2 2 6" xfId="12007"/>
    <cellStyle name="Input 3 2 2 5 2 3" xfId="12008"/>
    <cellStyle name="Input 3 2 2 5 2 3 2" xfId="12009"/>
    <cellStyle name="Input 3 2 2 5 2 3 3" xfId="12010"/>
    <cellStyle name="Input 3 2 2 5 2 3 4" xfId="12011"/>
    <cellStyle name="Input 3 2 2 5 2 3 5" xfId="12012"/>
    <cellStyle name="Input 3 2 2 5 2 3 6" xfId="12013"/>
    <cellStyle name="Input 3 2 2 5 2 4" xfId="12014"/>
    <cellStyle name="Input 3 2 2 5 2 5" xfId="12015"/>
    <cellStyle name="Input 3 2 2 5 2 6" xfId="12016"/>
    <cellStyle name="Input 3 2 2 5 2 7" xfId="12017"/>
    <cellStyle name="Input 3 2 2 5 2 8" xfId="12018"/>
    <cellStyle name="Input 3 2 2 5 3" xfId="12019"/>
    <cellStyle name="Input 3 2 2 5 3 2" xfId="12020"/>
    <cellStyle name="Input 3 2 2 5 3 3" xfId="12021"/>
    <cellStyle name="Input 3 2 2 5 3 4" xfId="12022"/>
    <cellStyle name="Input 3 2 2 5 3 5" xfId="12023"/>
    <cellStyle name="Input 3 2 2 5 3 6" xfId="12024"/>
    <cellStyle name="Input 3 2 2 5 4" xfId="12025"/>
    <cellStyle name="Input 3 2 2 5 4 2" xfId="12026"/>
    <cellStyle name="Input 3 2 2 5 4 3" xfId="12027"/>
    <cellStyle name="Input 3 2 2 5 4 4" xfId="12028"/>
    <cellStyle name="Input 3 2 2 5 4 5" xfId="12029"/>
    <cellStyle name="Input 3 2 2 5 4 6" xfId="12030"/>
    <cellStyle name="Input 3 2 2 5 5" xfId="12031"/>
    <cellStyle name="Input 3 2 2 5 6" xfId="12032"/>
    <cellStyle name="Input 3 2 2 5 7" xfId="12033"/>
    <cellStyle name="Input 3 2 2 5 8" xfId="12034"/>
    <cellStyle name="Input 3 2 2 5 9" xfId="12035"/>
    <cellStyle name="Input 3 2 2 6" xfId="12036"/>
    <cellStyle name="Input 3 2 2 6 2" xfId="12037"/>
    <cellStyle name="Input 3 2 2 6 2 2" xfId="12038"/>
    <cellStyle name="Input 3 2 2 6 2 3" xfId="12039"/>
    <cellStyle name="Input 3 2 2 6 2 4" xfId="12040"/>
    <cellStyle name="Input 3 2 2 6 2 5" xfId="12041"/>
    <cellStyle name="Input 3 2 2 6 2 6" xfId="12042"/>
    <cellStyle name="Input 3 2 2 6 3" xfId="12043"/>
    <cellStyle name="Input 3 2 2 6 3 2" xfId="12044"/>
    <cellStyle name="Input 3 2 2 6 3 3" xfId="12045"/>
    <cellStyle name="Input 3 2 2 6 3 4" xfId="12046"/>
    <cellStyle name="Input 3 2 2 6 3 5" xfId="12047"/>
    <cellStyle name="Input 3 2 2 6 3 6" xfId="12048"/>
    <cellStyle name="Input 3 2 2 6 4" xfId="12049"/>
    <cellStyle name="Input 3 2 2 6 5" xfId="12050"/>
    <cellStyle name="Input 3 2 2 6 6" xfId="12051"/>
    <cellStyle name="Input 3 2 2 6 7" xfId="12052"/>
    <cellStyle name="Input 3 2 2 6 8" xfId="12053"/>
    <cellStyle name="Input 3 2 2 7" xfId="12054"/>
    <cellStyle name="Input 3 2 2 7 2" xfId="12055"/>
    <cellStyle name="Input 3 2 2 7 3" xfId="12056"/>
    <cellStyle name="Input 3 2 2 7 4" xfId="12057"/>
    <cellStyle name="Input 3 2 2 7 5" xfId="12058"/>
    <cellStyle name="Input 3 2 2 7 6" xfId="12059"/>
    <cellStyle name="Input 3 2 2 8" xfId="12060"/>
    <cellStyle name="Input 3 2 2 8 2" xfId="12061"/>
    <cellStyle name="Input 3 2 2 8 3" xfId="12062"/>
    <cellStyle name="Input 3 2 2 8 4" xfId="12063"/>
    <cellStyle name="Input 3 2 2 8 5" xfId="12064"/>
    <cellStyle name="Input 3 2 2 8 6" xfId="12065"/>
    <cellStyle name="Input 3 2 2 9" xfId="12066"/>
    <cellStyle name="Input 3 2 3" xfId="12067"/>
    <cellStyle name="Input 3 2 3 10" xfId="12068"/>
    <cellStyle name="Input 3 2 3 11" xfId="12069"/>
    <cellStyle name="Input 3 2 3 12" xfId="12070"/>
    <cellStyle name="Input 3 2 3 2" xfId="12071"/>
    <cellStyle name="Input 3 2 3 2 10" xfId="12072"/>
    <cellStyle name="Input 3 2 3 2 11" xfId="12073"/>
    <cellStyle name="Input 3 2 3 2 2" xfId="12074"/>
    <cellStyle name="Input 3 2 3 2 2 10" xfId="12075"/>
    <cellStyle name="Input 3 2 3 2 2 2" xfId="12076"/>
    <cellStyle name="Input 3 2 3 2 2 2 2" xfId="12077"/>
    <cellStyle name="Input 3 2 3 2 2 2 2 2" xfId="12078"/>
    <cellStyle name="Input 3 2 3 2 2 2 2 2 2" xfId="12079"/>
    <cellStyle name="Input 3 2 3 2 2 2 2 2 3" xfId="12080"/>
    <cellStyle name="Input 3 2 3 2 2 2 2 2 4" xfId="12081"/>
    <cellStyle name="Input 3 2 3 2 2 2 2 2 5" xfId="12082"/>
    <cellStyle name="Input 3 2 3 2 2 2 2 2 6" xfId="12083"/>
    <cellStyle name="Input 3 2 3 2 2 2 2 3" xfId="12084"/>
    <cellStyle name="Input 3 2 3 2 2 2 2 3 2" xfId="12085"/>
    <cellStyle name="Input 3 2 3 2 2 2 2 3 3" xfId="12086"/>
    <cellStyle name="Input 3 2 3 2 2 2 2 3 4" xfId="12087"/>
    <cellStyle name="Input 3 2 3 2 2 2 2 3 5" xfId="12088"/>
    <cellStyle name="Input 3 2 3 2 2 2 2 3 6" xfId="12089"/>
    <cellStyle name="Input 3 2 3 2 2 2 2 4" xfId="12090"/>
    <cellStyle name="Input 3 2 3 2 2 2 2 5" xfId="12091"/>
    <cellStyle name="Input 3 2 3 2 2 2 2 6" xfId="12092"/>
    <cellStyle name="Input 3 2 3 2 2 2 2 7" xfId="12093"/>
    <cellStyle name="Input 3 2 3 2 2 2 2 8" xfId="12094"/>
    <cellStyle name="Input 3 2 3 2 2 2 3" xfId="12095"/>
    <cellStyle name="Input 3 2 3 2 2 2 3 2" xfId="12096"/>
    <cellStyle name="Input 3 2 3 2 2 2 3 3" xfId="12097"/>
    <cellStyle name="Input 3 2 3 2 2 2 3 4" xfId="12098"/>
    <cellStyle name="Input 3 2 3 2 2 2 3 5" xfId="12099"/>
    <cellStyle name="Input 3 2 3 2 2 2 3 6" xfId="12100"/>
    <cellStyle name="Input 3 2 3 2 2 2 4" xfId="12101"/>
    <cellStyle name="Input 3 2 3 2 2 2 4 2" xfId="12102"/>
    <cellStyle name="Input 3 2 3 2 2 2 4 3" xfId="12103"/>
    <cellStyle name="Input 3 2 3 2 2 2 4 4" xfId="12104"/>
    <cellStyle name="Input 3 2 3 2 2 2 4 5" xfId="12105"/>
    <cellStyle name="Input 3 2 3 2 2 2 4 6" xfId="12106"/>
    <cellStyle name="Input 3 2 3 2 2 2 5" xfId="12107"/>
    <cellStyle name="Input 3 2 3 2 2 2 6" xfId="12108"/>
    <cellStyle name="Input 3 2 3 2 2 2 7" xfId="12109"/>
    <cellStyle name="Input 3 2 3 2 2 2 8" xfId="12110"/>
    <cellStyle name="Input 3 2 3 2 2 2 9" xfId="12111"/>
    <cellStyle name="Input 3 2 3 2 2 3" xfId="12112"/>
    <cellStyle name="Input 3 2 3 2 2 3 2" xfId="12113"/>
    <cellStyle name="Input 3 2 3 2 2 3 2 2" xfId="12114"/>
    <cellStyle name="Input 3 2 3 2 2 3 2 3" xfId="12115"/>
    <cellStyle name="Input 3 2 3 2 2 3 2 4" xfId="12116"/>
    <cellStyle name="Input 3 2 3 2 2 3 2 5" xfId="12117"/>
    <cellStyle name="Input 3 2 3 2 2 3 2 6" xfId="12118"/>
    <cellStyle name="Input 3 2 3 2 2 3 3" xfId="12119"/>
    <cellStyle name="Input 3 2 3 2 2 3 3 2" xfId="12120"/>
    <cellStyle name="Input 3 2 3 2 2 3 3 3" xfId="12121"/>
    <cellStyle name="Input 3 2 3 2 2 3 3 4" xfId="12122"/>
    <cellStyle name="Input 3 2 3 2 2 3 3 5" xfId="12123"/>
    <cellStyle name="Input 3 2 3 2 2 3 3 6" xfId="12124"/>
    <cellStyle name="Input 3 2 3 2 2 3 4" xfId="12125"/>
    <cellStyle name="Input 3 2 3 2 2 3 5" xfId="12126"/>
    <cellStyle name="Input 3 2 3 2 2 3 6" xfId="12127"/>
    <cellStyle name="Input 3 2 3 2 2 3 7" xfId="12128"/>
    <cellStyle name="Input 3 2 3 2 2 3 8" xfId="12129"/>
    <cellStyle name="Input 3 2 3 2 2 4" xfId="12130"/>
    <cellStyle name="Input 3 2 3 2 2 4 2" xfId="12131"/>
    <cellStyle name="Input 3 2 3 2 2 4 3" xfId="12132"/>
    <cellStyle name="Input 3 2 3 2 2 4 4" xfId="12133"/>
    <cellStyle name="Input 3 2 3 2 2 4 5" xfId="12134"/>
    <cellStyle name="Input 3 2 3 2 2 4 6" xfId="12135"/>
    <cellStyle name="Input 3 2 3 2 2 5" xfId="12136"/>
    <cellStyle name="Input 3 2 3 2 2 5 2" xfId="12137"/>
    <cellStyle name="Input 3 2 3 2 2 5 3" xfId="12138"/>
    <cellStyle name="Input 3 2 3 2 2 5 4" xfId="12139"/>
    <cellStyle name="Input 3 2 3 2 2 5 5" xfId="12140"/>
    <cellStyle name="Input 3 2 3 2 2 5 6" xfId="12141"/>
    <cellStyle name="Input 3 2 3 2 2 6" xfId="12142"/>
    <cellStyle name="Input 3 2 3 2 2 7" xfId="12143"/>
    <cellStyle name="Input 3 2 3 2 2 8" xfId="12144"/>
    <cellStyle name="Input 3 2 3 2 2 9" xfId="12145"/>
    <cellStyle name="Input 3 2 3 2 3" xfId="12146"/>
    <cellStyle name="Input 3 2 3 2 3 2" xfId="12147"/>
    <cellStyle name="Input 3 2 3 2 3 2 2" xfId="12148"/>
    <cellStyle name="Input 3 2 3 2 3 2 2 2" xfId="12149"/>
    <cellStyle name="Input 3 2 3 2 3 2 2 3" xfId="12150"/>
    <cellStyle name="Input 3 2 3 2 3 2 2 4" xfId="12151"/>
    <cellStyle name="Input 3 2 3 2 3 2 2 5" xfId="12152"/>
    <cellStyle name="Input 3 2 3 2 3 2 2 6" xfId="12153"/>
    <cellStyle name="Input 3 2 3 2 3 2 3" xfId="12154"/>
    <cellStyle name="Input 3 2 3 2 3 2 3 2" xfId="12155"/>
    <cellStyle name="Input 3 2 3 2 3 2 3 3" xfId="12156"/>
    <cellStyle name="Input 3 2 3 2 3 2 3 4" xfId="12157"/>
    <cellStyle name="Input 3 2 3 2 3 2 3 5" xfId="12158"/>
    <cellStyle name="Input 3 2 3 2 3 2 3 6" xfId="12159"/>
    <cellStyle name="Input 3 2 3 2 3 2 4" xfId="12160"/>
    <cellStyle name="Input 3 2 3 2 3 2 5" xfId="12161"/>
    <cellStyle name="Input 3 2 3 2 3 2 6" xfId="12162"/>
    <cellStyle name="Input 3 2 3 2 3 2 7" xfId="12163"/>
    <cellStyle name="Input 3 2 3 2 3 2 8" xfId="12164"/>
    <cellStyle name="Input 3 2 3 2 3 3" xfId="12165"/>
    <cellStyle name="Input 3 2 3 2 3 3 2" xfId="12166"/>
    <cellStyle name="Input 3 2 3 2 3 3 3" xfId="12167"/>
    <cellStyle name="Input 3 2 3 2 3 3 4" xfId="12168"/>
    <cellStyle name="Input 3 2 3 2 3 3 5" xfId="12169"/>
    <cellStyle name="Input 3 2 3 2 3 3 6" xfId="12170"/>
    <cellStyle name="Input 3 2 3 2 3 4" xfId="12171"/>
    <cellStyle name="Input 3 2 3 2 3 4 2" xfId="12172"/>
    <cellStyle name="Input 3 2 3 2 3 4 3" xfId="12173"/>
    <cellStyle name="Input 3 2 3 2 3 4 4" xfId="12174"/>
    <cellStyle name="Input 3 2 3 2 3 4 5" xfId="12175"/>
    <cellStyle name="Input 3 2 3 2 3 4 6" xfId="12176"/>
    <cellStyle name="Input 3 2 3 2 3 5" xfId="12177"/>
    <cellStyle name="Input 3 2 3 2 3 6" xfId="12178"/>
    <cellStyle name="Input 3 2 3 2 3 7" xfId="12179"/>
    <cellStyle name="Input 3 2 3 2 3 8" xfId="12180"/>
    <cellStyle name="Input 3 2 3 2 3 9" xfId="12181"/>
    <cellStyle name="Input 3 2 3 2 4" xfId="12182"/>
    <cellStyle name="Input 3 2 3 2 4 2" xfId="12183"/>
    <cellStyle name="Input 3 2 3 2 4 2 2" xfId="12184"/>
    <cellStyle name="Input 3 2 3 2 4 2 3" xfId="12185"/>
    <cellStyle name="Input 3 2 3 2 4 2 4" xfId="12186"/>
    <cellStyle name="Input 3 2 3 2 4 2 5" xfId="12187"/>
    <cellStyle name="Input 3 2 3 2 4 2 6" xfId="12188"/>
    <cellStyle name="Input 3 2 3 2 4 3" xfId="12189"/>
    <cellStyle name="Input 3 2 3 2 4 3 2" xfId="12190"/>
    <cellStyle name="Input 3 2 3 2 4 3 3" xfId="12191"/>
    <cellStyle name="Input 3 2 3 2 4 3 4" xfId="12192"/>
    <cellStyle name="Input 3 2 3 2 4 3 5" xfId="12193"/>
    <cellStyle name="Input 3 2 3 2 4 3 6" xfId="12194"/>
    <cellStyle name="Input 3 2 3 2 4 4" xfId="12195"/>
    <cellStyle name="Input 3 2 3 2 4 5" xfId="12196"/>
    <cellStyle name="Input 3 2 3 2 4 6" xfId="12197"/>
    <cellStyle name="Input 3 2 3 2 4 7" xfId="12198"/>
    <cellStyle name="Input 3 2 3 2 4 8" xfId="12199"/>
    <cellStyle name="Input 3 2 3 2 5" xfId="12200"/>
    <cellStyle name="Input 3 2 3 2 5 2" xfId="12201"/>
    <cellStyle name="Input 3 2 3 2 5 3" xfId="12202"/>
    <cellStyle name="Input 3 2 3 2 5 4" xfId="12203"/>
    <cellStyle name="Input 3 2 3 2 5 5" xfId="12204"/>
    <cellStyle name="Input 3 2 3 2 5 6" xfId="12205"/>
    <cellStyle name="Input 3 2 3 2 6" xfId="12206"/>
    <cellStyle name="Input 3 2 3 2 6 2" xfId="12207"/>
    <cellStyle name="Input 3 2 3 2 6 3" xfId="12208"/>
    <cellStyle name="Input 3 2 3 2 6 4" xfId="12209"/>
    <cellStyle name="Input 3 2 3 2 6 5" xfId="12210"/>
    <cellStyle name="Input 3 2 3 2 6 6" xfId="12211"/>
    <cellStyle name="Input 3 2 3 2 7" xfId="12212"/>
    <cellStyle name="Input 3 2 3 2 8" xfId="12213"/>
    <cellStyle name="Input 3 2 3 2 9" xfId="12214"/>
    <cellStyle name="Input 3 2 3 3" xfId="12215"/>
    <cellStyle name="Input 3 2 3 3 10" xfId="12216"/>
    <cellStyle name="Input 3 2 3 3 2" xfId="12217"/>
    <cellStyle name="Input 3 2 3 3 2 2" xfId="12218"/>
    <cellStyle name="Input 3 2 3 3 2 2 2" xfId="12219"/>
    <cellStyle name="Input 3 2 3 3 2 2 2 2" xfId="12220"/>
    <cellStyle name="Input 3 2 3 3 2 2 2 3" xfId="12221"/>
    <cellStyle name="Input 3 2 3 3 2 2 2 4" xfId="12222"/>
    <cellStyle name="Input 3 2 3 3 2 2 2 5" xfId="12223"/>
    <cellStyle name="Input 3 2 3 3 2 2 2 6" xfId="12224"/>
    <cellStyle name="Input 3 2 3 3 2 2 3" xfId="12225"/>
    <cellStyle name="Input 3 2 3 3 2 2 3 2" xfId="12226"/>
    <cellStyle name="Input 3 2 3 3 2 2 3 3" xfId="12227"/>
    <cellStyle name="Input 3 2 3 3 2 2 3 4" xfId="12228"/>
    <cellStyle name="Input 3 2 3 3 2 2 3 5" xfId="12229"/>
    <cellStyle name="Input 3 2 3 3 2 2 3 6" xfId="12230"/>
    <cellStyle name="Input 3 2 3 3 2 2 4" xfId="12231"/>
    <cellStyle name="Input 3 2 3 3 2 2 5" xfId="12232"/>
    <cellStyle name="Input 3 2 3 3 2 2 6" xfId="12233"/>
    <cellStyle name="Input 3 2 3 3 2 2 7" xfId="12234"/>
    <cellStyle name="Input 3 2 3 3 2 2 8" xfId="12235"/>
    <cellStyle name="Input 3 2 3 3 2 3" xfId="12236"/>
    <cellStyle name="Input 3 2 3 3 2 3 2" xfId="12237"/>
    <cellStyle name="Input 3 2 3 3 2 3 3" xfId="12238"/>
    <cellStyle name="Input 3 2 3 3 2 3 4" xfId="12239"/>
    <cellStyle name="Input 3 2 3 3 2 3 5" xfId="12240"/>
    <cellStyle name="Input 3 2 3 3 2 3 6" xfId="12241"/>
    <cellStyle name="Input 3 2 3 3 2 4" xfId="12242"/>
    <cellStyle name="Input 3 2 3 3 2 4 2" xfId="12243"/>
    <cellStyle name="Input 3 2 3 3 2 4 3" xfId="12244"/>
    <cellStyle name="Input 3 2 3 3 2 4 4" xfId="12245"/>
    <cellStyle name="Input 3 2 3 3 2 4 5" xfId="12246"/>
    <cellStyle name="Input 3 2 3 3 2 4 6" xfId="12247"/>
    <cellStyle name="Input 3 2 3 3 2 5" xfId="12248"/>
    <cellStyle name="Input 3 2 3 3 2 6" xfId="12249"/>
    <cellStyle name="Input 3 2 3 3 2 7" xfId="12250"/>
    <cellStyle name="Input 3 2 3 3 2 8" xfId="12251"/>
    <cellStyle name="Input 3 2 3 3 2 9" xfId="12252"/>
    <cellStyle name="Input 3 2 3 3 3" xfId="12253"/>
    <cellStyle name="Input 3 2 3 3 3 2" xfId="12254"/>
    <cellStyle name="Input 3 2 3 3 3 2 2" xfId="12255"/>
    <cellStyle name="Input 3 2 3 3 3 2 3" xfId="12256"/>
    <cellStyle name="Input 3 2 3 3 3 2 4" xfId="12257"/>
    <cellStyle name="Input 3 2 3 3 3 2 5" xfId="12258"/>
    <cellStyle name="Input 3 2 3 3 3 2 6" xfId="12259"/>
    <cellStyle name="Input 3 2 3 3 3 3" xfId="12260"/>
    <cellStyle name="Input 3 2 3 3 3 3 2" xfId="12261"/>
    <cellStyle name="Input 3 2 3 3 3 3 3" xfId="12262"/>
    <cellStyle name="Input 3 2 3 3 3 3 4" xfId="12263"/>
    <cellStyle name="Input 3 2 3 3 3 3 5" xfId="12264"/>
    <cellStyle name="Input 3 2 3 3 3 3 6" xfId="12265"/>
    <cellStyle name="Input 3 2 3 3 3 4" xfId="12266"/>
    <cellStyle name="Input 3 2 3 3 3 5" xfId="12267"/>
    <cellStyle name="Input 3 2 3 3 3 6" xfId="12268"/>
    <cellStyle name="Input 3 2 3 3 3 7" xfId="12269"/>
    <cellStyle name="Input 3 2 3 3 3 8" xfId="12270"/>
    <cellStyle name="Input 3 2 3 3 4" xfId="12271"/>
    <cellStyle name="Input 3 2 3 3 4 2" xfId="12272"/>
    <cellStyle name="Input 3 2 3 3 4 3" xfId="12273"/>
    <cellStyle name="Input 3 2 3 3 4 4" xfId="12274"/>
    <cellStyle name="Input 3 2 3 3 4 5" xfId="12275"/>
    <cellStyle name="Input 3 2 3 3 4 6" xfId="12276"/>
    <cellStyle name="Input 3 2 3 3 5" xfId="12277"/>
    <cellStyle name="Input 3 2 3 3 5 2" xfId="12278"/>
    <cellStyle name="Input 3 2 3 3 5 3" xfId="12279"/>
    <cellStyle name="Input 3 2 3 3 5 4" xfId="12280"/>
    <cellStyle name="Input 3 2 3 3 5 5" xfId="12281"/>
    <cellStyle name="Input 3 2 3 3 5 6" xfId="12282"/>
    <cellStyle name="Input 3 2 3 3 6" xfId="12283"/>
    <cellStyle name="Input 3 2 3 3 7" xfId="12284"/>
    <cellStyle name="Input 3 2 3 3 8" xfId="12285"/>
    <cellStyle name="Input 3 2 3 3 9" xfId="12286"/>
    <cellStyle name="Input 3 2 3 4" xfId="12287"/>
    <cellStyle name="Input 3 2 3 4 2" xfId="12288"/>
    <cellStyle name="Input 3 2 3 4 2 2" xfId="12289"/>
    <cellStyle name="Input 3 2 3 4 2 2 2" xfId="12290"/>
    <cellStyle name="Input 3 2 3 4 2 2 3" xfId="12291"/>
    <cellStyle name="Input 3 2 3 4 2 2 4" xfId="12292"/>
    <cellStyle name="Input 3 2 3 4 2 2 5" xfId="12293"/>
    <cellStyle name="Input 3 2 3 4 2 2 6" xfId="12294"/>
    <cellStyle name="Input 3 2 3 4 2 3" xfId="12295"/>
    <cellStyle name="Input 3 2 3 4 2 3 2" xfId="12296"/>
    <cellStyle name="Input 3 2 3 4 2 3 3" xfId="12297"/>
    <cellStyle name="Input 3 2 3 4 2 3 4" xfId="12298"/>
    <cellStyle name="Input 3 2 3 4 2 3 5" xfId="12299"/>
    <cellStyle name="Input 3 2 3 4 2 3 6" xfId="12300"/>
    <cellStyle name="Input 3 2 3 4 2 4" xfId="12301"/>
    <cellStyle name="Input 3 2 3 4 2 5" xfId="12302"/>
    <cellStyle name="Input 3 2 3 4 2 6" xfId="12303"/>
    <cellStyle name="Input 3 2 3 4 2 7" xfId="12304"/>
    <cellStyle name="Input 3 2 3 4 2 8" xfId="12305"/>
    <cellStyle name="Input 3 2 3 4 3" xfId="12306"/>
    <cellStyle name="Input 3 2 3 4 3 2" xfId="12307"/>
    <cellStyle name="Input 3 2 3 4 3 3" xfId="12308"/>
    <cellStyle name="Input 3 2 3 4 3 4" xfId="12309"/>
    <cellStyle name="Input 3 2 3 4 3 5" xfId="12310"/>
    <cellStyle name="Input 3 2 3 4 3 6" xfId="12311"/>
    <cellStyle name="Input 3 2 3 4 4" xfId="12312"/>
    <cellStyle name="Input 3 2 3 4 4 2" xfId="12313"/>
    <cellStyle name="Input 3 2 3 4 4 3" xfId="12314"/>
    <cellStyle name="Input 3 2 3 4 4 4" xfId="12315"/>
    <cellStyle name="Input 3 2 3 4 4 5" xfId="12316"/>
    <cellStyle name="Input 3 2 3 4 4 6" xfId="12317"/>
    <cellStyle name="Input 3 2 3 4 5" xfId="12318"/>
    <cellStyle name="Input 3 2 3 4 6" xfId="12319"/>
    <cellStyle name="Input 3 2 3 4 7" xfId="12320"/>
    <cellStyle name="Input 3 2 3 4 8" xfId="12321"/>
    <cellStyle name="Input 3 2 3 4 9" xfId="12322"/>
    <cellStyle name="Input 3 2 3 5" xfId="12323"/>
    <cellStyle name="Input 3 2 3 5 2" xfId="12324"/>
    <cellStyle name="Input 3 2 3 5 2 2" xfId="12325"/>
    <cellStyle name="Input 3 2 3 5 2 3" xfId="12326"/>
    <cellStyle name="Input 3 2 3 5 2 4" xfId="12327"/>
    <cellStyle name="Input 3 2 3 5 2 5" xfId="12328"/>
    <cellStyle name="Input 3 2 3 5 2 6" xfId="12329"/>
    <cellStyle name="Input 3 2 3 5 3" xfId="12330"/>
    <cellStyle name="Input 3 2 3 5 3 2" xfId="12331"/>
    <cellStyle name="Input 3 2 3 5 3 3" xfId="12332"/>
    <cellStyle name="Input 3 2 3 5 3 4" xfId="12333"/>
    <cellStyle name="Input 3 2 3 5 3 5" xfId="12334"/>
    <cellStyle name="Input 3 2 3 5 3 6" xfId="12335"/>
    <cellStyle name="Input 3 2 3 5 4" xfId="12336"/>
    <cellStyle name="Input 3 2 3 5 5" xfId="12337"/>
    <cellStyle name="Input 3 2 3 5 6" xfId="12338"/>
    <cellStyle name="Input 3 2 3 5 7" xfId="12339"/>
    <cellStyle name="Input 3 2 3 5 8" xfId="12340"/>
    <cellStyle name="Input 3 2 3 6" xfId="12341"/>
    <cellStyle name="Input 3 2 3 6 2" xfId="12342"/>
    <cellStyle name="Input 3 2 3 6 3" xfId="12343"/>
    <cellStyle name="Input 3 2 3 6 4" xfId="12344"/>
    <cellStyle name="Input 3 2 3 6 5" xfId="12345"/>
    <cellStyle name="Input 3 2 3 6 6" xfId="12346"/>
    <cellStyle name="Input 3 2 3 7" xfId="12347"/>
    <cellStyle name="Input 3 2 3 7 2" xfId="12348"/>
    <cellStyle name="Input 3 2 3 7 3" xfId="12349"/>
    <cellStyle name="Input 3 2 3 7 4" xfId="12350"/>
    <cellStyle name="Input 3 2 3 7 5" xfId="12351"/>
    <cellStyle name="Input 3 2 3 7 6" xfId="12352"/>
    <cellStyle name="Input 3 2 3 8" xfId="12353"/>
    <cellStyle name="Input 3 2 3 9" xfId="12354"/>
    <cellStyle name="Input 3 2 4" xfId="12355"/>
    <cellStyle name="Input 3 2 4 10" xfId="12356"/>
    <cellStyle name="Input 3 2 4 11" xfId="12357"/>
    <cellStyle name="Input 3 2 4 2" xfId="12358"/>
    <cellStyle name="Input 3 2 4 2 10" xfId="12359"/>
    <cellStyle name="Input 3 2 4 2 2" xfId="12360"/>
    <cellStyle name="Input 3 2 4 2 2 2" xfId="12361"/>
    <cellStyle name="Input 3 2 4 2 2 2 2" xfId="12362"/>
    <cellStyle name="Input 3 2 4 2 2 2 2 2" xfId="12363"/>
    <cellStyle name="Input 3 2 4 2 2 2 2 3" xfId="12364"/>
    <cellStyle name="Input 3 2 4 2 2 2 2 4" xfId="12365"/>
    <cellStyle name="Input 3 2 4 2 2 2 2 5" xfId="12366"/>
    <cellStyle name="Input 3 2 4 2 2 2 2 6" xfId="12367"/>
    <cellStyle name="Input 3 2 4 2 2 2 3" xfId="12368"/>
    <cellStyle name="Input 3 2 4 2 2 2 3 2" xfId="12369"/>
    <cellStyle name="Input 3 2 4 2 2 2 3 3" xfId="12370"/>
    <cellStyle name="Input 3 2 4 2 2 2 3 4" xfId="12371"/>
    <cellStyle name="Input 3 2 4 2 2 2 3 5" xfId="12372"/>
    <cellStyle name="Input 3 2 4 2 2 2 3 6" xfId="12373"/>
    <cellStyle name="Input 3 2 4 2 2 2 4" xfId="12374"/>
    <cellStyle name="Input 3 2 4 2 2 2 5" xfId="12375"/>
    <cellStyle name="Input 3 2 4 2 2 2 6" xfId="12376"/>
    <cellStyle name="Input 3 2 4 2 2 2 7" xfId="12377"/>
    <cellStyle name="Input 3 2 4 2 2 2 8" xfId="12378"/>
    <cellStyle name="Input 3 2 4 2 2 3" xfId="12379"/>
    <cellStyle name="Input 3 2 4 2 2 3 2" xfId="12380"/>
    <cellStyle name="Input 3 2 4 2 2 3 3" xfId="12381"/>
    <cellStyle name="Input 3 2 4 2 2 3 4" xfId="12382"/>
    <cellStyle name="Input 3 2 4 2 2 3 5" xfId="12383"/>
    <cellStyle name="Input 3 2 4 2 2 3 6" xfId="12384"/>
    <cellStyle name="Input 3 2 4 2 2 4" xfId="12385"/>
    <cellStyle name="Input 3 2 4 2 2 4 2" xfId="12386"/>
    <cellStyle name="Input 3 2 4 2 2 4 3" xfId="12387"/>
    <cellStyle name="Input 3 2 4 2 2 4 4" xfId="12388"/>
    <cellStyle name="Input 3 2 4 2 2 4 5" xfId="12389"/>
    <cellStyle name="Input 3 2 4 2 2 4 6" xfId="12390"/>
    <cellStyle name="Input 3 2 4 2 2 5" xfId="12391"/>
    <cellStyle name="Input 3 2 4 2 2 6" xfId="12392"/>
    <cellStyle name="Input 3 2 4 2 2 7" xfId="12393"/>
    <cellStyle name="Input 3 2 4 2 2 8" xfId="12394"/>
    <cellStyle name="Input 3 2 4 2 2 9" xfId="12395"/>
    <cellStyle name="Input 3 2 4 2 3" xfId="12396"/>
    <cellStyle name="Input 3 2 4 2 3 2" xfId="12397"/>
    <cellStyle name="Input 3 2 4 2 3 2 2" xfId="12398"/>
    <cellStyle name="Input 3 2 4 2 3 2 3" xfId="12399"/>
    <cellStyle name="Input 3 2 4 2 3 2 4" xfId="12400"/>
    <cellStyle name="Input 3 2 4 2 3 2 5" xfId="12401"/>
    <cellStyle name="Input 3 2 4 2 3 2 6" xfId="12402"/>
    <cellStyle name="Input 3 2 4 2 3 3" xfId="12403"/>
    <cellStyle name="Input 3 2 4 2 3 3 2" xfId="12404"/>
    <cellStyle name="Input 3 2 4 2 3 3 3" xfId="12405"/>
    <cellStyle name="Input 3 2 4 2 3 3 4" xfId="12406"/>
    <cellStyle name="Input 3 2 4 2 3 3 5" xfId="12407"/>
    <cellStyle name="Input 3 2 4 2 3 3 6" xfId="12408"/>
    <cellStyle name="Input 3 2 4 2 3 4" xfId="12409"/>
    <cellStyle name="Input 3 2 4 2 3 5" xfId="12410"/>
    <cellStyle name="Input 3 2 4 2 3 6" xfId="12411"/>
    <cellStyle name="Input 3 2 4 2 3 7" xfId="12412"/>
    <cellStyle name="Input 3 2 4 2 3 8" xfId="12413"/>
    <cellStyle name="Input 3 2 4 2 4" xfId="12414"/>
    <cellStyle name="Input 3 2 4 2 4 2" xfId="12415"/>
    <cellStyle name="Input 3 2 4 2 4 3" xfId="12416"/>
    <cellStyle name="Input 3 2 4 2 4 4" xfId="12417"/>
    <cellStyle name="Input 3 2 4 2 4 5" xfId="12418"/>
    <cellStyle name="Input 3 2 4 2 4 6" xfId="12419"/>
    <cellStyle name="Input 3 2 4 2 5" xfId="12420"/>
    <cellStyle name="Input 3 2 4 2 5 2" xfId="12421"/>
    <cellStyle name="Input 3 2 4 2 5 3" xfId="12422"/>
    <cellStyle name="Input 3 2 4 2 5 4" xfId="12423"/>
    <cellStyle name="Input 3 2 4 2 5 5" xfId="12424"/>
    <cellStyle name="Input 3 2 4 2 5 6" xfId="12425"/>
    <cellStyle name="Input 3 2 4 2 6" xfId="12426"/>
    <cellStyle name="Input 3 2 4 2 7" xfId="12427"/>
    <cellStyle name="Input 3 2 4 2 8" xfId="12428"/>
    <cellStyle name="Input 3 2 4 2 9" xfId="12429"/>
    <cellStyle name="Input 3 2 4 3" xfId="12430"/>
    <cellStyle name="Input 3 2 4 3 2" xfId="12431"/>
    <cellStyle name="Input 3 2 4 3 2 2" xfId="12432"/>
    <cellStyle name="Input 3 2 4 3 2 2 2" xfId="12433"/>
    <cellStyle name="Input 3 2 4 3 2 2 3" xfId="12434"/>
    <cellStyle name="Input 3 2 4 3 2 2 4" xfId="12435"/>
    <cellStyle name="Input 3 2 4 3 2 2 5" xfId="12436"/>
    <cellStyle name="Input 3 2 4 3 2 2 6" xfId="12437"/>
    <cellStyle name="Input 3 2 4 3 2 3" xfId="12438"/>
    <cellStyle name="Input 3 2 4 3 2 3 2" xfId="12439"/>
    <cellStyle name="Input 3 2 4 3 2 3 3" xfId="12440"/>
    <cellStyle name="Input 3 2 4 3 2 3 4" xfId="12441"/>
    <cellStyle name="Input 3 2 4 3 2 3 5" xfId="12442"/>
    <cellStyle name="Input 3 2 4 3 2 3 6" xfId="12443"/>
    <cellStyle name="Input 3 2 4 3 2 4" xfId="12444"/>
    <cellStyle name="Input 3 2 4 3 2 5" xfId="12445"/>
    <cellStyle name="Input 3 2 4 3 2 6" xfId="12446"/>
    <cellStyle name="Input 3 2 4 3 2 7" xfId="12447"/>
    <cellStyle name="Input 3 2 4 3 2 8" xfId="12448"/>
    <cellStyle name="Input 3 2 4 3 3" xfId="12449"/>
    <cellStyle name="Input 3 2 4 3 3 2" xfId="12450"/>
    <cellStyle name="Input 3 2 4 3 3 3" xfId="12451"/>
    <cellStyle name="Input 3 2 4 3 3 4" xfId="12452"/>
    <cellStyle name="Input 3 2 4 3 3 5" xfId="12453"/>
    <cellStyle name="Input 3 2 4 3 3 6" xfId="12454"/>
    <cellStyle name="Input 3 2 4 3 4" xfId="12455"/>
    <cellStyle name="Input 3 2 4 3 4 2" xfId="12456"/>
    <cellStyle name="Input 3 2 4 3 4 3" xfId="12457"/>
    <cellStyle name="Input 3 2 4 3 4 4" xfId="12458"/>
    <cellStyle name="Input 3 2 4 3 4 5" xfId="12459"/>
    <cellStyle name="Input 3 2 4 3 4 6" xfId="12460"/>
    <cellStyle name="Input 3 2 4 3 5" xfId="12461"/>
    <cellStyle name="Input 3 2 4 3 6" xfId="12462"/>
    <cellStyle name="Input 3 2 4 3 7" xfId="12463"/>
    <cellStyle name="Input 3 2 4 3 8" xfId="12464"/>
    <cellStyle name="Input 3 2 4 3 9" xfId="12465"/>
    <cellStyle name="Input 3 2 4 4" xfId="12466"/>
    <cellStyle name="Input 3 2 4 4 2" xfId="12467"/>
    <cellStyle name="Input 3 2 4 4 2 2" xfId="12468"/>
    <cellStyle name="Input 3 2 4 4 2 3" xfId="12469"/>
    <cellStyle name="Input 3 2 4 4 2 4" xfId="12470"/>
    <cellStyle name="Input 3 2 4 4 2 5" xfId="12471"/>
    <cellStyle name="Input 3 2 4 4 2 6" xfId="12472"/>
    <cellStyle name="Input 3 2 4 4 3" xfId="12473"/>
    <cellStyle name="Input 3 2 4 4 3 2" xfId="12474"/>
    <cellStyle name="Input 3 2 4 4 3 3" xfId="12475"/>
    <cellStyle name="Input 3 2 4 4 3 4" xfId="12476"/>
    <cellStyle name="Input 3 2 4 4 3 5" xfId="12477"/>
    <cellStyle name="Input 3 2 4 4 3 6" xfId="12478"/>
    <cellStyle name="Input 3 2 4 4 4" xfId="12479"/>
    <cellStyle name="Input 3 2 4 4 5" xfId="12480"/>
    <cellStyle name="Input 3 2 4 4 6" xfId="12481"/>
    <cellStyle name="Input 3 2 4 4 7" xfId="12482"/>
    <cellStyle name="Input 3 2 4 4 8" xfId="12483"/>
    <cellStyle name="Input 3 2 4 5" xfId="12484"/>
    <cellStyle name="Input 3 2 4 5 2" xfId="12485"/>
    <cellStyle name="Input 3 2 4 5 3" xfId="12486"/>
    <cellStyle name="Input 3 2 4 5 4" xfId="12487"/>
    <cellStyle name="Input 3 2 4 5 5" xfId="12488"/>
    <cellStyle name="Input 3 2 4 5 6" xfId="12489"/>
    <cellStyle name="Input 3 2 4 6" xfId="12490"/>
    <cellStyle name="Input 3 2 4 6 2" xfId="12491"/>
    <cellStyle name="Input 3 2 4 6 3" xfId="12492"/>
    <cellStyle name="Input 3 2 4 6 4" xfId="12493"/>
    <cellStyle name="Input 3 2 4 6 5" xfId="12494"/>
    <cellStyle name="Input 3 2 4 6 6" xfId="12495"/>
    <cellStyle name="Input 3 2 4 7" xfId="12496"/>
    <cellStyle name="Input 3 2 4 8" xfId="12497"/>
    <cellStyle name="Input 3 2 4 9" xfId="12498"/>
    <cellStyle name="Input 3 2 5" xfId="12499"/>
    <cellStyle name="Input 3 2 5 10" xfId="12500"/>
    <cellStyle name="Input 3 2 5 2" xfId="12501"/>
    <cellStyle name="Input 3 2 5 2 2" xfId="12502"/>
    <cellStyle name="Input 3 2 5 2 2 2" xfId="12503"/>
    <cellStyle name="Input 3 2 5 2 2 2 2" xfId="12504"/>
    <cellStyle name="Input 3 2 5 2 2 2 3" xfId="12505"/>
    <cellStyle name="Input 3 2 5 2 2 2 4" xfId="12506"/>
    <cellStyle name="Input 3 2 5 2 2 2 5" xfId="12507"/>
    <cellStyle name="Input 3 2 5 2 2 2 6" xfId="12508"/>
    <cellStyle name="Input 3 2 5 2 2 3" xfId="12509"/>
    <cellStyle name="Input 3 2 5 2 2 3 2" xfId="12510"/>
    <cellStyle name="Input 3 2 5 2 2 3 3" xfId="12511"/>
    <cellStyle name="Input 3 2 5 2 2 3 4" xfId="12512"/>
    <cellStyle name="Input 3 2 5 2 2 3 5" xfId="12513"/>
    <cellStyle name="Input 3 2 5 2 2 3 6" xfId="12514"/>
    <cellStyle name="Input 3 2 5 2 2 4" xfId="12515"/>
    <cellStyle name="Input 3 2 5 2 2 5" xfId="12516"/>
    <cellStyle name="Input 3 2 5 2 2 6" xfId="12517"/>
    <cellStyle name="Input 3 2 5 2 2 7" xfId="12518"/>
    <cellStyle name="Input 3 2 5 2 2 8" xfId="12519"/>
    <cellStyle name="Input 3 2 5 2 3" xfId="12520"/>
    <cellStyle name="Input 3 2 5 2 3 2" xfId="12521"/>
    <cellStyle name="Input 3 2 5 2 3 3" xfId="12522"/>
    <cellStyle name="Input 3 2 5 2 3 4" xfId="12523"/>
    <cellStyle name="Input 3 2 5 2 3 5" xfId="12524"/>
    <cellStyle name="Input 3 2 5 2 3 6" xfId="12525"/>
    <cellStyle name="Input 3 2 5 2 4" xfId="12526"/>
    <cellStyle name="Input 3 2 5 2 4 2" xfId="12527"/>
    <cellStyle name="Input 3 2 5 2 4 3" xfId="12528"/>
    <cellStyle name="Input 3 2 5 2 4 4" xfId="12529"/>
    <cellStyle name="Input 3 2 5 2 4 5" xfId="12530"/>
    <cellStyle name="Input 3 2 5 2 4 6" xfId="12531"/>
    <cellStyle name="Input 3 2 5 2 5" xfId="12532"/>
    <cellStyle name="Input 3 2 5 2 6" xfId="12533"/>
    <cellStyle name="Input 3 2 5 2 7" xfId="12534"/>
    <cellStyle name="Input 3 2 5 2 8" xfId="12535"/>
    <cellStyle name="Input 3 2 5 2 9" xfId="12536"/>
    <cellStyle name="Input 3 2 5 3" xfId="12537"/>
    <cellStyle name="Input 3 2 5 3 2" xfId="12538"/>
    <cellStyle name="Input 3 2 5 3 2 2" xfId="12539"/>
    <cellStyle name="Input 3 2 5 3 2 3" xfId="12540"/>
    <cellStyle name="Input 3 2 5 3 2 4" xfId="12541"/>
    <cellStyle name="Input 3 2 5 3 2 5" xfId="12542"/>
    <cellStyle name="Input 3 2 5 3 2 6" xfId="12543"/>
    <cellStyle name="Input 3 2 5 3 3" xfId="12544"/>
    <cellStyle name="Input 3 2 5 3 3 2" xfId="12545"/>
    <cellStyle name="Input 3 2 5 3 3 3" xfId="12546"/>
    <cellStyle name="Input 3 2 5 3 3 4" xfId="12547"/>
    <cellStyle name="Input 3 2 5 3 3 5" xfId="12548"/>
    <cellStyle name="Input 3 2 5 3 3 6" xfId="12549"/>
    <cellStyle name="Input 3 2 5 3 4" xfId="12550"/>
    <cellStyle name="Input 3 2 5 3 5" xfId="12551"/>
    <cellStyle name="Input 3 2 5 3 6" xfId="12552"/>
    <cellStyle name="Input 3 2 5 3 7" xfId="12553"/>
    <cellStyle name="Input 3 2 5 3 8" xfId="12554"/>
    <cellStyle name="Input 3 2 5 4" xfId="12555"/>
    <cellStyle name="Input 3 2 5 4 2" xfId="12556"/>
    <cellStyle name="Input 3 2 5 4 3" xfId="12557"/>
    <cellStyle name="Input 3 2 5 4 4" xfId="12558"/>
    <cellStyle name="Input 3 2 5 4 5" xfId="12559"/>
    <cellStyle name="Input 3 2 5 4 6" xfId="12560"/>
    <cellStyle name="Input 3 2 5 5" xfId="12561"/>
    <cellStyle name="Input 3 2 5 5 2" xfId="12562"/>
    <cellStyle name="Input 3 2 5 5 3" xfId="12563"/>
    <cellStyle name="Input 3 2 5 5 4" xfId="12564"/>
    <cellStyle name="Input 3 2 5 5 5" xfId="12565"/>
    <cellStyle name="Input 3 2 5 5 6" xfId="12566"/>
    <cellStyle name="Input 3 2 5 6" xfId="12567"/>
    <cellStyle name="Input 3 2 5 7" xfId="12568"/>
    <cellStyle name="Input 3 2 5 8" xfId="12569"/>
    <cellStyle name="Input 3 2 5 9" xfId="12570"/>
    <cellStyle name="Input 3 2 6" xfId="12571"/>
    <cellStyle name="Input 3 2 6 2" xfId="12572"/>
    <cellStyle name="Input 3 2 6 2 2" xfId="12573"/>
    <cellStyle name="Input 3 2 6 2 2 2" xfId="12574"/>
    <cellStyle name="Input 3 2 6 2 2 3" xfId="12575"/>
    <cellStyle name="Input 3 2 6 2 2 4" xfId="12576"/>
    <cellStyle name="Input 3 2 6 2 2 5" xfId="12577"/>
    <cellStyle name="Input 3 2 6 2 2 6" xfId="12578"/>
    <cellStyle name="Input 3 2 6 2 3" xfId="12579"/>
    <cellStyle name="Input 3 2 6 2 3 2" xfId="12580"/>
    <cellStyle name="Input 3 2 6 2 3 3" xfId="12581"/>
    <cellStyle name="Input 3 2 6 2 3 4" xfId="12582"/>
    <cellStyle name="Input 3 2 6 2 3 5" xfId="12583"/>
    <cellStyle name="Input 3 2 6 2 3 6" xfId="12584"/>
    <cellStyle name="Input 3 2 6 2 4" xfId="12585"/>
    <cellStyle name="Input 3 2 6 2 5" xfId="12586"/>
    <cellStyle name="Input 3 2 6 2 6" xfId="12587"/>
    <cellStyle name="Input 3 2 6 2 7" xfId="12588"/>
    <cellStyle name="Input 3 2 6 2 8" xfId="12589"/>
    <cellStyle name="Input 3 2 6 3" xfId="12590"/>
    <cellStyle name="Input 3 2 6 3 2" xfId="12591"/>
    <cellStyle name="Input 3 2 6 3 3" xfId="12592"/>
    <cellStyle name="Input 3 2 6 3 4" xfId="12593"/>
    <cellStyle name="Input 3 2 6 3 5" xfId="12594"/>
    <cellStyle name="Input 3 2 6 3 6" xfId="12595"/>
    <cellStyle name="Input 3 2 6 4" xfId="12596"/>
    <cellStyle name="Input 3 2 6 4 2" xfId="12597"/>
    <cellStyle name="Input 3 2 6 4 3" xfId="12598"/>
    <cellStyle name="Input 3 2 6 4 4" xfId="12599"/>
    <cellStyle name="Input 3 2 6 4 5" xfId="12600"/>
    <cellStyle name="Input 3 2 6 4 6" xfId="12601"/>
    <cellStyle name="Input 3 2 6 5" xfId="12602"/>
    <cellStyle name="Input 3 2 6 6" xfId="12603"/>
    <cellStyle name="Input 3 2 6 7" xfId="12604"/>
    <cellStyle name="Input 3 2 6 8" xfId="12605"/>
    <cellStyle name="Input 3 2 6 9" xfId="12606"/>
    <cellStyle name="Input 3 2 7" xfId="12607"/>
    <cellStyle name="Input 3 2 7 2" xfId="12608"/>
    <cellStyle name="Input 3 2 7 2 2" xfId="12609"/>
    <cellStyle name="Input 3 2 7 2 3" xfId="12610"/>
    <cellStyle name="Input 3 2 7 2 4" xfId="12611"/>
    <cellStyle name="Input 3 2 7 2 5" xfId="12612"/>
    <cellStyle name="Input 3 2 7 2 6" xfId="12613"/>
    <cellStyle name="Input 3 2 7 3" xfId="12614"/>
    <cellStyle name="Input 3 2 7 3 2" xfId="12615"/>
    <cellStyle name="Input 3 2 7 3 3" xfId="12616"/>
    <cellStyle name="Input 3 2 7 3 4" xfId="12617"/>
    <cellStyle name="Input 3 2 7 3 5" xfId="12618"/>
    <cellStyle name="Input 3 2 7 3 6" xfId="12619"/>
    <cellStyle name="Input 3 2 7 4" xfId="12620"/>
    <cellStyle name="Input 3 2 7 5" xfId="12621"/>
    <cellStyle name="Input 3 2 7 6" xfId="12622"/>
    <cellStyle name="Input 3 2 7 7" xfId="12623"/>
    <cellStyle name="Input 3 2 7 8" xfId="12624"/>
    <cellStyle name="Input 3 2 8" xfId="12625"/>
    <cellStyle name="Input 3 2 8 2" xfId="12626"/>
    <cellStyle name="Input 3 2 8 3" xfId="12627"/>
    <cellStyle name="Input 3 2 8 4" xfId="12628"/>
    <cellStyle name="Input 3 2 8 5" xfId="12629"/>
    <cellStyle name="Input 3 2 8 6" xfId="12630"/>
    <cellStyle name="Input 3 2 9" xfId="12631"/>
    <cellStyle name="Input 3 2 9 2" xfId="12632"/>
    <cellStyle name="Input 3 2 9 3" xfId="12633"/>
    <cellStyle name="Input 3 2 9 4" xfId="12634"/>
    <cellStyle name="Input 3 2 9 5" xfId="12635"/>
    <cellStyle name="Input 3 2 9 6" xfId="12636"/>
    <cellStyle name="Input 3 3" xfId="12637"/>
    <cellStyle name="Input 3 3 10" xfId="12638"/>
    <cellStyle name="Input 3 3 11" xfId="12639"/>
    <cellStyle name="Input 3 3 12" xfId="12640"/>
    <cellStyle name="Input 3 3 13" xfId="12641"/>
    <cellStyle name="Input 3 3 14" xfId="12642"/>
    <cellStyle name="Input 3 3 2" xfId="12643"/>
    <cellStyle name="Input 3 3 2 10" xfId="12644"/>
    <cellStyle name="Input 3 3 2 11" xfId="12645"/>
    <cellStyle name="Input 3 3 2 12" xfId="12646"/>
    <cellStyle name="Input 3 3 2 13" xfId="12647"/>
    <cellStyle name="Input 3 3 2 2" xfId="12648"/>
    <cellStyle name="Input 3 3 2 2 10" xfId="12649"/>
    <cellStyle name="Input 3 3 2 2 11" xfId="12650"/>
    <cellStyle name="Input 3 3 2 2 12" xfId="12651"/>
    <cellStyle name="Input 3 3 2 2 2" xfId="12652"/>
    <cellStyle name="Input 3 3 2 2 2 10" xfId="12653"/>
    <cellStyle name="Input 3 3 2 2 2 11" xfId="12654"/>
    <cellStyle name="Input 3 3 2 2 2 2" xfId="12655"/>
    <cellStyle name="Input 3 3 2 2 2 2 10" xfId="12656"/>
    <cellStyle name="Input 3 3 2 2 2 2 2" xfId="12657"/>
    <cellStyle name="Input 3 3 2 2 2 2 2 2" xfId="12658"/>
    <cellStyle name="Input 3 3 2 2 2 2 2 2 2" xfId="12659"/>
    <cellStyle name="Input 3 3 2 2 2 2 2 2 2 2" xfId="12660"/>
    <cellStyle name="Input 3 3 2 2 2 2 2 2 2 3" xfId="12661"/>
    <cellStyle name="Input 3 3 2 2 2 2 2 2 2 4" xfId="12662"/>
    <cellStyle name="Input 3 3 2 2 2 2 2 2 2 5" xfId="12663"/>
    <cellStyle name="Input 3 3 2 2 2 2 2 2 2 6" xfId="12664"/>
    <cellStyle name="Input 3 3 2 2 2 2 2 2 3" xfId="12665"/>
    <cellStyle name="Input 3 3 2 2 2 2 2 2 3 2" xfId="12666"/>
    <cellStyle name="Input 3 3 2 2 2 2 2 2 3 3" xfId="12667"/>
    <cellStyle name="Input 3 3 2 2 2 2 2 2 3 4" xfId="12668"/>
    <cellStyle name="Input 3 3 2 2 2 2 2 2 3 5" xfId="12669"/>
    <cellStyle name="Input 3 3 2 2 2 2 2 2 3 6" xfId="12670"/>
    <cellStyle name="Input 3 3 2 2 2 2 2 2 4" xfId="12671"/>
    <cellStyle name="Input 3 3 2 2 2 2 2 2 5" xfId="12672"/>
    <cellStyle name="Input 3 3 2 2 2 2 2 2 6" xfId="12673"/>
    <cellStyle name="Input 3 3 2 2 2 2 2 2 7" xfId="12674"/>
    <cellStyle name="Input 3 3 2 2 2 2 2 2 8" xfId="12675"/>
    <cellStyle name="Input 3 3 2 2 2 2 2 3" xfId="12676"/>
    <cellStyle name="Input 3 3 2 2 2 2 2 3 2" xfId="12677"/>
    <cellStyle name="Input 3 3 2 2 2 2 2 3 3" xfId="12678"/>
    <cellStyle name="Input 3 3 2 2 2 2 2 3 4" xfId="12679"/>
    <cellStyle name="Input 3 3 2 2 2 2 2 3 5" xfId="12680"/>
    <cellStyle name="Input 3 3 2 2 2 2 2 3 6" xfId="12681"/>
    <cellStyle name="Input 3 3 2 2 2 2 2 4" xfId="12682"/>
    <cellStyle name="Input 3 3 2 2 2 2 2 4 2" xfId="12683"/>
    <cellStyle name="Input 3 3 2 2 2 2 2 4 3" xfId="12684"/>
    <cellStyle name="Input 3 3 2 2 2 2 2 4 4" xfId="12685"/>
    <cellStyle name="Input 3 3 2 2 2 2 2 4 5" xfId="12686"/>
    <cellStyle name="Input 3 3 2 2 2 2 2 4 6" xfId="12687"/>
    <cellStyle name="Input 3 3 2 2 2 2 2 5" xfId="12688"/>
    <cellStyle name="Input 3 3 2 2 2 2 2 6" xfId="12689"/>
    <cellStyle name="Input 3 3 2 2 2 2 2 7" xfId="12690"/>
    <cellStyle name="Input 3 3 2 2 2 2 2 8" xfId="12691"/>
    <cellStyle name="Input 3 3 2 2 2 2 2 9" xfId="12692"/>
    <cellStyle name="Input 3 3 2 2 2 2 3" xfId="12693"/>
    <cellStyle name="Input 3 3 2 2 2 2 3 2" xfId="12694"/>
    <cellStyle name="Input 3 3 2 2 2 2 3 2 2" xfId="12695"/>
    <cellStyle name="Input 3 3 2 2 2 2 3 2 3" xfId="12696"/>
    <cellStyle name="Input 3 3 2 2 2 2 3 2 4" xfId="12697"/>
    <cellStyle name="Input 3 3 2 2 2 2 3 2 5" xfId="12698"/>
    <cellStyle name="Input 3 3 2 2 2 2 3 2 6" xfId="12699"/>
    <cellStyle name="Input 3 3 2 2 2 2 3 3" xfId="12700"/>
    <cellStyle name="Input 3 3 2 2 2 2 3 3 2" xfId="12701"/>
    <cellStyle name="Input 3 3 2 2 2 2 3 3 3" xfId="12702"/>
    <cellStyle name="Input 3 3 2 2 2 2 3 3 4" xfId="12703"/>
    <cellStyle name="Input 3 3 2 2 2 2 3 3 5" xfId="12704"/>
    <cellStyle name="Input 3 3 2 2 2 2 3 3 6" xfId="12705"/>
    <cellStyle name="Input 3 3 2 2 2 2 3 4" xfId="12706"/>
    <cellStyle name="Input 3 3 2 2 2 2 3 5" xfId="12707"/>
    <cellStyle name="Input 3 3 2 2 2 2 3 6" xfId="12708"/>
    <cellStyle name="Input 3 3 2 2 2 2 3 7" xfId="12709"/>
    <cellStyle name="Input 3 3 2 2 2 2 3 8" xfId="12710"/>
    <cellStyle name="Input 3 3 2 2 2 2 4" xfId="12711"/>
    <cellStyle name="Input 3 3 2 2 2 2 4 2" xfId="12712"/>
    <cellStyle name="Input 3 3 2 2 2 2 4 3" xfId="12713"/>
    <cellStyle name="Input 3 3 2 2 2 2 4 4" xfId="12714"/>
    <cellStyle name="Input 3 3 2 2 2 2 4 5" xfId="12715"/>
    <cellStyle name="Input 3 3 2 2 2 2 4 6" xfId="12716"/>
    <cellStyle name="Input 3 3 2 2 2 2 5" xfId="12717"/>
    <cellStyle name="Input 3 3 2 2 2 2 5 2" xfId="12718"/>
    <cellStyle name="Input 3 3 2 2 2 2 5 3" xfId="12719"/>
    <cellStyle name="Input 3 3 2 2 2 2 5 4" xfId="12720"/>
    <cellStyle name="Input 3 3 2 2 2 2 5 5" xfId="12721"/>
    <cellStyle name="Input 3 3 2 2 2 2 5 6" xfId="12722"/>
    <cellStyle name="Input 3 3 2 2 2 2 6" xfId="12723"/>
    <cellStyle name="Input 3 3 2 2 2 2 7" xfId="12724"/>
    <cellStyle name="Input 3 3 2 2 2 2 8" xfId="12725"/>
    <cellStyle name="Input 3 3 2 2 2 2 9" xfId="12726"/>
    <cellStyle name="Input 3 3 2 2 2 3" xfId="12727"/>
    <cellStyle name="Input 3 3 2 2 2 3 2" xfId="12728"/>
    <cellStyle name="Input 3 3 2 2 2 3 2 2" xfId="12729"/>
    <cellStyle name="Input 3 3 2 2 2 3 2 2 2" xfId="12730"/>
    <cellStyle name="Input 3 3 2 2 2 3 2 2 3" xfId="12731"/>
    <cellStyle name="Input 3 3 2 2 2 3 2 2 4" xfId="12732"/>
    <cellStyle name="Input 3 3 2 2 2 3 2 2 5" xfId="12733"/>
    <cellStyle name="Input 3 3 2 2 2 3 2 2 6" xfId="12734"/>
    <cellStyle name="Input 3 3 2 2 2 3 2 3" xfId="12735"/>
    <cellStyle name="Input 3 3 2 2 2 3 2 3 2" xfId="12736"/>
    <cellStyle name="Input 3 3 2 2 2 3 2 3 3" xfId="12737"/>
    <cellStyle name="Input 3 3 2 2 2 3 2 3 4" xfId="12738"/>
    <cellStyle name="Input 3 3 2 2 2 3 2 3 5" xfId="12739"/>
    <cellStyle name="Input 3 3 2 2 2 3 2 3 6" xfId="12740"/>
    <cellStyle name="Input 3 3 2 2 2 3 2 4" xfId="12741"/>
    <cellStyle name="Input 3 3 2 2 2 3 2 5" xfId="12742"/>
    <cellStyle name="Input 3 3 2 2 2 3 2 6" xfId="12743"/>
    <cellStyle name="Input 3 3 2 2 2 3 2 7" xfId="12744"/>
    <cellStyle name="Input 3 3 2 2 2 3 2 8" xfId="12745"/>
    <cellStyle name="Input 3 3 2 2 2 3 3" xfId="12746"/>
    <cellStyle name="Input 3 3 2 2 2 3 3 2" xfId="12747"/>
    <cellStyle name="Input 3 3 2 2 2 3 3 3" xfId="12748"/>
    <cellStyle name="Input 3 3 2 2 2 3 3 4" xfId="12749"/>
    <cellStyle name="Input 3 3 2 2 2 3 3 5" xfId="12750"/>
    <cellStyle name="Input 3 3 2 2 2 3 3 6" xfId="12751"/>
    <cellStyle name="Input 3 3 2 2 2 3 4" xfId="12752"/>
    <cellStyle name="Input 3 3 2 2 2 3 4 2" xfId="12753"/>
    <cellStyle name="Input 3 3 2 2 2 3 4 3" xfId="12754"/>
    <cellStyle name="Input 3 3 2 2 2 3 4 4" xfId="12755"/>
    <cellStyle name="Input 3 3 2 2 2 3 4 5" xfId="12756"/>
    <cellStyle name="Input 3 3 2 2 2 3 4 6" xfId="12757"/>
    <cellStyle name="Input 3 3 2 2 2 3 5" xfId="12758"/>
    <cellStyle name="Input 3 3 2 2 2 3 6" xfId="12759"/>
    <cellStyle name="Input 3 3 2 2 2 3 7" xfId="12760"/>
    <cellStyle name="Input 3 3 2 2 2 3 8" xfId="12761"/>
    <cellStyle name="Input 3 3 2 2 2 3 9" xfId="12762"/>
    <cellStyle name="Input 3 3 2 2 2 4" xfId="12763"/>
    <cellStyle name="Input 3 3 2 2 2 4 2" xfId="12764"/>
    <cellStyle name="Input 3 3 2 2 2 4 2 2" xfId="12765"/>
    <cellStyle name="Input 3 3 2 2 2 4 2 3" xfId="12766"/>
    <cellStyle name="Input 3 3 2 2 2 4 2 4" xfId="12767"/>
    <cellStyle name="Input 3 3 2 2 2 4 2 5" xfId="12768"/>
    <cellStyle name="Input 3 3 2 2 2 4 2 6" xfId="12769"/>
    <cellStyle name="Input 3 3 2 2 2 4 3" xfId="12770"/>
    <cellStyle name="Input 3 3 2 2 2 4 3 2" xfId="12771"/>
    <cellStyle name="Input 3 3 2 2 2 4 3 3" xfId="12772"/>
    <cellStyle name="Input 3 3 2 2 2 4 3 4" xfId="12773"/>
    <cellStyle name="Input 3 3 2 2 2 4 3 5" xfId="12774"/>
    <cellStyle name="Input 3 3 2 2 2 4 3 6" xfId="12775"/>
    <cellStyle name="Input 3 3 2 2 2 4 4" xfId="12776"/>
    <cellStyle name="Input 3 3 2 2 2 4 5" xfId="12777"/>
    <cellStyle name="Input 3 3 2 2 2 4 6" xfId="12778"/>
    <cellStyle name="Input 3 3 2 2 2 4 7" xfId="12779"/>
    <cellStyle name="Input 3 3 2 2 2 4 8" xfId="12780"/>
    <cellStyle name="Input 3 3 2 2 2 5" xfId="12781"/>
    <cellStyle name="Input 3 3 2 2 2 5 2" xfId="12782"/>
    <cellStyle name="Input 3 3 2 2 2 5 3" xfId="12783"/>
    <cellStyle name="Input 3 3 2 2 2 5 4" xfId="12784"/>
    <cellStyle name="Input 3 3 2 2 2 5 5" xfId="12785"/>
    <cellStyle name="Input 3 3 2 2 2 5 6" xfId="12786"/>
    <cellStyle name="Input 3 3 2 2 2 6" xfId="12787"/>
    <cellStyle name="Input 3 3 2 2 2 6 2" xfId="12788"/>
    <cellStyle name="Input 3 3 2 2 2 6 3" xfId="12789"/>
    <cellStyle name="Input 3 3 2 2 2 6 4" xfId="12790"/>
    <cellStyle name="Input 3 3 2 2 2 6 5" xfId="12791"/>
    <cellStyle name="Input 3 3 2 2 2 6 6" xfId="12792"/>
    <cellStyle name="Input 3 3 2 2 2 7" xfId="12793"/>
    <cellStyle name="Input 3 3 2 2 2 8" xfId="12794"/>
    <cellStyle name="Input 3 3 2 2 2 9" xfId="12795"/>
    <cellStyle name="Input 3 3 2 2 3" xfId="12796"/>
    <cellStyle name="Input 3 3 2 2 3 10" xfId="12797"/>
    <cellStyle name="Input 3 3 2 2 3 2" xfId="12798"/>
    <cellStyle name="Input 3 3 2 2 3 2 2" xfId="12799"/>
    <cellStyle name="Input 3 3 2 2 3 2 2 2" xfId="12800"/>
    <cellStyle name="Input 3 3 2 2 3 2 2 2 2" xfId="12801"/>
    <cellStyle name="Input 3 3 2 2 3 2 2 2 3" xfId="12802"/>
    <cellStyle name="Input 3 3 2 2 3 2 2 2 4" xfId="12803"/>
    <cellStyle name="Input 3 3 2 2 3 2 2 2 5" xfId="12804"/>
    <cellStyle name="Input 3 3 2 2 3 2 2 2 6" xfId="12805"/>
    <cellStyle name="Input 3 3 2 2 3 2 2 3" xfId="12806"/>
    <cellStyle name="Input 3 3 2 2 3 2 2 3 2" xfId="12807"/>
    <cellStyle name="Input 3 3 2 2 3 2 2 3 3" xfId="12808"/>
    <cellStyle name="Input 3 3 2 2 3 2 2 3 4" xfId="12809"/>
    <cellStyle name="Input 3 3 2 2 3 2 2 3 5" xfId="12810"/>
    <cellStyle name="Input 3 3 2 2 3 2 2 3 6" xfId="12811"/>
    <cellStyle name="Input 3 3 2 2 3 2 2 4" xfId="12812"/>
    <cellStyle name="Input 3 3 2 2 3 2 2 5" xfId="12813"/>
    <cellStyle name="Input 3 3 2 2 3 2 2 6" xfId="12814"/>
    <cellStyle name="Input 3 3 2 2 3 2 2 7" xfId="12815"/>
    <cellStyle name="Input 3 3 2 2 3 2 2 8" xfId="12816"/>
    <cellStyle name="Input 3 3 2 2 3 2 3" xfId="12817"/>
    <cellStyle name="Input 3 3 2 2 3 2 3 2" xfId="12818"/>
    <cellStyle name="Input 3 3 2 2 3 2 3 3" xfId="12819"/>
    <cellStyle name="Input 3 3 2 2 3 2 3 4" xfId="12820"/>
    <cellStyle name="Input 3 3 2 2 3 2 3 5" xfId="12821"/>
    <cellStyle name="Input 3 3 2 2 3 2 3 6" xfId="12822"/>
    <cellStyle name="Input 3 3 2 2 3 2 4" xfId="12823"/>
    <cellStyle name="Input 3 3 2 2 3 2 4 2" xfId="12824"/>
    <cellStyle name="Input 3 3 2 2 3 2 4 3" xfId="12825"/>
    <cellStyle name="Input 3 3 2 2 3 2 4 4" xfId="12826"/>
    <cellStyle name="Input 3 3 2 2 3 2 4 5" xfId="12827"/>
    <cellStyle name="Input 3 3 2 2 3 2 4 6" xfId="12828"/>
    <cellStyle name="Input 3 3 2 2 3 2 5" xfId="12829"/>
    <cellStyle name="Input 3 3 2 2 3 2 6" xfId="12830"/>
    <cellStyle name="Input 3 3 2 2 3 2 7" xfId="12831"/>
    <cellStyle name="Input 3 3 2 2 3 2 8" xfId="12832"/>
    <cellStyle name="Input 3 3 2 2 3 2 9" xfId="12833"/>
    <cellStyle name="Input 3 3 2 2 3 3" xfId="12834"/>
    <cellStyle name="Input 3 3 2 2 3 3 2" xfId="12835"/>
    <cellStyle name="Input 3 3 2 2 3 3 2 2" xfId="12836"/>
    <cellStyle name="Input 3 3 2 2 3 3 2 3" xfId="12837"/>
    <cellStyle name="Input 3 3 2 2 3 3 2 4" xfId="12838"/>
    <cellStyle name="Input 3 3 2 2 3 3 2 5" xfId="12839"/>
    <cellStyle name="Input 3 3 2 2 3 3 2 6" xfId="12840"/>
    <cellStyle name="Input 3 3 2 2 3 3 3" xfId="12841"/>
    <cellStyle name="Input 3 3 2 2 3 3 3 2" xfId="12842"/>
    <cellStyle name="Input 3 3 2 2 3 3 3 3" xfId="12843"/>
    <cellStyle name="Input 3 3 2 2 3 3 3 4" xfId="12844"/>
    <cellStyle name="Input 3 3 2 2 3 3 3 5" xfId="12845"/>
    <cellStyle name="Input 3 3 2 2 3 3 3 6" xfId="12846"/>
    <cellStyle name="Input 3 3 2 2 3 3 4" xfId="12847"/>
    <cellStyle name="Input 3 3 2 2 3 3 5" xfId="12848"/>
    <cellStyle name="Input 3 3 2 2 3 3 6" xfId="12849"/>
    <cellStyle name="Input 3 3 2 2 3 3 7" xfId="12850"/>
    <cellStyle name="Input 3 3 2 2 3 3 8" xfId="12851"/>
    <cellStyle name="Input 3 3 2 2 3 4" xfId="12852"/>
    <cellStyle name="Input 3 3 2 2 3 4 2" xfId="12853"/>
    <cellStyle name="Input 3 3 2 2 3 4 3" xfId="12854"/>
    <cellStyle name="Input 3 3 2 2 3 4 4" xfId="12855"/>
    <cellStyle name="Input 3 3 2 2 3 4 5" xfId="12856"/>
    <cellStyle name="Input 3 3 2 2 3 4 6" xfId="12857"/>
    <cellStyle name="Input 3 3 2 2 3 5" xfId="12858"/>
    <cellStyle name="Input 3 3 2 2 3 5 2" xfId="12859"/>
    <cellStyle name="Input 3 3 2 2 3 5 3" xfId="12860"/>
    <cellStyle name="Input 3 3 2 2 3 5 4" xfId="12861"/>
    <cellStyle name="Input 3 3 2 2 3 5 5" xfId="12862"/>
    <cellStyle name="Input 3 3 2 2 3 5 6" xfId="12863"/>
    <cellStyle name="Input 3 3 2 2 3 6" xfId="12864"/>
    <cellStyle name="Input 3 3 2 2 3 7" xfId="12865"/>
    <cellStyle name="Input 3 3 2 2 3 8" xfId="12866"/>
    <cellStyle name="Input 3 3 2 2 3 9" xfId="12867"/>
    <cellStyle name="Input 3 3 2 2 4" xfId="12868"/>
    <cellStyle name="Input 3 3 2 2 4 2" xfId="12869"/>
    <cellStyle name="Input 3 3 2 2 4 2 2" xfId="12870"/>
    <cellStyle name="Input 3 3 2 2 4 2 2 2" xfId="12871"/>
    <cellStyle name="Input 3 3 2 2 4 2 2 3" xfId="12872"/>
    <cellStyle name="Input 3 3 2 2 4 2 2 4" xfId="12873"/>
    <cellStyle name="Input 3 3 2 2 4 2 2 5" xfId="12874"/>
    <cellStyle name="Input 3 3 2 2 4 2 2 6" xfId="12875"/>
    <cellStyle name="Input 3 3 2 2 4 2 3" xfId="12876"/>
    <cellStyle name="Input 3 3 2 2 4 2 3 2" xfId="12877"/>
    <cellStyle name="Input 3 3 2 2 4 2 3 3" xfId="12878"/>
    <cellStyle name="Input 3 3 2 2 4 2 3 4" xfId="12879"/>
    <cellStyle name="Input 3 3 2 2 4 2 3 5" xfId="12880"/>
    <cellStyle name="Input 3 3 2 2 4 2 3 6" xfId="12881"/>
    <cellStyle name="Input 3 3 2 2 4 2 4" xfId="12882"/>
    <cellStyle name="Input 3 3 2 2 4 2 5" xfId="12883"/>
    <cellStyle name="Input 3 3 2 2 4 2 6" xfId="12884"/>
    <cellStyle name="Input 3 3 2 2 4 2 7" xfId="12885"/>
    <cellStyle name="Input 3 3 2 2 4 2 8" xfId="12886"/>
    <cellStyle name="Input 3 3 2 2 4 3" xfId="12887"/>
    <cellStyle name="Input 3 3 2 2 4 3 2" xfId="12888"/>
    <cellStyle name="Input 3 3 2 2 4 3 3" xfId="12889"/>
    <cellStyle name="Input 3 3 2 2 4 3 4" xfId="12890"/>
    <cellStyle name="Input 3 3 2 2 4 3 5" xfId="12891"/>
    <cellStyle name="Input 3 3 2 2 4 3 6" xfId="12892"/>
    <cellStyle name="Input 3 3 2 2 4 4" xfId="12893"/>
    <cellStyle name="Input 3 3 2 2 4 4 2" xfId="12894"/>
    <cellStyle name="Input 3 3 2 2 4 4 3" xfId="12895"/>
    <cellStyle name="Input 3 3 2 2 4 4 4" xfId="12896"/>
    <cellStyle name="Input 3 3 2 2 4 4 5" xfId="12897"/>
    <cellStyle name="Input 3 3 2 2 4 4 6" xfId="12898"/>
    <cellStyle name="Input 3 3 2 2 4 5" xfId="12899"/>
    <cellStyle name="Input 3 3 2 2 4 6" xfId="12900"/>
    <cellStyle name="Input 3 3 2 2 4 7" xfId="12901"/>
    <cellStyle name="Input 3 3 2 2 4 8" xfId="12902"/>
    <cellStyle name="Input 3 3 2 2 4 9" xfId="12903"/>
    <cellStyle name="Input 3 3 2 2 5" xfId="12904"/>
    <cellStyle name="Input 3 3 2 2 5 2" xfId="12905"/>
    <cellStyle name="Input 3 3 2 2 5 2 2" xfId="12906"/>
    <cellStyle name="Input 3 3 2 2 5 2 3" xfId="12907"/>
    <cellStyle name="Input 3 3 2 2 5 2 4" xfId="12908"/>
    <cellStyle name="Input 3 3 2 2 5 2 5" xfId="12909"/>
    <cellStyle name="Input 3 3 2 2 5 2 6" xfId="12910"/>
    <cellStyle name="Input 3 3 2 2 5 3" xfId="12911"/>
    <cellStyle name="Input 3 3 2 2 5 3 2" xfId="12912"/>
    <cellStyle name="Input 3 3 2 2 5 3 3" xfId="12913"/>
    <cellStyle name="Input 3 3 2 2 5 3 4" xfId="12914"/>
    <cellStyle name="Input 3 3 2 2 5 3 5" xfId="12915"/>
    <cellStyle name="Input 3 3 2 2 5 3 6" xfId="12916"/>
    <cellStyle name="Input 3 3 2 2 5 4" xfId="12917"/>
    <cellStyle name="Input 3 3 2 2 5 5" xfId="12918"/>
    <cellStyle name="Input 3 3 2 2 5 6" xfId="12919"/>
    <cellStyle name="Input 3 3 2 2 5 7" xfId="12920"/>
    <cellStyle name="Input 3 3 2 2 5 8" xfId="12921"/>
    <cellStyle name="Input 3 3 2 2 6" xfId="12922"/>
    <cellStyle name="Input 3 3 2 2 6 2" xfId="12923"/>
    <cellStyle name="Input 3 3 2 2 6 3" xfId="12924"/>
    <cellStyle name="Input 3 3 2 2 6 4" xfId="12925"/>
    <cellStyle name="Input 3 3 2 2 6 5" xfId="12926"/>
    <cellStyle name="Input 3 3 2 2 6 6" xfId="12927"/>
    <cellStyle name="Input 3 3 2 2 7" xfId="12928"/>
    <cellStyle name="Input 3 3 2 2 7 2" xfId="12929"/>
    <cellStyle name="Input 3 3 2 2 7 3" xfId="12930"/>
    <cellStyle name="Input 3 3 2 2 7 4" xfId="12931"/>
    <cellStyle name="Input 3 3 2 2 7 5" xfId="12932"/>
    <cellStyle name="Input 3 3 2 2 7 6" xfId="12933"/>
    <cellStyle name="Input 3 3 2 2 8" xfId="12934"/>
    <cellStyle name="Input 3 3 2 2 9" xfId="12935"/>
    <cellStyle name="Input 3 3 2 3" xfId="12936"/>
    <cellStyle name="Input 3 3 2 3 10" xfId="12937"/>
    <cellStyle name="Input 3 3 2 3 11" xfId="12938"/>
    <cellStyle name="Input 3 3 2 3 2" xfId="12939"/>
    <cellStyle name="Input 3 3 2 3 2 10" xfId="12940"/>
    <cellStyle name="Input 3 3 2 3 2 2" xfId="12941"/>
    <cellStyle name="Input 3 3 2 3 2 2 2" xfId="12942"/>
    <cellStyle name="Input 3 3 2 3 2 2 2 2" xfId="12943"/>
    <cellStyle name="Input 3 3 2 3 2 2 2 2 2" xfId="12944"/>
    <cellStyle name="Input 3 3 2 3 2 2 2 2 3" xfId="12945"/>
    <cellStyle name="Input 3 3 2 3 2 2 2 2 4" xfId="12946"/>
    <cellStyle name="Input 3 3 2 3 2 2 2 2 5" xfId="12947"/>
    <cellStyle name="Input 3 3 2 3 2 2 2 2 6" xfId="12948"/>
    <cellStyle name="Input 3 3 2 3 2 2 2 3" xfId="12949"/>
    <cellStyle name="Input 3 3 2 3 2 2 2 3 2" xfId="12950"/>
    <cellStyle name="Input 3 3 2 3 2 2 2 3 3" xfId="12951"/>
    <cellStyle name="Input 3 3 2 3 2 2 2 3 4" xfId="12952"/>
    <cellStyle name="Input 3 3 2 3 2 2 2 3 5" xfId="12953"/>
    <cellStyle name="Input 3 3 2 3 2 2 2 3 6" xfId="12954"/>
    <cellStyle name="Input 3 3 2 3 2 2 2 4" xfId="12955"/>
    <cellStyle name="Input 3 3 2 3 2 2 2 5" xfId="12956"/>
    <cellStyle name="Input 3 3 2 3 2 2 2 6" xfId="12957"/>
    <cellStyle name="Input 3 3 2 3 2 2 2 7" xfId="12958"/>
    <cellStyle name="Input 3 3 2 3 2 2 2 8" xfId="12959"/>
    <cellStyle name="Input 3 3 2 3 2 2 3" xfId="12960"/>
    <cellStyle name="Input 3 3 2 3 2 2 3 2" xfId="12961"/>
    <cellStyle name="Input 3 3 2 3 2 2 3 3" xfId="12962"/>
    <cellStyle name="Input 3 3 2 3 2 2 3 4" xfId="12963"/>
    <cellStyle name="Input 3 3 2 3 2 2 3 5" xfId="12964"/>
    <cellStyle name="Input 3 3 2 3 2 2 3 6" xfId="12965"/>
    <cellStyle name="Input 3 3 2 3 2 2 4" xfId="12966"/>
    <cellStyle name="Input 3 3 2 3 2 2 4 2" xfId="12967"/>
    <cellStyle name="Input 3 3 2 3 2 2 4 3" xfId="12968"/>
    <cellStyle name="Input 3 3 2 3 2 2 4 4" xfId="12969"/>
    <cellStyle name="Input 3 3 2 3 2 2 4 5" xfId="12970"/>
    <cellStyle name="Input 3 3 2 3 2 2 4 6" xfId="12971"/>
    <cellStyle name="Input 3 3 2 3 2 2 5" xfId="12972"/>
    <cellStyle name="Input 3 3 2 3 2 2 6" xfId="12973"/>
    <cellStyle name="Input 3 3 2 3 2 2 7" xfId="12974"/>
    <cellStyle name="Input 3 3 2 3 2 2 8" xfId="12975"/>
    <cellStyle name="Input 3 3 2 3 2 2 9" xfId="12976"/>
    <cellStyle name="Input 3 3 2 3 2 3" xfId="12977"/>
    <cellStyle name="Input 3 3 2 3 2 3 2" xfId="12978"/>
    <cellStyle name="Input 3 3 2 3 2 3 2 2" xfId="12979"/>
    <cellStyle name="Input 3 3 2 3 2 3 2 3" xfId="12980"/>
    <cellStyle name="Input 3 3 2 3 2 3 2 4" xfId="12981"/>
    <cellStyle name="Input 3 3 2 3 2 3 2 5" xfId="12982"/>
    <cellStyle name="Input 3 3 2 3 2 3 2 6" xfId="12983"/>
    <cellStyle name="Input 3 3 2 3 2 3 3" xfId="12984"/>
    <cellStyle name="Input 3 3 2 3 2 3 3 2" xfId="12985"/>
    <cellStyle name="Input 3 3 2 3 2 3 3 3" xfId="12986"/>
    <cellStyle name="Input 3 3 2 3 2 3 3 4" xfId="12987"/>
    <cellStyle name="Input 3 3 2 3 2 3 3 5" xfId="12988"/>
    <cellStyle name="Input 3 3 2 3 2 3 3 6" xfId="12989"/>
    <cellStyle name="Input 3 3 2 3 2 3 4" xfId="12990"/>
    <cellStyle name="Input 3 3 2 3 2 3 5" xfId="12991"/>
    <cellStyle name="Input 3 3 2 3 2 3 6" xfId="12992"/>
    <cellStyle name="Input 3 3 2 3 2 3 7" xfId="12993"/>
    <cellStyle name="Input 3 3 2 3 2 3 8" xfId="12994"/>
    <cellStyle name="Input 3 3 2 3 2 4" xfId="12995"/>
    <cellStyle name="Input 3 3 2 3 2 4 2" xfId="12996"/>
    <cellStyle name="Input 3 3 2 3 2 4 3" xfId="12997"/>
    <cellStyle name="Input 3 3 2 3 2 4 4" xfId="12998"/>
    <cellStyle name="Input 3 3 2 3 2 4 5" xfId="12999"/>
    <cellStyle name="Input 3 3 2 3 2 4 6" xfId="13000"/>
    <cellStyle name="Input 3 3 2 3 2 5" xfId="13001"/>
    <cellStyle name="Input 3 3 2 3 2 5 2" xfId="13002"/>
    <cellStyle name="Input 3 3 2 3 2 5 3" xfId="13003"/>
    <cellStyle name="Input 3 3 2 3 2 5 4" xfId="13004"/>
    <cellStyle name="Input 3 3 2 3 2 5 5" xfId="13005"/>
    <cellStyle name="Input 3 3 2 3 2 5 6" xfId="13006"/>
    <cellStyle name="Input 3 3 2 3 2 6" xfId="13007"/>
    <cellStyle name="Input 3 3 2 3 2 7" xfId="13008"/>
    <cellStyle name="Input 3 3 2 3 2 8" xfId="13009"/>
    <cellStyle name="Input 3 3 2 3 2 9" xfId="13010"/>
    <cellStyle name="Input 3 3 2 3 3" xfId="13011"/>
    <cellStyle name="Input 3 3 2 3 3 2" xfId="13012"/>
    <cellStyle name="Input 3 3 2 3 3 2 2" xfId="13013"/>
    <cellStyle name="Input 3 3 2 3 3 2 2 2" xfId="13014"/>
    <cellStyle name="Input 3 3 2 3 3 2 2 3" xfId="13015"/>
    <cellStyle name="Input 3 3 2 3 3 2 2 4" xfId="13016"/>
    <cellStyle name="Input 3 3 2 3 3 2 2 5" xfId="13017"/>
    <cellStyle name="Input 3 3 2 3 3 2 2 6" xfId="13018"/>
    <cellStyle name="Input 3 3 2 3 3 2 3" xfId="13019"/>
    <cellStyle name="Input 3 3 2 3 3 2 3 2" xfId="13020"/>
    <cellStyle name="Input 3 3 2 3 3 2 3 3" xfId="13021"/>
    <cellStyle name="Input 3 3 2 3 3 2 3 4" xfId="13022"/>
    <cellStyle name="Input 3 3 2 3 3 2 3 5" xfId="13023"/>
    <cellStyle name="Input 3 3 2 3 3 2 3 6" xfId="13024"/>
    <cellStyle name="Input 3 3 2 3 3 2 4" xfId="13025"/>
    <cellStyle name="Input 3 3 2 3 3 2 5" xfId="13026"/>
    <cellStyle name="Input 3 3 2 3 3 2 6" xfId="13027"/>
    <cellStyle name="Input 3 3 2 3 3 2 7" xfId="13028"/>
    <cellStyle name="Input 3 3 2 3 3 2 8" xfId="13029"/>
    <cellStyle name="Input 3 3 2 3 3 3" xfId="13030"/>
    <cellStyle name="Input 3 3 2 3 3 3 2" xfId="13031"/>
    <cellStyle name="Input 3 3 2 3 3 3 3" xfId="13032"/>
    <cellStyle name="Input 3 3 2 3 3 3 4" xfId="13033"/>
    <cellStyle name="Input 3 3 2 3 3 3 5" xfId="13034"/>
    <cellStyle name="Input 3 3 2 3 3 3 6" xfId="13035"/>
    <cellStyle name="Input 3 3 2 3 3 4" xfId="13036"/>
    <cellStyle name="Input 3 3 2 3 3 4 2" xfId="13037"/>
    <cellStyle name="Input 3 3 2 3 3 4 3" xfId="13038"/>
    <cellStyle name="Input 3 3 2 3 3 4 4" xfId="13039"/>
    <cellStyle name="Input 3 3 2 3 3 4 5" xfId="13040"/>
    <cellStyle name="Input 3 3 2 3 3 4 6" xfId="13041"/>
    <cellStyle name="Input 3 3 2 3 3 5" xfId="13042"/>
    <cellStyle name="Input 3 3 2 3 3 6" xfId="13043"/>
    <cellStyle name="Input 3 3 2 3 3 7" xfId="13044"/>
    <cellStyle name="Input 3 3 2 3 3 8" xfId="13045"/>
    <cellStyle name="Input 3 3 2 3 3 9" xfId="13046"/>
    <cellStyle name="Input 3 3 2 3 4" xfId="13047"/>
    <cellStyle name="Input 3 3 2 3 4 2" xfId="13048"/>
    <cellStyle name="Input 3 3 2 3 4 2 2" xfId="13049"/>
    <cellStyle name="Input 3 3 2 3 4 2 3" xfId="13050"/>
    <cellStyle name="Input 3 3 2 3 4 2 4" xfId="13051"/>
    <cellStyle name="Input 3 3 2 3 4 2 5" xfId="13052"/>
    <cellStyle name="Input 3 3 2 3 4 2 6" xfId="13053"/>
    <cellStyle name="Input 3 3 2 3 4 3" xfId="13054"/>
    <cellStyle name="Input 3 3 2 3 4 3 2" xfId="13055"/>
    <cellStyle name="Input 3 3 2 3 4 3 3" xfId="13056"/>
    <cellStyle name="Input 3 3 2 3 4 3 4" xfId="13057"/>
    <cellStyle name="Input 3 3 2 3 4 3 5" xfId="13058"/>
    <cellStyle name="Input 3 3 2 3 4 3 6" xfId="13059"/>
    <cellStyle name="Input 3 3 2 3 4 4" xfId="13060"/>
    <cellStyle name="Input 3 3 2 3 4 5" xfId="13061"/>
    <cellStyle name="Input 3 3 2 3 4 6" xfId="13062"/>
    <cellStyle name="Input 3 3 2 3 4 7" xfId="13063"/>
    <cellStyle name="Input 3 3 2 3 4 8" xfId="13064"/>
    <cellStyle name="Input 3 3 2 3 5" xfId="13065"/>
    <cellStyle name="Input 3 3 2 3 5 2" xfId="13066"/>
    <cellStyle name="Input 3 3 2 3 5 3" xfId="13067"/>
    <cellStyle name="Input 3 3 2 3 5 4" xfId="13068"/>
    <cellStyle name="Input 3 3 2 3 5 5" xfId="13069"/>
    <cellStyle name="Input 3 3 2 3 5 6" xfId="13070"/>
    <cellStyle name="Input 3 3 2 3 6" xfId="13071"/>
    <cellStyle name="Input 3 3 2 3 6 2" xfId="13072"/>
    <cellStyle name="Input 3 3 2 3 6 3" xfId="13073"/>
    <cellStyle name="Input 3 3 2 3 6 4" xfId="13074"/>
    <cellStyle name="Input 3 3 2 3 6 5" xfId="13075"/>
    <cellStyle name="Input 3 3 2 3 6 6" xfId="13076"/>
    <cellStyle name="Input 3 3 2 3 7" xfId="13077"/>
    <cellStyle name="Input 3 3 2 3 8" xfId="13078"/>
    <cellStyle name="Input 3 3 2 3 9" xfId="13079"/>
    <cellStyle name="Input 3 3 2 4" xfId="13080"/>
    <cellStyle name="Input 3 3 2 4 10" xfId="13081"/>
    <cellStyle name="Input 3 3 2 4 2" xfId="13082"/>
    <cellStyle name="Input 3 3 2 4 2 2" xfId="13083"/>
    <cellStyle name="Input 3 3 2 4 2 2 2" xfId="13084"/>
    <cellStyle name="Input 3 3 2 4 2 2 2 2" xfId="13085"/>
    <cellStyle name="Input 3 3 2 4 2 2 2 3" xfId="13086"/>
    <cellStyle name="Input 3 3 2 4 2 2 2 4" xfId="13087"/>
    <cellStyle name="Input 3 3 2 4 2 2 2 5" xfId="13088"/>
    <cellStyle name="Input 3 3 2 4 2 2 2 6" xfId="13089"/>
    <cellStyle name="Input 3 3 2 4 2 2 3" xfId="13090"/>
    <cellStyle name="Input 3 3 2 4 2 2 3 2" xfId="13091"/>
    <cellStyle name="Input 3 3 2 4 2 2 3 3" xfId="13092"/>
    <cellStyle name="Input 3 3 2 4 2 2 3 4" xfId="13093"/>
    <cellStyle name="Input 3 3 2 4 2 2 3 5" xfId="13094"/>
    <cellStyle name="Input 3 3 2 4 2 2 3 6" xfId="13095"/>
    <cellStyle name="Input 3 3 2 4 2 2 4" xfId="13096"/>
    <cellStyle name="Input 3 3 2 4 2 2 5" xfId="13097"/>
    <cellStyle name="Input 3 3 2 4 2 2 6" xfId="13098"/>
    <cellStyle name="Input 3 3 2 4 2 2 7" xfId="13099"/>
    <cellStyle name="Input 3 3 2 4 2 2 8" xfId="13100"/>
    <cellStyle name="Input 3 3 2 4 2 3" xfId="13101"/>
    <cellStyle name="Input 3 3 2 4 2 3 2" xfId="13102"/>
    <cellStyle name="Input 3 3 2 4 2 3 3" xfId="13103"/>
    <cellStyle name="Input 3 3 2 4 2 3 4" xfId="13104"/>
    <cellStyle name="Input 3 3 2 4 2 3 5" xfId="13105"/>
    <cellStyle name="Input 3 3 2 4 2 3 6" xfId="13106"/>
    <cellStyle name="Input 3 3 2 4 2 4" xfId="13107"/>
    <cellStyle name="Input 3 3 2 4 2 4 2" xfId="13108"/>
    <cellStyle name="Input 3 3 2 4 2 4 3" xfId="13109"/>
    <cellStyle name="Input 3 3 2 4 2 4 4" xfId="13110"/>
    <cellStyle name="Input 3 3 2 4 2 4 5" xfId="13111"/>
    <cellStyle name="Input 3 3 2 4 2 4 6" xfId="13112"/>
    <cellStyle name="Input 3 3 2 4 2 5" xfId="13113"/>
    <cellStyle name="Input 3 3 2 4 2 6" xfId="13114"/>
    <cellStyle name="Input 3 3 2 4 2 7" xfId="13115"/>
    <cellStyle name="Input 3 3 2 4 2 8" xfId="13116"/>
    <cellStyle name="Input 3 3 2 4 2 9" xfId="13117"/>
    <cellStyle name="Input 3 3 2 4 3" xfId="13118"/>
    <cellStyle name="Input 3 3 2 4 3 2" xfId="13119"/>
    <cellStyle name="Input 3 3 2 4 3 2 2" xfId="13120"/>
    <cellStyle name="Input 3 3 2 4 3 2 3" xfId="13121"/>
    <cellStyle name="Input 3 3 2 4 3 2 4" xfId="13122"/>
    <cellStyle name="Input 3 3 2 4 3 2 5" xfId="13123"/>
    <cellStyle name="Input 3 3 2 4 3 2 6" xfId="13124"/>
    <cellStyle name="Input 3 3 2 4 3 3" xfId="13125"/>
    <cellStyle name="Input 3 3 2 4 3 3 2" xfId="13126"/>
    <cellStyle name="Input 3 3 2 4 3 3 3" xfId="13127"/>
    <cellStyle name="Input 3 3 2 4 3 3 4" xfId="13128"/>
    <cellStyle name="Input 3 3 2 4 3 3 5" xfId="13129"/>
    <cellStyle name="Input 3 3 2 4 3 3 6" xfId="13130"/>
    <cellStyle name="Input 3 3 2 4 3 4" xfId="13131"/>
    <cellStyle name="Input 3 3 2 4 3 5" xfId="13132"/>
    <cellStyle name="Input 3 3 2 4 3 6" xfId="13133"/>
    <cellStyle name="Input 3 3 2 4 3 7" xfId="13134"/>
    <cellStyle name="Input 3 3 2 4 3 8" xfId="13135"/>
    <cellStyle name="Input 3 3 2 4 4" xfId="13136"/>
    <cellStyle name="Input 3 3 2 4 4 2" xfId="13137"/>
    <cellStyle name="Input 3 3 2 4 4 3" xfId="13138"/>
    <cellStyle name="Input 3 3 2 4 4 4" xfId="13139"/>
    <cellStyle name="Input 3 3 2 4 4 5" xfId="13140"/>
    <cellStyle name="Input 3 3 2 4 4 6" xfId="13141"/>
    <cellStyle name="Input 3 3 2 4 5" xfId="13142"/>
    <cellStyle name="Input 3 3 2 4 5 2" xfId="13143"/>
    <cellStyle name="Input 3 3 2 4 5 3" xfId="13144"/>
    <cellStyle name="Input 3 3 2 4 5 4" xfId="13145"/>
    <cellStyle name="Input 3 3 2 4 5 5" xfId="13146"/>
    <cellStyle name="Input 3 3 2 4 5 6" xfId="13147"/>
    <cellStyle name="Input 3 3 2 4 6" xfId="13148"/>
    <cellStyle name="Input 3 3 2 4 7" xfId="13149"/>
    <cellStyle name="Input 3 3 2 4 8" xfId="13150"/>
    <cellStyle name="Input 3 3 2 4 9" xfId="13151"/>
    <cellStyle name="Input 3 3 2 5" xfId="13152"/>
    <cellStyle name="Input 3 3 2 5 2" xfId="13153"/>
    <cellStyle name="Input 3 3 2 5 2 2" xfId="13154"/>
    <cellStyle name="Input 3 3 2 5 2 2 2" xfId="13155"/>
    <cellStyle name="Input 3 3 2 5 2 2 3" xfId="13156"/>
    <cellStyle name="Input 3 3 2 5 2 2 4" xfId="13157"/>
    <cellStyle name="Input 3 3 2 5 2 2 5" xfId="13158"/>
    <cellStyle name="Input 3 3 2 5 2 2 6" xfId="13159"/>
    <cellStyle name="Input 3 3 2 5 2 3" xfId="13160"/>
    <cellStyle name="Input 3 3 2 5 2 3 2" xfId="13161"/>
    <cellStyle name="Input 3 3 2 5 2 3 3" xfId="13162"/>
    <cellStyle name="Input 3 3 2 5 2 3 4" xfId="13163"/>
    <cellStyle name="Input 3 3 2 5 2 3 5" xfId="13164"/>
    <cellStyle name="Input 3 3 2 5 2 3 6" xfId="13165"/>
    <cellStyle name="Input 3 3 2 5 2 4" xfId="13166"/>
    <cellStyle name="Input 3 3 2 5 2 5" xfId="13167"/>
    <cellStyle name="Input 3 3 2 5 2 6" xfId="13168"/>
    <cellStyle name="Input 3 3 2 5 2 7" xfId="13169"/>
    <cellStyle name="Input 3 3 2 5 2 8" xfId="13170"/>
    <cellStyle name="Input 3 3 2 5 3" xfId="13171"/>
    <cellStyle name="Input 3 3 2 5 3 2" xfId="13172"/>
    <cellStyle name="Input 3 3 2 5 3 3" xfId="13173"/>
    <cellStyle name="Input 3 3 2 5 3 4" xfId="13174"/>
    <cellStyle name="Input 3 3 2 5 3 5" xfId="13175"/>
    <cellStyle name="Input 3 3 2 5 3 6" xfId="13176"/>
    <cellStyle name="Input 3 3 2 5 4" xfId="13177"/>
    <cellStyle name="Input 3 3 2 5 4 2" xfId="13178"/>
    <cellStyle name="Input 3 3 2 5 4 3" xfId="13179"/>
    <cellStyle name="Input 3 3 2 5 4 4" xfId="13180"/>
    <cellStyle name="Input 3 3 2 5 4 5" xfId="13181"/>
    <cellStyle name="Input 3 3 2 5 4 6" xfId="13182"/>
    <cellStyle name="Input 3 3 2 5 5" xfId="13183"/>
    <cellStyle name="Input 3 3 2 5 6" xfId="13184"/>
    <cellStyle name="Input 3 3 2 5 7" xfId="13185"/>
    <cellStyle name="Input 3 3 2 5 8" xfId="13186"/>
    <cellStyle name="Input 3 3 2 5 9" xfId="13187"/>
    <cellStyle name="Input 3 3 2 6" xfId="13188"/>
    <cellStyle name="Input 3 3 2 6 2" xfId="13189"/>
    <cellStyle name="Input 3 3 2 6 2 2" xfId="13190"/>
    <cellStyle name="Input 3 3 2 6 2 3" xfId="13191"/>
    <cellStyle name="Input 3 3 2 6 2 4" xfId="13192"/>
    <cellStyle name="Input 3 3 2 6 2 5" xfId="13193"/>
    <cellStyle name="Input 3 3 2 6 2 6" xfId="13194"/>
    <cellStyle name="Input 3 3 2 6 3" xfId="13195"/>
    <cellStyle name="Input 3 3 2 6 3 2" xfId="13196"/>
    <cellStyle name="Input 3 3 2 6 3 3" xfId="13197"/>
    <cellStyle name="Input 3 3 2 6 3 4" xfId="13198"/>
    <cellStyle name="Input 3 3 2 6 3 5" xfId="13199"/>
    <cellStyle name="Input 3 3 2 6 3 6" xfId="13200"/>
    <cellStyle name="Input 3 3 2 6 4" xfId="13201"/>
    <cellStyle name="Input 3 3 2 6 5" xfId="13202"/>
    <cellStyle name="Input 3 3 2 6 6" xfId="13203"/>
    <cellStyle name="Input 3 3 2 6 7" xfId="13204"/>
    <cellStyle name="Input 3 3 2 6 8" xfId="13205"/>
    <cellStyle name="Input 3 3 2 7" xfId="13206"/>
    <cellStyle name="Input 3 3 2 7 2" xfId="13207"/>
    <cellStyle name="Input 3 3 2 7 3" xfId="13208"/>
    <cellStyle name="Input 3 3 2 7 4" xfId="13209"/>
    <cellStyle name="Input 3 3 2 7 5" xfId="13210"/>
    <cellStyle name="Input 3 3 2 7 6" xfId="13211"/>
    <cellStyle name="Input 3 3 2 8" xfId="13212"/>
    <cellStyle name="Input 3 3 2 8 2" xfId="13213"/>
    <cellStyle name="Input 3 3 2 8 3" xfId="13214"/>
    <cellStyle name="Input 3 3 2 8 4" xfId="13215"/>
    <cellStyle name="Input 3 3 2 8 5" xfId="13216"/>
    <cellStyle name="Input 3 3 2 8 6" xfId="13217"/>
    <cellStyle name="Input 3 3 2 9" xfId="13218"/>
    <cellStyle name="Input 3 3 3" xfId="13219"/>
    <cellStyle name="Input 3 3 3 10" xfId="13220"/>
    <cellStyle name="Input 3 3 3 11" xfId="13221"/>
    <cellStyle name="Input 3 3 3 12" xfId="13222"/>
    <cellStyle name="Input 3 3 3 2" xfId="13223"/>
    <cellStyle name="Input 3 3 3 2 10" xfId="13224"/>
    <cellStyle name="Input 3 3 3 2 11" xfId="13225"/>
    <cellStyle name="Input 3 3 3 2 2" xfId="13226"/>
    <cellStyle name="Input 3 3 3 2 2 10" xfId="13227"/>
    <cellStyle name="Input 3 3 3 2 2 2" xfId="13228"/>
    <cellStyle name="Input 3 3 3 2 2 2 2" xfId="13229"/>
    <cellStyle name="Input 3 3 3 2 2 2 2 2" xfId="13230"/>
    <cellStyle name="Input 3 3 3 2 2 2 2 2 2" xfId="13231"/>
    <cellStyle name="Input 3 3 3 2 2 2 2 2 3" xfId="13232"/>
    <cellStyle name="Input 3 3 3 2 2 2 2 2 4" xfId="13233"/>
    <cellStyle name="Input 3 3 3 2 2 2 2 2 5" xfId="13234"/>
    <cellStyle name="Input 3 3 3 2 2 2 2 2 6" xfId="13235"/>
    <cellStyle name="Input 3 3 3 2 2 2 2 3" xfId="13236"/>
    <cellStyle name="Input 3 3 3 2 2 2 2 3 2" xfId="13237"/>
    <cellStyle name="Input 3 3 3 2 2 2 2 3 3" xfId="13238"/>
    <cellStyle name="Input 3 3 3 2 2 2 2 3 4" xfId="13239"/>
    <cellStyle name="Input 3 3 3 2 2 2 2 3 5" xfId="13240"/>
    <cellStyle name="Input 3 3 3 2 2 2 2 3 6" xfId="13241"/>
    <cellStyle name="Input 3 3 3 2 2 2 2 4" xfId="13242"/>
    <cellStyle name="Input 3 3 3 2 2 2 2 5" xfId="13243"/>
    <cellStyle name="Input 3 3 3 2 2 2 2 6" xfId="13244"/>
    <cellStyle name="Input 3 3 3 2 2 2 2 7" xfId="13245"/>
    <cellStyle name="Input 3 3 3 2 2 2 2 8" xfId="13246"/>
    <cellStyle name="Input 3 3 3 2 2 2 3" xfId="13247"/>
    <cellStyle name="Input 3 3 3 2 2 2 3 2" xfId="13248"/>
    <cellStyle name="Input 3 3 3 2 2 2 3 3" xfId="13249"/>
    <cellStyle name="Input 3 3 3 2 2 2 3 4" xfId="13250"/>
    <cellStyle name="Input 3 3 3 2 2 2 3 5" xfId="13251"/>
    <cellStyle name="Input 3 3 3 2 2 2 3 6" xfId="13252"/>
    <cellStyle name="Input 3 3 3 2 2 2 4" xfId="13253"/>
    <cellStyle name="Input 3 3 3 2 2 2 4 2" xfId="13254"/>
    <cellStyle name="Input 3 3 3 2 2 2 4 3" xfId="13255"/>
    <cellStyle name="Input 3 3 3 2 2 2 4 4" xfId="13256"/>
    <cellStyle name="Input 3 3 3 2 2 2 4 5" xfId="13257"/>
    <cellStyle name="Input 3 3 3 2 2 2 4 6" xfId="13258"/>
    <cellStyle name="Input 3 3 3 2 2 2 5" xfId="13259"/>
    <cellStyle name="Input 3 3 3 2 2 2 6" xfId="13260"/>
    <cellStyle name="Input 3 3 3 2 2 2 7" xfId="13261"/>
    <cellStyle name="Input 3 3 3 2 2 2 8" xfId="13262"/>
    <cellStyle name="Input 3 3 3 2 2 2 9" xfId="13263"/>
    <cellStyle name="Input 3 3 3 2 2 3" xfId="13264"/>
    <cellStyle name="Input 3 3 3 2 2 3 2" xfId="13265"/>
    <cellStyle name="Input 3 3 3 2 2 3 2 2" xfId="13266"/>
    <cellStyle name="Input 3 3 3 2 2 3 2 3" xfId="13267"/>
    <cellStyle name="Input 3 3 3 2 2 3 2 4" xfId="13268"/>
    <cellStyle name="Input 3 3 3 2 2 3 2 5" xfId="13269"/>
    <cellStyle name="Input 3 3 3 2 2 3 2 6" xfId="13270"/>
    <cellStyle name="Input 3 3 3 2 2 3 3" xfId="13271"/>
    <cellStyle name="Input 3 3 3 2 2 3 3 2" xfId="13272"/>
    <cellStyle name="Input 3 3 3 2 2 3 3 3" xfId="13273"/>
    <cellStyle name="Input 3 3 3 2 2 3 3 4" xfId="13274"/>
    <cellStyle name="Input 3 3 3 2 2 3 3 5" xfId="13275"/>
    <cellStyle name="Input 3 3 3 2 2 3 3 6" xfId="13276"/>
    <cellStyle name="Input 3 3 3 2 2 3 4" xfId="13277"/>
    <cellStyle name="Input 3 3 3 2 2 3 5" xfId="13278"/>
    <cellStyle name="Input 3 3 3 2 2 3 6" xfId="13279"/>
    <cellStyle name="Input 3 3 3 2 2 3 7" xfId="13280"/>
    <cellStyle name="Input 3 3 3 2 2 3 8" xfId="13281"/>
    <cellStyle name="Input 3 3 3 2 2 4" xfId="13282"/>
    <cellStyle name="Input 3 3 3 2 2 4 2" xfId="13283"/>
    <cellStyle name="Input 3 3 3 2 2 4 3" xfId="13284"/>
    <cellStyle name="Input 3 3 3 2 2 4 4" xfId="13285"/>
    <cellStyle name="Input 3 3 3 2 2 4 5" xfId="13286"/>
    <cellStyle name="Input 3 3 3 2 2 4 6" xfId="13287"/>
    <cellStyle name="Input 3 3 3 2 2 5" xfId="13288"/>
    <cellStyle name="Input 3 3 3 2 2 5 2" xfId="13289"/>
    <cellStyle name="Input 3 3 3 2 2 5 3" xfId="13290"/>
    <cellStyle name="Input 3 3 3 2 2 5 4" xfId="13291"/>
    <cellStyle name="Input 3 3 3 2 2 5 5" xfId="13292"/>
    <cellStyle name="Input 3 3 3 2 2 5 6" xfId="13293"/>
    <cellStyle name="Input 3 3 3 2 2 6" xfId="13294"/>
    <cellStyle name="Input 3 3 3 2 2 7" xfId="13295"/>
    <cellStyle name="Input 3 3 3 2 2 8" xfId="13296"/>
    <cellStyle name="Input 3 3 3 2 2 9" xfId="13297"/>
    <cellStyle name="Input 3 3 3 2 3" xfId="13298"/>
    <cellStyle name="Input 3 3 3 2 3 2" xfId="13299"/>
    <cellStyle name="Input 3 3 3 2 3 2 2" xfId="13300"/>
    <cellStyle name="Input 3 3 3 2 3 2 2 2" xfId="13301"/>
    <cellStyle name="Input 3 3 3 2 3 2 2 3" xfId="13302"/>
    <cellStyle name="Input 3 3 3 2 3 2 2 4" xfId="13303"/>
    <cellStyle name="Input 3 3 3 2 3 2 2 5" xfId="13304"/>
    <cellStyle name="Input 3 3 3 2 3 2 2 6" xfId="13305"/>
    <cellStyle name="Input 3 3 3 2 3 2 3" xfId="13306"/>
    <cellStyle name="Input 3 3 3 2 3 2 3 2" xfId="13307"/>
    <cellStyle name="Input 3 3 3 2 3 2 3 3" xfId="13308"/>
    <cellStyle name="Input 3 3 3 2 3 2 3 4" xfId="13309"/>
    <cellStyle name="Input 3 3 3 2 3 2 3 5" xfId="13310"/>
    <cellStyle name="Input 3 3 3 2 3 2 3 6" xfId="13311"/>
    <cellStyle name="Input 3 3 3 2 3 2 4" xfId="13312"/>
    <cellStyle name="Input 3 3 3 2 3 2 5" xfId="13313"/>
    <cellStyle name="Input 3 3 3 2 3 2 6" xfId="13314"/>
    <cellStyle name="Input 3 3 3 2 3 2 7" xfId="13315"/>
    <cellStyle name="Input 3 3 3 2 3 2 8" xfId="13316"/>
    <cellStyle name="Input 3 3 3 2 3 3" xfId="13317"/>
    <cellStyle name="Input 3 3 3 2 3 3 2" xfId="13318"/>
    <cellStyle name="Input 3 3 3 2 3 3 3" xfId="13319"/>
    <cellStyle name="Input 3 3 3 2 3 3 4" xfId="13320"/>
    <cellStyle name="Input 3 3 3 2 3 3 5" xfId="13321"/>
    <cellStyle name="Input 3 3 3 2 3 3 6" xfId="13322"/>
    <cellStyle name="Input 3 3 3 2 3 4" xfId="13323"/>
    <cellStyle name="Input 3 3 3 2 3 4 2" xfId="13324"/>
    <cellStyle name="Input 3 3 3 2 3 4 3" xfId="13325"/>
    <cellStyle name="Input 3 3 3 2 3 4 4" xfId="13326"/>
    <cellStyle name="Input 3 3 3 2 3 4 5" xfId="13327"/>
    <cellStyle name="Input 3 3 3 2 3 4 6" xfId="13328"/>
    <cellStyle name="Input 3 3 3 2 3 5" xfId="13329"/>
    <cellStyle name="Input 3 3 3 2 3 6" xfId="13330"/>
    <cellStyle name="Input 3 3 3 2 3 7" xfId="13331"/>
    <cellStyle name="Input 3 3 3 2 3 8" xfId="13332"/>
    <cellStyle name="Input 3 3 3 2 3 9" xfId="13333"/>
    <cellStyle name="Input 3 3 3 2 4" xfId="13334"/>
    <cellStyle name="Input 3 3 3 2 4 2" xfId="13335"/>
    <cellStyle name="Input 3 3 3 2 4 2 2" xfId="13336"/>
    <cellStyle name="Input 3 3 3 2 4 2 3" xfId="13337"/>
    <cellStyle name="Input 3 3 3 2 4 2 4" xfId="13338"/>
    <cellStyle name="Input 3 3 3 2 4 2 5" xfId="13339"/>
    <cellStyle name="Input 3 3 3 2 4 2 6" xfId="13340"/>
    <cellStyle name="Input 3 3 3 2 4 3" xfId="13341"/>
    <cellStyle name="Input 3 3 3 2 4 3 2" xfId="13342"/>
    <cellStyle name="Input 3 3 3 2 4 3 3" xfId="13343"/>
    <cellStyle name="Input 3 3 3 2 4 3 4" xfId="13344"/>
    <cellStyle name="Input 3 3 3 2 4 3 5" xfId="13345"/>
    <cellStyle name="Input 3 3 3 2 4 3 6" xfId="13346"/>
    <cellStyle name="Input 3 3 3 2 4 4" xfId="13347"/>
    <cellStyle name="Input 3 3 3 2 4 5" xfId="13348"/>
    <cellStyle name="Input 3 3 3 2 4 6" xfId="13349"/>
    <cellStyle name="Input 3 3 3 2 4 7" xfId="13350"/>
    <cellStyle name="Input 3 3 3 2 4 8" xfId="13351"/>
    <cellStyle name="Input 3 3 3 2 5" xfId="13352"/>
    <cellStyle name="Input 3 3 3 2 5 2" xfId="13353"/>
    <cellStyle name="Input 3 3 3 2 5 3" xfId="13354"/>
    <cellStyle name="Input 3 3 3 2 5 4" xfId="13355"/>
    <cellStyle name="Input 3 3 3 2 5 5" xfId="13356"/>
    <cellStyle name="Input 3 3 3 2 5 6" xfId="13357"/>
    <cellStyle name="Input 3 3 3 2 6" xfId="13358"/>
    <cellStyle name="Input 3 3 3 2 6 2" xfId="13359"/>
    <cellStyle name="Input 3 3 3 2 6 3" xfId="13360"/>
    <cellStyle name="Input 3 3 3 2 6 4" xfId="13361"/>
    <cellStyle name="Input 3 3 3 2 6 5" xfId="13362"/>
    <cellStyle name="Input 3 3 3 2 6 6" xfId="13363"/>
    <cellStyle name="Input 3 3 3 2 7" xfId="13364"/>
    <cellStyle name="Input 3 3 3 2 8" xfId="13365"/>
    <cellStyle name="Input 3 3 3 2 9" xfId="13366"/>
    <cellStyle name="Input 3 3 3 3" xfId="13367"/>
    <cellStyle name="Input 3 3 3 3 10" xfId="13368"/>
    <cellStyle name="Input 3 3 3 3 2" xfId="13369"/>
    <cellStyle name="Input 3 3 3 3 2 2" xfId="13370"/>
    <cellStyle name="Input 3 3 3 3 2 2 2" xfId="13371"/>
    <cellStyle name="Input 3 3 3 3 2 2 2 2" xfId="13372"/>
    <cellStyle name="Input 3 3 3 3 2 2 2 3" xfId="13373"/>
    <cellStyle name="Input 3 3 3 3 2 2 2 4" xfId="13374"/>
    <cellStyle name="Input 3 3 3 3 2 2 2 5" xfId="13375"/>
    <cellStyle name="Input 3 3 3 3 2 2 2 6" xfId="13376"/>
    <cellStyle name="Input 3 3 3 3 2 2 3" xfId="13377"/>
    <cellStyle name="Input 3 3 3 3 2 2 3 2" xfId="13378"/>
    <cellStyle name="Input 3 3 3 3 2 2 3 3" xfId="13379"/>
    <cellStyle name="Input 3 3 3 3 2 2 3 4" xfId="13380"/>
    <cellStyle name="Input 3 3 3 3 2 2 3 5" xfId="13381"/>
    <cellStyle name="Input 3 3 3 3 2 2 3 6" xfId="13382"/>
    <cellStyle name="Input 3 3 3 3 2 2 4" xfId="13383"/>
    <cellStyle name="Input 3 3 3 3 2 2 5" xfId="13384"/>
    <cellStyle name="Input 3 3 3 3 2 2 6" xfId="13385"/>
    <cellStyle name="Input 3 3 3 3 2 2 7" xfId="13386"/>
    <cellStyle name="Input 3 3 3 3 2 2 8" xfId="13387"/>
    <cellStyle name="Input 3 3 3 3 2 3" xfId="13388"/>
    <cellStyle name="Input 3 3 3 3 2 3 2" xfId="13389"/>
    <cellStyle name="Input 3 3 3 3 2 3 3" xfId="13390"/>
    <cellStyle name="Input 3 3 3 3 2 3 4" xfId="13391"/>
    <cellStyle name="Input 3 3 3 3 2 3 5" xfId="13392"/>
    <cellStyle name="Input 3 3 3 3 2 3 6" xfId="13393"/>
    <cellStyle name="Input 3 3 3 3 2 4" xfId="13394"/>
    <cellStyle name="Input 3 3 3 3 2 4 2" xfId="13395"/>
    <cellStyle name="Input 3 3 3 3 2 4 3" xfId="13396"/>
    <cellStyle name="Input 3 3 3 3 2 4 4" xfId="13397"/>
    <cellStyle name="Input 3 3 3 3 2 4 5" xfId="13398"/>
    <cellStyle name="Input 3 3 3 3 2 4 6" xfId="13399"/>
    <cellStyle name="Input 3 3 3 3 2 5" xfId="13400"/>
    <cellStyle name="Input 3 3 3 3 2 6" xfId="13401"/>
    <cellStyle name="Input 3 3 3 3 2 7" xfId="13402"/>
    <cellStyle name="Input 3 3 3 3 2 8" xfId="13403"/>
    <cellStyle name="Input 3 3 3 3 2 9" xfId="13404"/>
    <cellStyle name="Input 3 3 3 3 3" xfId="13405"/>
    <cellStyle name="Input 3 3 3 3 3 2" xfId="13406"/>
    <cellStyle name="Input 3 3 3 3 3 2 2" xfId="13407"/>
    <cellStyle name="Input 3 3 3 3 3 2 3" xfId="13408"/>
    <cellStyle name="Input 3 3 3 3 3 2 4" xfId="13409"/>
    <cellStyle name="Input 3 3 3 3 3 2 5" xfId="13410"/>
    <cellStyle name="Input 3 3 3 3 3 2 6" xfId="13411"/>
    <cellStyle name="Input 3 3 3 3 3 3" xfId="13412"/>
    <cellStyle name="Input 3 3 3 3 3 3 2" xfId="13413"/>
    <cellStyle name="Input 3 3 3 3 3 3 3" xfId="13414"/>
    <cellStyle name="Input 3 3 3 3 3 3 4" xfId="13415"/>
    <cellStyle name="Input 3 3 3 3 3 3 5" xfId="13416"/>
    <cellStyle name="Input 3 3 3 3 3 3 6" xfId="13417"/>
    <cellStyle name="Input 3 3 3 3 3 4" xfId="13418"/>
    <cellStyle name="Input 3 3 3 3 3 5" xfId="13419"/>
    <cellStyle name="Input 3 3 3 3 3 6" xfId="13420"/>
    <cellStyle name="Input 3 3 3 3 3 7" xfId="13421"/>
    <cellStyle name="Input 3 3 3 3 3 8" xfId="13422"/>
    <cellStyle name="Input 3 3 3 3 4" xfId="13423"/>
    <cellStyle name="Input 3 3 3 3 4 2" xfId="13424"/>
    <cellStyle name="Input 3 3 3 3 4 3" xfId="13425"/>
    <cellStyle name="Input 3 3 3 3 4 4" xfId="13426"/>
    <cellStyle name="Input 3 3 3 3 4 5" xfId="13427"/>
    <cellStyle name="Input 3 3 3 3 4 6" xfId="13428"/>
    <cellStyle name="Input 3 3 3 3 5" xfId="13429"/>
    <cellStyle name="Input 3 3 3 3 5 2" xfId="13430"/>
    <cellStyle name="Input 3 3 3 3 5 3" xfId="13431"/>
    <cellStyle name="Input 3 3 3 3 5 4" xfId="13432"/>
    <cellStyle name="Input 3 3 3 3 5 5" xfId="13433"/>
    <cellStyle name="Input 3 3 3 3 5 6" xfId="13434"/>
    <cellStyle name="Input 3 3 3 3 6" xfId="13435"/>
    <cellStyle name="Input 3 3 3 3 7" xfId="13436"/>
    <cellStyle name="Input 3 3 3 3 8" xfId="13437"/>
    <cellStyle name="Input 3 3 3 3 9" xfId="13438"/>
    <cellStyle name="Input 3 3 3 4" xfId="13439"/>
    <cellStyle name="Input 3 3 3 4 2" xfId="13440"/>
    <cellStyle name="Input 3 3 3 4 2 2" xfId="13441"/>
    <cellStyle name="Input 3 3 3 4 2 2 2" xfId="13442"/>
    <cellStyle name="Input 3 3 3 4 2 2 3" xfId="13443"/>
    <cellStyle name="Input 3 3 3 4 2 2 4" xfId="13444"/>
    <cellStyle name="Input 3 3 3 4 2 2 5" xfId="13445"/>
    <cellStyle name="Input 3 3 3 4 2 2 6" xfId="13446"/>
    <cellStyle name="Input 3 3 3 4 2 3" xfId="13447"/>
    <cellStyle name="Input 3 3 3 4 2 3 2" xfId="13448"/>
    <cellStyle name="Input 3 3 3 4 2 3 3" xfId="13449"/>
    <cellStyle name="Input 3 3 3 4 2 3 4" xfId="13450"/>
    <cellStyle name="Input 3 3 3 4 2 3 5" xfId="13451"/>
    <cellStyle name="Input 3 3 3 4 2 3 6" xfId="13452"/>
    <cellStyle name="Input 3 3 3 4 2 4" xfId="13453"/>
    <cellStyle name="Input 3 3 3 4 2 5" xfId="13454"/>
    <cellStyle name="Input 3 3 3 4 2 6" xfId="13455"/>
    <cellStyle name="Input 3 3 3 4 2 7" xfId="13456"/>
    <cellStyle name="Input 3 3 3 4 2 8" xfId="13457"/>
    <cellStyle name="Input 3 3 3 4 3" xfId="13458"/>
    <cellStyle name="Input 3 3 3 4 3 2" xfId="13459"/>
    <cellStyle name="Input 3 3 3 4 3 3" xfId="13460"/>
    <cellStyle name="Input 3 3 3 4 3 4" xfId="13461"/>
    <cellStyle name="Input 3 3 3 4 3 5" xfId="13462"/>
    <cellStyle name="Input 3 3 3 4 3 6" xfId="13463"/>
    <cellStyle name="Input 3 3 3 4 4" xfId="13464"/>
    <cellStyle name="Input 3 3 3 4 4 2" xfId="13465"/>
    <cellStyle name="Input 3 3 3 4 4 3" xfId="13466"/>
    <cellStyle name="Input 3 3 3 4 4 4" xfId="13467"/>
    <cellStyle name="Input 3 3 3 4 4 5" xfId="13468"/>
    <cellStyle name="Input 3 3 3 4 4 6" xfId="13469"/>
    <cellStyle name="Input 3 3 3 4 5" xfId="13470"/>
    <cellStyle name="Input 3 3 3 4 6" xfId="13471"/>
    <cellStyle name="Input 3 3 3 4 7" xfId="13472"/>
    <cellStyle name="Input 3 3 3 4 8" xfId="13473"/>
    <cellStyle name="Input 3 3 3 4 9" xfId="13474"/>
    <cellStyle name="Input 3 3 3 5" xfId="13475"/>
    <cellStyle name="Input 3 3 3 5 2" xfId="13476"/>
    <cellStyle name="Input 3 3 3 5 2 2" xfId="13477"/>
    <cellStyle name="Input 3 3 3 5 2 3" xfId="13478"/>
    <cellStyle name="Input 3 3 3 5 2 4" xfId="13479"/>
    <cellStyle name="Input 3 3 3 5 2 5" xfId="13480"/>
    <cellStyle name="Input 3 3 3 5 2 6" xfId="13481"/>
    <cellStyle name="Input 3 3 3 5 3" xfId="13482"/>
    <cellStyle name="Input 3 3 3 5 3 2" xfId="13483"/>
    <cellStyle name="Input 3 3 3 5 3 3" xfId="13484"/>
    <cellStyle name="Input 3 3 3 5 3 4" xfId="13485"/>
    <cellStyle name="Input 3 3 3 5 3 5" xfId="13486"/>
    <cellStyle name="Input 3 3 3 5 3 6" xfId="13487"/>
    <cellStyle name="Input 3 3 3 5 4" xfId="13488"/>
    <cellStyle name="Input 3 3 3 5 5" xfId="13489"/>
    <cellStyle name="Input 3 3 3 5 6" xfId="13490"/>
    <cellStyle name="Input 3 3 3 5 7" xfId="13491"/>
    <cellStyle name="Input 3 3 3 5 8" xfId="13492"/>
    <cellStyle name="Input 3 3 3 6" xfId="13493"/>
    <cellStyle name="Input 3 3 3 6 2" xfId="13494"/>
    <cellStyle name="Input 3 3 3 6 3" xfId="13495"/>
    <cellStyle name="Input 3 3 3 6 4" xfId="13496"/>
    <cellStyle name="Input 3 3 3 6 5" xfId="13497"/>
    <cellStyle name="Input 3 3 3 6 6" xfId="13498"/>
    <cellStyle name="Input 3 3 3 7" xfId="13499"/>
    <cellStyle name="Input 3 3 3 7 2" xfId="13500"/>
    <cellStyle name="Input 3 3 3 7 3" xfId="13501"/>
    <cellStyle name="Input 3 3 3 7 4" xfId="13502"/>
    <cellStyle name="Input 3 3 3 7 5" xfId="13503"/>
    <cellStyle name="Input 3 3 3 7 6" xfId="13504"/>
    <cellStyle name="Input 3 3 3 8" xfId="13505"/>
    <cellStyle name="Input 3 3 3 9" xfId="13506"/>
    <cellStyle name="Input 3 3 4" xfId="13507"/>
    <cellStyle name="Input 3 3 4 10" xfId="13508"/>
    <cellStyle name="Input 3 3 4 11" xfId="13509"/>
    <cellStyle name="Input 3 3 4 2" xfId="13510"/>
    <cellStyle name="Input 3 3 4 2 10" xfId="13511"/>
    <cellStyle name="Input 3 3 4 2 2" xfId="13512"/>
    <cellStyle name="Input 3 3 4 2 2 2" xfId="13513"/>
    <cellStyle name="Input 3 3 4 2 2 2 2" xfId="13514"/>
    <cellStyle name="Input 3 3 4 2 2 2 2 2" xfId="13515"/>
    <cellStyle name="Input 3 3 4 2 2 2 2 3" xfId="13516"/>
    <cellStyle name="Input 3 3 4 2 2 2 2 4" xfId="13517"/>
    <cellStyle name="Input 3 3 4 2 2 2 2 5" xfId="13518"/>
    <cellStyle name="Input 3 3 4 2 2 2 2 6" xfId="13519"/>
    <cellStyle name="Input 3 3 4 2 2 2 3" xfId="13520"/>
    <cellStyle name="Input 3 3 4 2 2 2 3 2" xfId="13521"/>
    <cellStyle name="Input 3 3 4 2 2 2 3 3" xfId="13522"/>
    <cellStyle name="Input 3 3 4 2 2 2 3 4" xfId="13523"/>
    <cellStyle name="Input 3 3 4 2 2 2 3 5" xfId="13524"/>
    <cellStyle name="Input 3 3 4 2 2 2 3 6" xfId="13525"/>
    <cellStyle name="Input 3 3 4 2 2 2 4" xfId="13526"/>
    <cellStyle name="Input 3 3 4 2 2 2 5" xfId="13527"/>
    <cellStyle name="Input 3 3 4 2 2 2 6" xfId="13528"/>
    <cellStyle name="Input 3 3 4 2 2 2 7" xfId="13529"/>
    <cellStyle name="Input 3 3 4 2 2 2 8" xfId="13530"/>
    <cellStyle name="Input 3 3 4 2 2 3" xfId="13531"/>
    <cellStyle name="Input 3 3 4 2 2 3 2" xfId="13532"/>
    <cellStyle name="Input 3 3 4 2 2 3 3" xfId="13533"/>
    <cellStyle name="Input 3 3 4 2 2 3 4" xfId="13534"/>
    <cellStyle name="Input 3 3 4 2 2 3 5" xfId="13535"/>
    <cellStyle name="Input 3 3 4 2 2 3 6" xfId="13536"/>
    <cellStyle name="Input 3 3 4 2 2 4" xfId="13537"/>
    <cellStyle name="Input 3 3 4 2 2 4 2" xfId="13538"/>
    <cellStyle name="Input 3 3 4 2 2 4 3" xfId="13539"/>
    <cellStyle name="Input 3 3 4 2 2 4 4" xfId="13540"/>
    <cellStyle name="Input 3 3 4 2 2 4 5" xfId="13541"/>
    <cellStyle name="Input 3 3 4 2 2 4 6" xfId="13542"/>
    <cellStyle name="Input 3 3 4 2 2 5" xfId="13543"/>
    <cellStyle name="Input 3 3 4 2 2 6" xfId="13544"/>
    <cellStyle name="Input 3 3 4 2 2 7" xfId="13545"/>
    <cellStyle name="Input 3 3 4 2 2 8" xfId="13546"/>
    <cellStyle name="Input 3 3 4 2 2 9" xfId="13547"/>
    <cellStyle name="Input 3 3 4 2 3" xfId="13548"/>
    <cellStyle name="Input 3 3 4 2 3 2" xfId="13549"/>
    <cellStyle name="Input 3 3 4 2 3 2 2" xfId="13550"/>
    <cellStyle name="Input 3 3 4 2 3 2 3" xfId="13551"/>
    <cellStyle name="Input 3 3 4 2 3 2 4" xfId="13552"/>
    <cellStyle name="Input 3 3 4 2 3 2 5" xfId="13553"/>
    <cellStyle name="Input 3 3 4 2 3 2 6" xfId="13554"/>
    <cellStyle name="Input 3 3 4 2 3 3" xfId="13555"/>
    <cellStyle name="Input 3 3 4 2 3 3 2" xfId="13556"/>
    <cellStyle name="Input 3 3 4 2 3 3 3" xfId="13557"/>
    <cellStyle name="Input 3 3 4 2 3 3 4" xfId="13558"/>
    <cellStyle name="Input 3 3 4 2 3 3 5" xfId="13559"/>
    <cellStyle name="Input 3 3 4 2 3 3 6" xfId="13560"/>
    <cellStyle name="Input 3 3 4 2 3 4" xfId="13561"/>
    <cellStyle name="Input 3 3 4 2 3 5" xfId="13562"/>
    <cellStyle name="Input 3 3 4 2 3 6" xfId="13563"/>
    <cellStyle name="Input 3 3 4 2 3 7" xfId="13564"/>
    <cellStyle name="Input 3 3 4 2 3 8" xfId="13565"/>
    <cellStyle name="Input 3 3 4 2 4" xfId="13566"/>
    <cellStyle name="Input 3 3 4 2 4 2" xfId="13567"/>
    <cellStyle name="Input 3 3 4 2 4 3" xfId="13568"/>
    <cellStyle name="Input 3 3 4 2 4 4" xfId="13569"/>
    <cellStyle name="Input 3 3 4 2 4 5" xfId="13570"/>
    <cellStyle name="Input 3 3 4 2 4 6" xfId="13571"/>
    <cellStyle name="Input 3 3 4 2 5" xfId="13572"/>
    <cellStyle name="Input 3 3 4 2 5 2" xfId="13573"/>
    <cellStyle name="Input 3 3 4 2 5 3" xfId="13574"/>
    <cellStyle name="Input 3 3 4 2 5 4" xfId="13575"/>
    <cellStyle name="Input 3 3 4 2 5 5" xfId="13576"/>
    <cellStyle name="Input 3 3 4 2 5 6" xfId="13577"/>
    <cellStyle name="Input 3 3 4 2 6" xfId="13578"/>
    <cellStyle name="Input 3 3 4 2 7" xfId="13579"/>
    <cellStyle name="Input 3 3 4 2 8" xfId="13580"/>
    <cellStyle name="Input 3 3 4 2 9" xfId="13581"/>
    <cellStyle name="Input 3 3 4 3" xfId="13582"/>
    <cellStyle name="Input 3 3 4 3 2" xfId="13583"/>
    <cellStyle name="Input 3 3 4 3 2 2" xfId="13584"/>
    <cellStyle name="Input 3 3 4 3 2 2 2" xfId="13585"/>
    <cellStyle name="Input 3 3 4 3 2 2 3" xfId="13586"/>
    <cellStyle name="Input 3 3 4 3 2 2 4" xfId="13587"/>
    <cellStyle name="Input 3 3 4 3 2 2 5" xfId="13588"/>
    <cellStyle name="Input 3 3 4 3 2 2 6" xfId="13589"/>
    <cellStyle name="Input 3 3 4 3 2 3" xfId="13590"/>
    <cellStyle name="Input 3 3 4 3 2 3 2" xfId="13591"/>
    <cellStyle name="Input 3 3 4 3 2 3 3" xfId="13592"/>
    <cellStyle name="Input 3 3 4 3 2 3 4" xfId="13593"/>
    <cellStyle name="Input 3 3 4 3 2 3 5" xfId="13594"/>
    <cellStyle name="Input 3 3 4 3 2 3 6" xfId="13595"/>
    <cellStyle name="Input 3 3 4 3 2 4" xfId="13596"/>
    <cellStyle name="Input 3 3 4 3 2 5" xfId="13597"/>
    <cellStyle name="Input 3 3 4 3 2 6" xfId="13598"/>
    <cellStyle name="Input 3 3 4 3 2 7" xfId="13599"/>
    <cellStyle name="Input 3 3 4 3 2 8" xfId="13600"/>
    <cellStyle name="Input 3 3 4 3 3" xfId="13601"/>
    <cellStyle name="Input 3 3 4 3 3 2" xfId="13602"/>
    <cellStyle name="Input 3 3 4 3 3 3" xfId="13603"/>
    <cellStyle name="Input 3 3 4 3 3 4" xfId="13604"/>
    <cellStyle name="Input 3 3 4 3 3 5" xfId="13605"/>
    <cellStyle name="Input 3 3 4 3 3 6" xfId="13606"/>
    <cellStyle name="Input 3 3 4 3 4" xfId="13607"/>
    <cellStyle name="Input 3 3 4 3 4 2" xfId="13608"/>
    <cellStyle name="Input 3 3 4 3 4 3" xfId="13609"/>
    <cellStyle name="Input 3 3 4 3 4 4" xfId="13610"/>
    <cellStyle name="Input 3 3 4 3 4 5" xfId="13611"/>
    <cellStyle name="Input 3 3 4 3 4 6" xfId="13612"/>
    <cellStyle name="Input 3 3 4 3 5" xfId="13613"/>
    <cellStyle name="Input 3 3 4 3 6" xfId="13614"/>
    <cellStyle name="Input 3 3 4 3 7" xfId="13615"/>
    <cellStyle name="Input 3 3 4 3 8" xfId="13616"/>
    <cellStyle name="Input 3 3 4 3 9" xfId="13617"/>
    <cellStyle name="Input 3 3 4 4" xfId="13618"/>
    <cellStyle name="Input 3 3 4 4 2" xfId="13619"/>
    <cellStyle name="Input 3 3 4 4 2 2" xfId="13620"/>
    <cellStyle name="Input 3 3 4 4 2 3" xfId="13621"/>
    <cellStyle name="Input 3 3 4 4 2 4" xfId="13622"/>
    <cellStyle name="Input 3 3 4 4 2 5" xfId="13623"/>
    <cellStyle name="Input 3 3 4 4 2 6" xfId="13624"/>
    <cellStyle name="Input 3 3 4 4 3" xfId="13625"/>
    <cellStyle name="Input 3 3 4 4 3 2" xfId="13626"/>
    <cellStyle name="Input 3 3 4 4 3 3" xfId="13627"/>
    <cellStyle name="Input 3 3 4 4 3 4" xfId="13628"/>
    <cellStyle name="Input 3 3 4 4 3 5" xfId="13629"/>
    <cellStyle name="Input 3 3 4 4 3 6" xfId="13630"/>
    <cellStyle name="Input 3 3 4 4 4" xfId="13631"/>
    <cellStyle name="Input 3 3 4 4 5" xfId="13632"/>
    <cellStyle name="Input 3 3 4 4 6" xfId="13633"/>
    <cellStyle name="Input 3 3 4 4 7" xfId="13634"/>
    <cellStyle name="Input 3 3 4 4 8" xfId="13635"/>
    <cellStyle name="Input 3 3 4 5" xfId="13636"/>
    <cellStyle name="Input 3 3 4 5 2" xfId="13637"/>
    <cellStyle name="Input 3 3 4 5 3" xfId="13638"/>
    <cellStyle name="Input 3 3 4 5 4" xfId="13639"/>
    <cellStyle name="Input 3 3 4 5 5" xfId="13640"/>
    <cellStyle name="Input 3 3 4 5 6" xfId="13641"/>
    <cellStyle name="Input 3 3 4 6" xfId="13642"/>
    <cellStyle name="Input 3 3 4 6 2" xfId="13643"/>
    <cellStyle name="Input 3 3 4 6 3" xfId="13644"/>
    <cellStyle name="Input 3 3 4 6 4" xfId="13645"/>
    <cellStyle name="Input 3 3 4 6 5" xfId="13646"/>
    <cellStyle name="Input 3 3 4 6 6" xfId="13647"/>
    <cellStyle name="Input 3 3 4 7" xfId="13648"/>
    <cellStyle name="Input 3 3 4 8" xfId="13649"/>
    <cellStyle name="Input 3 3 4 9" xfId="13650"/>
    <cellStyle name="Input 3 3 5" xfId="13651"/>
    <cellStyle name="Input 3 3 5 10" xfId="13652"/>
    <cellStyle name="Input 3 3 5 2" xfId="13653"/>
    <cellStyle name="Input 3 3 5 2 2" xfId="13654"/>
    <cellStyle name="Input 3 3 5 2 2 2" xfId="13655"/>
    <cellStyle name="Input 3 3 5 2 2 2 2" xfId="13656"/>
    <cellStyle name="Input 3 3 5 2 2 2 3" xfId="13657"/>
    <cellStyle name="Input 3 3 5 2 2 2 4" xfId="13658"/>
    <cellStyle name="Input 3 3 5 2 2 2 5" xfId="13659"/>
    <cellStyle name="Input 3 3 5 2 2 2 6" xfId="13660"/>
    <cellStyle name="Input 3 3 5 2 2 3" xfId="13661"/>
    <cellStyle name="Input 3 3 5 2 2 3 2" xfId="13662"/>
    <cellStyle name="Input 3 3 5 2 2 3 3" xfId="13663"/>
    <cellStyle name="Input 3 3 5 2 2 3 4" xfId="13664"/>
    <cellStyle name="Input 3 3 5 2 2 3 5" xfId="13665"/>
    <cellStyle name="Input 3 3 5 2 2 3 6" xfId="13666"/>
    <cellStyle name="Input 3 3 5 2 2 4" xfId="13667"/>
    <cellStyle name="Input 3 3 5 2 2 5" xfId="13668"/>
    <cellStyle name="Input 3 3 5 2 2 6" xfId="13669"/>
    <cellStyle name="Input 3 3 5 2 2 7" xfId="13670"/>
    <cellStyle name="Input 3 3 5 2 2 8" xfId="13671"/>
    <cellStyle name="Input 3 3 5 2 3" xfId="13672"/>
    <cellStyle name="Input 3 3 5 2 3 2" xfId="13673"/>
    <cellStyle name="Input 3 3 5 2 3 3" xfId="13674"/>
    <cellStyle name="Input 3 3 5 2 3 4" xfId="13675"/>
    <cellStyle name="Input 3 3 5 2 3 5" xfId="13676"/>
    <cellStyle name="Input 3 3 5 2 3 6" xfId="13677"/>
    <cellStyle name="Input 3 3 5 2 4" xfId="13678"/>
    <cellStyle name="Input 3 3 5 2 4 2" xfId="13679"/>
    <cellStyle name="Input 3 3 5 2 4 3" xfId="13680"/>
    <cellStyle name="Input 3 3 5 2 4 4" xfId="13681"/>
    <cellStyle name="Input 3 3 5 2 4 5" xfId="13682"/>
    <cellStyle name="Input 3 3 5 2 4 6" xfId="13683"/>
    <cellStyle name="Input 3 3 5 2 5" xfId="13684"/>
    <cellStyle name="Input 3 3 5 2 6" xfId="13685"/>
    <cellStyle name="Input 3 3 5 2 7" xfId="13686"/>
    <cellStyle name="Input 3 3 5 2 8" xfId="13687"/>
    <cellStyle name="Input 3 3 5 2 9" xfId="13688"/>
    <cellStyle name="Input 3 3 5 3" xfId="13689"/>
    <cellStyle name="Input 3 3 5 3 2" xfId="13690"/>
    <cellStyle name="Input 3 3 5 3 2 2" xfId="13691"/>
    <cellStyle name="Input 3 3 5 3 2 3" xfId="13692"/>
    <cellStyle name="Input 3 3 5 3 2 4" xfId="13693"/>
    <cellStyle name="Input 3 3 5 3 2 5" xfId="13694"/>
    <cellStyle name="Input 3 3 5 3 2 6" xfId="13695"/>
    <cellStyle name="Input 3 3 5 3 3" xfId="13696"/>
    <cellStyle name="Input 3 3 5 3 3 2" xfId="13697"/>
    <cellStyle name="Input 3 3 5 3 3 3" xfId="13698"/>
    <cellStyle name="Input 3 3 5 3 3 4" xfId="13699"/>
    <cellStyle name="Input 3 3 5 3 3 5" xfId="13700"/>
    <cellStyle name="Input 3 3 5 3 3 6" xfId="13701"/>
    <cellStyle name="Input 3 3 5 3 4" xfId="13702"/>
    <cellStyle name="Input 3 3 5 3 5" xfId="13703"/>
    <cellStyle name="Input 3 3 5 3 6" xfId="13704"/>
    <cellStyle name="Input 3 3 5 3 7" xfId="13705"/>
    <cellStyle name="Input 3 3 5 3 8" xfId="13706"/>
    <cellStyle name="Input 3 3 5 4" xfId="13707"/>
    <cellStyle name="Input 3 3 5 4 2" xfId="13708"/>
    <cellStyle name="Input 3 3 5 4 3" xfId="13709"/>
    <cellStyle name="Input 3 3 5 4 4" xfId="13710"/>
    <cellStyle name="Input 3 3 5 4 5" xfId="13711"/>
    <cellStyle name="Input 3 3 5 4 6" xfId="13712"/>
    <cellStyle name="Input 3 3 5 5" xfId="13713"/>
    <cellStyle name="Input 3 3 5 5 2" xfId="13714"/>
    <cellStyle name="Input 3 3 5 5 3" xfId="13715"/>
    <cellStyle name="Input 3 3 5 5 4" xfId="13716"/>
    <cellStyle name="Input 3 3 5 5 5" xfId="13717"/>
    <cellStyle name="Input 3 3 5 5 6" xfId="13718"/>
    <cellStyle name="Input 3 3 5 6" xfId="13719"/>
    <cellStyle name="Input 3 3 5 7" xfId="13720"/>
    <cellStyle name="Input 3 3 5 8" xfId="13721"/>
    <cellStyle name="Input 3 3 5 9" xfId="13722"/>
    <cellStyle name="Input 3 3 6" xfId="13723"/>
    <cellStyle name="Input 3 3 6 2" xfId="13724"/>
    <cellStyle name="Input 3 3 6 2 2" xfId="13725"/>
    <cellStyle name="Input 3 3 6 2 2 2" xfId="13726"/>
    <cellStyle name="Input 3 3 6 2 2 3" xfId="13727"/>
    <cellStyle name="Input 3 3 6 2 2 4" xfId="13728"/>
    <cellStyle name="Input 3 3 6 2 2 5" xfId="13729"/>
    <cellStyle name="Input 3 3 6 2 2 6" xfId="13730"/>
    <cellStyle name="Input 3 3 6 2 3" xfId="13731"/>
    <cellStyle name="Input 3 3 6 2 3 2" xfId="13732"/>
    <cellStyle name="Input 3 3 6 2 3 3" xfId="13733"/>
    <cellStyle name="Input 3 3 6 2 3 4" xfId="13734"/>
    <cellStyle name="Input 3 3 6 2 3 5" xfId="13735"/>
    <cellStyle name="Input 3 3 6 2 3 6" xfId="13736"/>
    <cellStyle name="Input 3 3 6 2 4" xfId="13737"/>
    <cellStyle name="Input 3 3 6 2 5" xfId="13738"/>
    <cellStyle name="Input 3 3 6 2 6" xfId="13739"/>
    <cellStyle name="Input 3 3 6 2 7" xfId="13740"/>
    <cellStyle name="Input 3 3 6 2 8" xfId="13741"/>
    <cellStyle name="Input 3 3 6 3" xfId="13742"/>
    <cellStyle name="Input 3 3 6 3 2" xfId="13743"/>
    <cellStyle name="Input 3 3 6 3 3" xfId="13744"/>
    <cellStyle name="Input 3 3 6 3 4" xfId="13745"/>
    <cellStyle name="Input 3 3 6 3 5" xfId="13746"/>
    <cellStyle name="Input 3 3 6 3 6" xfId="13747"/>
    <cellStyle name="Input 3 3 6 4" xfId="13748"/>
    <cellStyle name="Input 3 3 6 4 2" xfId="13749"/>
    <cellStyle name="Input 3 3 6 4 3" xfId="13750"/>
    <cellStyle name="Input 3 3 6 4 4" xfId="13751"/>
    <cellStyle name="Input 3 3 6 4 5" xfId="13752"/>
    <cellStyle name="Input 3 3 6 4 6" xfId="13753"/>
    <cellStyle name="Input 3 3 6 5" xfId="13754"/>
    <cellStyle name="Input 3 3 6 6" xfId="13755"/>
    <cellStyle name="Input 3 3 6 7" xfId="13756"/>
    <cellStyle name="Input 3 3 6 8" xfId="13757"/>
    <cellStyle name="Input 3 3 6 9" xfId="13758"/>
    <cellStyle name="Input 3 3 7" xfId="13759"/>
    <cellStyle name="Input 3 3 7 2" xfId="13760"/>
    <cellStyle name="Input 3 3 7 2 2" xfId="13761"/>
    <cellStyle name="Input 3 3 7 2 3" xfId="13762"/>
    <cellStyle name="Input 3 3 7 2 4" xfId="13763"/>
    <cellStyle name="Input 3 3 7 2 5" xfId="13764"/>
    <cellStyle name="Input 3 3 7 2 6" xfId="13765"/>
    <cellStyle name="Input 3 3 7 3" xfId="13766"/>
    <cellStyle name="Input 3 3 7 3 2" xfId="13767"/>
    <cellStyle name="Input 3 3 7 3 3" xfId="13768"/>
    <cellStyle name="Input 3 3 7 3 4" xfId="13769"/>
    <cellStyle name="Input 3 3 7 3 5" xfId="13770"/>
    <cellStyle name="Input 3 3 7 3 6" xfId="13771"/>
    <cellStyle name="Input 3 3 7 4" xfId="13772"/>
    <cellStyle name="Input 3 3 7 5" xfId="13773"/>
    <cellStyle name="Input 3 3 7 6" xfId="13774"/>
    <cellStyle name="Input 3 3 7 7" xfId="13775"/>
    <cellStyle name="Input 3 3 7 8" xfId="13776"/>
    <cellStyle name="Input 3 3 8" xfId="13777"/>
    <cellStyle name="Input 3 3 8 2" xfId="13778"/>
    <cellStyle name="Input 3 3 8 3" xfId="13779"/>
    <cellStyle name="Input 3 3 8 4" xfId="13780"/>
    <cellStyle name="Input 3 3 8 5" xfId="13781"/>
    <cellStyle name="Input 3 3 8 6" xfId="13782"/>
    <cellStyle name="Input 3 3 9" xfId="13783"/>
    <cellStyle name="Input 3 3 9 2" xfId="13784"/>
    <cellStyle name="Input 3 3 9 3" xfId="13785"/>
    <cellStyle name="Input 3 3 9 4" xfId="13786"/>
    <cellStyle name="Input 3 3 9 5" xfId="13787"/>
    <cellStyle name="Input 3 3 9 6" xfId="13788"/>
    <cellStyle name="Input 3 4" xfId="13789"/>
    <cellStyle name="Input 3 4 10" xfId="13790"/>
    <cellStyle name="Input 3 4 2" xfId="13791"/>
    <cellStyle name="Input 3 4 2 2" xfId="13792"/>
    <cellStyle name="Input 3 4 2 2 2" xfId="13793"/>
    <cellStyle name="Input 3 4 2 2 2 2" xfId="13794"/>
    <cellStyle name="Input 3 4 2 2 2 3" xfId="13795"/>
    <cellStyle name="Input 3 4 2 2 2 4" xfId="13796"/>
    <cellStyle name="Input 3 4 2 2 2 5" xfId="13797"/>
    <cellStyle name="Input 3 4 2 2 2 6" xfId="13798"/>
    <cellStyle name="Input 3 4 2 2 3" xfId="13799"/>
    <cellStyle name="Input 3 4 2 2 3 2" xfId="13800"/>
    <cellStyle name="Input 3 4 2 2 3 3" xfId="13801"/>
    <cellStyle name="Input 3 4 2 2 3 4" xfId="13802"/>
    <cellStyle name="Input 3 4 2 2 3 5" xfId="13803"/>
    <cellStyle name="Input 3 4 2 2 3 6" xfId="13804"/>
    <cellStyle name="Input 3 4 2 2 4" xfId="13805"/>
    <cellStyle name="Input 3 4 2 2 5" xfId="13806"/>
    <cellStyle name="Input 3 4 2 2 6" xfId="13807"/>
    <cellStyle name="Input 3 4 2 2 7" xfId="13808"/>
    <cellStyle name="Input 3 4 2 2 8" xfId="13809"/>
    <cellStyle name="Input 3 4 2 3" xfId="13810"/>
    <cellStyle name="Input 3 4 2 3 2" xfId="13811"/>
    <cellStyle name="Input 3 4 2 3 3" xfId="13812"/>
    <cellStyle name="Input 3 4 2 3 4" xfId="13813"/>
    <cellStyle name="Input 3 4 2 3 5" xfId="13814"/>
    <cellStyle name="Input 3 4 2 3 6" xfId="13815"/>
    <cellStyle name="Input 3 4 2 4" xfId="13816"/>
    <cellStyle name="Input 3 4 2 4 2" xfId="13817"/>
    <cellStyle name="Input 3 4 2 4 3" xfId="13818"/>
    <cellStyle name="Input 3 4 2 4 4" xfId="13819"/>
    <cellStyle name="Input 3 4 2 4 5" xfId="13820"/>
    <cellStyle name="Input 3 4 2 4 6" xfId="13821"/>
    <cellStyle name="Input 3 4 2 5" xfId="13822"/>
    <cellStyle name="Input 3 4 2 6" xfId="13823"/>
    <cellStyle name="Input 3 4 2 7" xfId="13824"/>
    <cellStyle name="Input 3 4 2 8" xfId="13825"/>
    <cellStyle name="Input 3 4 2 9" xfId="13826"/>
    <cellStyle name="Input 3 4 3" xfId="13827"/>
    <cellStyle name="Input 3 4 3 2" xfId="13828"/>
    <cellStyle name="Input 3 4 3 2 2" xfId="13829"/>
    <cellStyle name="Input 3 4 3 2 3" xfId="13830"/>
    <cellStyle name="Input 3 4 3 2 4" xfId="13831"/>
    <cellStyle name="Input 3 4 3 2 5" xfId="13832"/>
    <cellStyle name="Input 3 4 3 2 6" xfId="13833"/>
    <cellStyle name="Input 3 4 3 3" xfId="13834"/>
    <cellStyle name="Input 3 4 3 3 2" xfId="13835"/>
    <cellStyle name="Input 3 4 3 3 3" xfId="13836"/>
    <cellStyle name="Input 3 4 3 3 4" xfId="13837"/>
    <cellStyle name="Input 3 4 3 3 5" xfId="13838"/>
    <cellStyle name="Input 3 4 3 3 6" xfId="13839"/>
    <cellStyle name="Input 3 4 3 4" xfId="13840"/>
    <cellStyle name="Input 3 4 3 5" xfId="13841"/>
    <cellStyle name="Input 3 4 3 6" xfId="13842"/>
    <cellStyle name="Input 3 4 3 7" xfId="13843"/>
    <cellStyle name="Input 3 4 3 8" xfId="13844"/>
    <cellStyle name="Input 3 4 4" xfId="13845"/>
    <cellStyle name="Input 3 4 4 2" xfId="13846"/>
    <cellStyle name="Input 3 4 4 3" xfId="13847"/>
    <cellStyle name="Input 3 4 4 4" xfId="13848"/>
    <cellStyle name="Input 3 4 4 5" xfId="13849"/>
    <cellStyle name="Input 3 4 4 6" xfId="13850"/>
    <cellStyle name="Input 3 4 5" xfId="13851"/>
    <cellStyle name="Input 3 4 5 2" xfId="13852"/>
    <cellStyle name="Input 3 4 5 3" xfId="13853"/>
    <cellStyle name="Input 3 4 5 4" xfId="13854"/>
    <cellStyle name="Input 3 4 5 5" xfId="13855"/>
    <cellStyle name="Input 3 4 5 6" xfId="13856"/>
    <cellStyle name="Input 3 4 6" xfId="13857"/>
    <cellStyle name="Input 3 4 7" xfId="13858"/>
    <cellStyle name="Input 3 4 8" xfId="13859"/>
    <cellStyle name="Input 3 4 9" xfId="13860"/>
    <cellStyle name="Input 3 5" xfId="13861"/>
    <cellStyle name="Input 3 5 2" xfId="13862"/>
    <cellStyle name="Input 3 5 2 2" xfId="13863"/>
    <cellStyle name="Input 3 5 2 2 2" xfId="13864"/>
    <cellStyle name="Input 3 5 2 2 3" xfId="13865"/>
    <cellStyle name="Input 3 5 2 2 4" xfId="13866"/>
    <cellStyle name="Input 3 5 2 2 5" xfId="13867"/>
    <cellStyle name="Input 3 5 2 2 6" xfId="13868"/>
    <cellStyle name="Input 3 5 2 3" xfId="13869"/>
    <cellStyle name="Input 3 5 2 3 2" xfId="13870"/>
    <cellStyle name="Input 3 5 2 3 3" xfId="13871"/>
    <cellStyle name="Input 3 5 2 3 4" xfId="13872"/>
    <cellStyle name="Input 3 5 2 3 5" xfId="13873"/>
    <cellStyle name="Input 3 5 2 3 6" xfId="13874"/>
    <cellStyle name="Input 3 5 2 4" xfId="13875"/>
    <cellStyle name="Input 3 5 2 5" xfId="13876"/>
    <cellStyle name="Input 3 5 2 6" xfId="13877"/>
    <cellStyle name="Input 3 5 2 7" xfId="13878"/>
    <cellStyle name="Input 3 5 2 8" xfId="13879"/>
    <cellStyle name="Input 3 5 3" xfId="13880"/>
    <cellStyle name="Input 3 5 3 2" xfId="13881"/>
    <cellStyle name="Input 3 5 3 3" xfId="13882"/>
    <cellStyle name="Input 3 5 3 4" xfId="13883"/>
    <cellStyle name="Input 3 5 3 5" xfId="13884"/>
    <cellStyle name="Input 3 5 3 6" xfId="13885"/>
    <cellStyle name="Input 3 5 4" xfId="13886"/>
    <cellStyle name="Input 3 5 4 2" xfId="13887"/>
    <cellStyle name="Input 3 5 4 3" xfId="13888"/>
    <cellStyle name="Input 3 5 4 4" xfId="13889"/>
    <cellStyle name="Input 3 5 4 5" xfId="13890"/>
    <cellStyle name="Input 3 5 4 6" xfId="13891"/>
    <cellStyle name="Input 3 5 5" xfId="13892"/>
    <cellStyle name="Input 3 5 6" xfId="13893"/>
    <cellStyle name="Input 3 5 7" xfId="13894"/>
    <cellStyle name="Input 3 5 8" xfId="13895"/>
    <cellStyle name="Input 3 5 9" xfId="13896"/>
    <cellStyle name="Input 3 6" xfId="13897"/>
    <cellStyle name="Input 3 6 2" xfId="13898"/>
    <cellStyle name="Input 3 6 3" xfId="13899"/>
    <cellStyle name="Input 3 6 4" xfId="13900"/>
    <cellStyle name="Input 3 6 5" xfId="13901"/>
    <cellStyle name="Input 3 6 6" xfId="13902"/>
    <cellStyle name="Input 3 7" xfId="13903"/>
    <cellStyle name="Input 4" xfId="13904"/>
    <cellStyle name="Input 4 10" xfId="13905"/>
    <cellStyle name="Input 4 11" xfId="13906"/>
    <cellStyle name="Input 4 12" xfId="13907"/>
    <cellStyle name="Input 4 13" xfId="13908"/>
    <cellStyle name="Input 4 14" xfId="13909"/>
    <cellStyle name="Input 4 2" xfId="13910"/>
    <cellStyle name="Input 4 2 10" xfId="13911"/>
    <cellStyle name="Input 4 2 11" xfId="13912"/>
    <cellStyle name="Input 4 2 12" xfId="13913"/>
    <cellStyle name="Input 4 2 13" xfId="13914"/>
    <cellStyle name="Input 4 2 2" xfId="13915"/>
    <cellStyle name="Input 4 2 2 10" xfId="13916"/>
    <cellStyle name="Input 4 2 2 11" xfId="13917"/>
    <cellStyle name="Input 4 2 2 12" xfId="13918"/>
    <cellStyle name="Input 4 2 2 2" xfId="13919"/>
    <cellStyle name="Input 4 2 2 2 10" xfId="13920"/>
    <cellStyle name="Input 4 2 2 2 11" xfId="13921"/>
    <cellStyle name="Input 4 2 2 2 2" xfId="13922"/>
    <cellStyle name="Input 4 2 2 2 2 10" xfId="13923"/>
    <cellStyle name="Input 4 2 2 2 2 2" xfId="13924"/>
    <cellStyle name="Input 4 2 2 2 2 2 2" xfId="13925"/>
    <cellStyle name="Input 4 2 2 2 2 2 2 2" xfId="13926"/>
    <cellStyle name="Input 4 2 2 2 2 2 2 2 2" xfId="13927"/>
    <cellStyle name="Input 4 2 2 2 2 2 2 2 3" xfId="13928"/>
    <cellStyle name="Input 4 2 2 2 2 2 2 2 4" xfId="13929"/>
    <cellStyle name="Input 4 2 2 2 2 2 2 2 5" xfId="13930"/>
    <cellStyle name="Input 4 2 2 2 2 2 2 2 6" xfId="13931"/>
    <cellStyle name="Input 4 2 2 2 2 2 2 3" xfId="13932"/>
    <cellStyle name="Input 4 2 2 2 2 2 2 3 2" xfId="13933"/>
    <cellStyle name="Input 4 2 2 2 2 2 2 3 3" xfId="13934"/>
    <cellStyle name="Input 4 2 2 2 2 2 2 3 4" xfId="13935"/>
    <cellStyle name="Input 4 2 2 2 2 2 2 3 5" xfId="13936"/>
    <cellStyle name="Input 4 2 2 2 2 2 2 3 6" xfId="13937"/>
    <cellStyle name="Input 4 2 2 2 2 2 2 4" xfId="13938"/>
    <cellStyle name="Input 4 2 2 2 2 2 2 5" xfId="13939"/>
    <cellStyle name="Input 4 2 2 2 2 2 2 6" xfId="13940"/>
    <cellStyle name="Input 4 2 2 2 2 2 2 7" xfId="13941"/>
    <cellStyle name="Input 4 2 2 2 2 2 2 8" xfId="13942"/>
    <cellStyle name="Input 4 2 2 2 2 2 3" xfId="13943"/>
    <cellStyle name="Input 4 2 2 2 2 2 3 2" xfId="13944"/>
    <cellStyle name="Input 4 2 2 2 2 2 3 3" xfId="13945"/>
    <cellStyle name="Input 4 2 2 2 2 2 3 4" xfId="13946"/>
    <cellStyle name="Input 4 2 2 2 2 2 3 5" xfId="13947"/>
    <cellStyle name="Input 4 2 2 2 2 2 3 6" xfId="13948"/>
    <cellStyle name="Input 4 2 2 2 2 2 4" xfId="13949"/>
    <cellStyle name="Input 4 2 2 2 2 2 4 2" xfId="13950"/>
    <cellStyle name="Input 4 2 2 2 2 2 4 3" xfId="13951"/>
    <cellStyle name="Input 4 2 2 2 2 2 4 4" xfId="13952"/>
    <cellStyle name="Input 4 2 2 2 2 2 4 5" xfId="13953"/>
    <cellStyle name="Input 4 2 2 2 2 2 4 6" xfId="13954"/>
    <cellStyle name="Input 4 2 2 2 2 2 5" xfId="13955"/>
    <cellStyle name="Input 4 2 2 2 2 2 6" xfId="13956"/>
    <cellStyle name="Input 4 2 2 2 2 2 7" xfId="13957"/>
    <cellStyle name="Input 4 2 2 2 2 2 8" xfId="13958"/>
    <cellStyle name="Input 4 2 2 2 2 2 9" xfId="13959"/>
    <cellStyle name="Input 4 2 2 2 2 3" xfId="13960"/>
    <cellStyle name="Input 4 2 2 2 2 3 2" xfId="13961"/>
    <cellStyle name="Input 4 2 2 2 2 3 2 2" xfId="13962"/>
    <cellStyle name="Input 4 2 2 2 2 3 2 3" xfId="13963"/>
    <cellStyle name="Input 4 2 2 2 2 3 2 4" xfId="13964"/>
    <cellStyle name="Input 4 2 2 2 2 3 2 5" xfId="13965"/>
    <cellStyle name="Input 4 2 2 2 2 3 2 6" xfId="13966"/>
    <cellStyle name="Input 4 2 2 2 2 3 3" xfId="13967"/>
    <cellStyle name="Input 4 2 2 2 2 3 3 2" xfId="13968"/>
    <cellStyle name="Input 4 2 2 2 2 3 3 3" xfId="13969"/>
    <cellStyle name="Input 4 2 2 2 2 3 3 4" xfId="13970"/>
    <cellStyle name="Input 4 2 2 2 2 3 3 5" xfId="13971"/>
    <cellStyle name="Input 4 2 2 2 2 3 3 6" xfId="13972"/>
    <cellStyle name="Input 4 2 2 2 2 3 4" xfId="13973"/>
    <cellStyle name="Input 4 2 2 2 2 3 5" xfId="13974"/>
    <cellStyle name="Input 4 2 2 2 2 3 6" xfId="13975"/>
    <cellStyle name="Input 4 2 2 2 2 3 7" xfId="13976"/>
    <cellStyle name="Input 4 2 2 2 2 3 8" xfId="13977"/>
    <cellStyle name="Input 4 2 2 2 2 4" xfId="13978"/>
    <cellStyle name="Input 4 2 2 2 2 4 2" xfId="13979"/>
    <cellStyle name="Input 4 2 2 2 2 4 3" xfId="13980"/>
    <cellStyle name="Input 4 2 2 2 2 4 4" xfId="13981"/>
    <cellStyle name="Input 4 2 2 2 2 4 5" xfId="13982"/>
    <cellStyle name="Input 4 2 2 2 2 4 6" xfId="13983"/>
    <cellStyle name="Input 4 2 2 2 2 5" xfId="13984"/>
    <cellStyle name="Input 4 2 2 2 2 5 2" xfId="13985"/>
    <cellStyle name="Input 4 2 2 2 2 5 3" xfId="13986"/>
    <cellStyle name="Input 4 2 2 2 2 5 4" xfId="13987"/>
    <cellStyle name="Input 4 2 2 2 2 5 5" xfId="13988"/>
    <cellStyle name="Input 4 2 2 2 2 5 6" xfId="13989"/>
    <cellStyle name="Input 4 2 2 2 2 6" xfId="13990"/>
    <cellStyle name="Input 4 2 2 2 2 7" xfId="13991"/>
    <cellStyle name="Input 4 2 2 2 2 8" xfId="13992"/>
    <cellStyle name="Input 4 2 2 2 2 9" xfId="13993"/>
    <cellStyle name="Input 4 2 2 2 3" xfId="13994"/>
    <cellStyle name="Input 4 2 2 2 3 2" xfId="13995"/>
    <cellStyle name="Input 4 2 2 2 3 2 2" xfId="13996"/>
    <cellStyle name="Input 4 2 2 2 3 2 2 2" xfId="13997"/>
    <cellStyle name="Input 4 2 2 2 3 2 2 3" xfId="13998"/>
    <cellStyle name="Input 4 2 2 2 3 2 2 4" xfId="13999"/>
    <cellStyle name="Input 4 2 2 2 3 2 2 5" xfId="14000"/>
    <cellStyle name="Input 4 2 2 2 3 2 2 6" xfId="14001"/>
    <cellStyle name="Input 4 2 2 2 3 2 3" xfId="14002"/>
    <cellStyle name="Input 4 2 2 2 3 2 3 2" xfId="14003"/>
    <cellStyle name="Input 4 2 2 2 3 2 3 3" xfId="14004"/>
    <cellStyle name="Input 4 2 2 2 3 2 3 4" xfId="14005"/>
    <cellStyle name="Input 4 2 2 2 3 2 3 5" xfId="14006"/>
    <cellStyle name="Input 4 2 2 2 3 2 3 6" xfId="14007"/>
    <cellStyle name="Input 4 2 2 2 3 2 4" xfId="14008"/>
    <cellStyle name="Input 4 2 2 2 3 2 5" xfId="14009"/>
    <cellStyle name="Input 4 2 2 2 3 2 6" xfId="14010"/>
    <cellStyle name="Input 4 2 2 2 3 2 7" xfId="14011"/>
    <cellStyle name="Input 4 2 2 2 3 2 8" xfId="14012"/>
    <cellStyle name="Input 4 2 2 2 3 3" xfId="14013"/>
    <cellStyle name="Input 4 2 2 2 3 3 2" xfId="14014"/>
    <cellStyle name="Input 4 2 2 2 3 3 3" xfId="14015"/>
    <cellStyle name="Input 4 2 2 2 3 3 4" xfId="14016"/>
    <cellStyle name="Input 4 2 2 2 3 3 5" xfId="14017"/>
    <cellStyle name="Input 4 2 2 2 3 3 6" xfId="14018"/>
    <cellStyle name="Input 4 2 2 2 3 4" xfId="14019"/>
    <cellStyle name="Input 4 2 2 2 3 4 2" xfId="14020"/>
    <cellStyle name="Input 4 2 2 2 3 4 3" xfId="14021"/>
    <cellStyle name="Input 4 2 2 2 3 4 4" xfId="14022"/>
    <cellStyle name="Input 4 2 2 2 3 4 5" xfId="14023"/>
    <cellStyle name="Input 4 2 2 2 3 4 6" xfId="14024"/>
    <cellStyle name="Input 4 2 2 2 3 5" xfId="14025"/>
    <cellStyle name="Input 4 2 2 2 3 6" xfId="14026"/>
    <cellStyle name="Input 4 2 2 2 3 7" xfId="14027"/>
    <cellStyle name="Input 4 2 2 2 3 8" xfId="14028"/>
    <cellStyle name="Input 4 2 2 2 3 9" xfId="14029"/>
    <cellStyle name="Input 4 2 2 2 4" xfId="14030"/>
    <cellStyle name="Input 4 2 2 2 4 2" xfId="14031"/>
    <cellStyle name="Input 4 2 2 2 4 2 2" xfId="14032"/>
    <cellStyle name="Input 4 2 2 2 4 2 3" xfId="14033"/>
    <cellStyle name="Input 4 2 2 2 4 2 4" xfId="14034"/>
    <cellStyle name="Input 4 2 2 2 4 2 5" xfId="14035"/>
    <cellStyle name="Input 4 2 2 2 4 2 6" xfId="14036"/>
    <cellStyle name="Input 4 2 2 2 4 3" xfId="14037"/>
    <cellStyle name="Input 4 2 2 2 4 3 2" xfId="14038"/>
    <cellStyle name="Input 4 2 2 2 4 3 3" xfId="14039"/>
    <cellStyle name="Input 4 2 2 2 4 3 4" xfId="14040"/>
    <cellStyle name="Input 4 2 2 2 4 3 5" xfId="14041"/>
    <cellStyle name="Input 4 2 2 2 4 3 6" xfId="14042"/>
    <cellStyle name="Input 4 2 2 2 4 4" xfId="14043"/>
    <cellStyle name="Input 4 2 2 2 4 5" xfId="14044"/>
    <cellStyle name="Input 4 2 2 2 4 6" xfId="14045"/>
    <cellStyle name="Input 4 2 2 2 4 7" xfId="14046"/>
    <cellStyle name="Input 4 2 2 2 4 8" xfId="14047"/>
    <cellStyle name="Input 4 2 2 2 5" xfId="14048"/>
    <cellStyle name="Input 4 2 2 2 5 2" xfId="14049"/>
    <cellStyle name="Input 4 2 2 2 5 3" xfId="14050"/>
    <cellStyle name="Input 4 2 2 2 5 4" xfId="14051"/>
    <cellStyle name="Input 4 2 2 2 5 5" xfId="14052"/>
    <cellStyle name="Input 4 2 2 2 5 6" xfId="14053"/>
    <cellStyle name="Input 4 2 2 2 6" xfId="14054"/>
    <cellStyle name="Input 4 2 2 2 6 2" xfId="14055"/>
    <cellStyle name="Input 4 2 2 2 6 3" xfId="14056"/>
    <cellStyle name="Input 4 2 2 2 6 4" xfId="14057"/>
    <cellStyle name="Input 4 2 2 2 6 5" xfId="14058"/>
    <cellStyle name="Input 4 2 2 2 6 6" xfId="14059"/>
    <cellStyle name="Input 4 2 2 2 7" xfId="14060"/>
    <cellStyle name="Input 4 2 2 2 8" xfId="14061"/>
    <cellStyle name="Input 4 2 2 2 9" xfId="14062"/>
    <cellStyle name="Input 4 2 2 3" xfId="14063"/>
    <cellStyle name="Input 4 2 2 3 10" xfId="14064"/>
    <cellStyle name="Input 4 2 2 3 2" xfId="14065"/>
    <cellStyle name="Input 4 2 2 3 2 2" xfId="14066"/>
    <cellStyle name="Input 4 2 2 3 2 2 2" xfId="14067"/>
    <cellStyle name="Input 4 2 2 3 2 2 2 2" xfId="14068"/>
    <cellStyle name="Input 4 2 2 3 2 2 2 3" xfId="14069"/>
    <cellStyle name="Input 4 2 2 3 2 2 2 4" xfId="14070"/>
    <cellStyle name="Input 4 2 2 3 2 2 2 5" xfId="14071"/>
    <cellStyle name="Input 4 2 2 3 2 2 2 6" xfId="14072"/>
    <cellStyle name="Input 4 2 2 3 2 2 3" xfId="14073"/>
    <cellStyle name="Input 4 2 2 3 2 2 3 2" xfId="14074"/>
    <cellStyle name="Input 4 2 2 3 2 2 3 3" xfId="14075"/>
    <cellStyle name="Input 4 2 2 3 2 2 3 4" xfId="14076"/>
    <cellStyle name="Input 4 2 2 3 2 2 3 5" xfId="14077"/>
    <cellStyle name="Input 4 2 2 3 2 2 3 6" xfId="14078"/>
    <cellStyle name="Input 4 2 2 3 2 2 4" xfId="14079"/>
    <cellStyle name="Input 4 2 2 3 2 2 5" xfId="14080"/>
    <cellStyle name="Input 4 2 2 3 2 2 6" xfId="14081"/>
    <cellStyle name="Input 4 2 2 3 2 2 7" xfId="14082"/>
    <cellStyle name="Input 4 2 2 3 2 2 8" xfId="14083"/>
    <cellStyle name="Input 4 2 2 3 2 3" xfId="14084"/>
    <cellStyle name="Input 4 2 2 3 2 3 2" xfId="14085"/>
    <cellStyle name="Input 4 2 2 3 2 3 3" xfId="14086"/>
    <cellStyle name="Input 4 2 2 3 2 3 4" xfId="14087"/>
    <cellStyle name="Input 4 2 2 3 2 3 5" xfId="14088"/>
    <cellStyle name="Input 4 2 2 3 2 3 6" xfId="14089"/>
    <cellStyle name="Input 4 2 2 3 2 4" xfId="14090"/>
    <cellStyle name="Input 4 2 2 3 2 4 2" xfId="14091"/>
    <cellStyle name="Input 4 2 2 3 2 4 3" xfId="14092"/>
    <cellStyle name="Input 4 2 2 3 2 4 4" xfId="14093"/>
    <cellStyle name="Input 4 2 2 3 2 4 5" xfId="14094"/>
    <cellStyle name="Input 4 2 2 3 2 4 6" xfId="14095"/>
    <cellStyle name="Input 4 2 2 3 2 5" xfId="14096"/>
    <cellStyle name="Input 4 2 2 3 2 6" xfId="14097"/>
    <cellStyle name="Input 4 2 2 3 2 7" xfId="14098"/>
    <cellStyle name="Input 4 2 2 3 2 8" xfId="14099"/>
    <cellStyle name="Input 4 2 2 3 2 9" xfId="14100"/>
    <cellStyle name="Input 4 2 2 3 3" xfId="14101"/>
    <cellStyle name="Input 4 2 2 3 3 2" xfId="14102"/>
    <cellStyle name="Input 4 2 2 3 3 2 2" xfId="14103"/>
    <cellStyle name="Input 4 2 2 3 3 2 3" xfId="14104"/>
    <cellStyle name="Input 4 2 2 3 3 2 4" xfId="14105"/>
    <cellStyle name="Input 4 2 2 3 3 2 5" xfId="14106"/>
    <cellStyle name="Input 4 2 2 3 3 2 6" xfId="14107"/>
    <cellStyle name="Input 4 2 2 3 3 3" xfId="14108"/>
    <cellStyle name="Input 4 2 2 3 3 3 2" xfId="14109"/>
    <cellStyle name="Input 4 2 2 3 3 3 3" xfId="14110"/>
    <cellStyle name="Input 4 2 2 3 3 3 4" xfId="14111"/>
    <cellStyle name="Input 4 2 2 3 3 3 5" xfId="14112"/>
    <cellStyle name="Input 4 2 2 3 3 3 6" xfId="14113"/>
    <cellStyle name="Input 4 2 2 3 3 4" xfId="14114"/>
    <cellStyle name="Input 4 2 2 3 3 5" xfId="14115"/>
    <cellStyle name="Input 4 2 2 3 3 6" xfId="14116"/>
    <cellStyle name="Input 4 2 2 3 3 7" xfId="14117"/>
    <cellStyle name="Input 4 2 2 3 3 8" xfId="14118"/>
    <cellStyle name="Input 4 2 2 3 4" xfId="14119"/>
    <cellStyle name="Input 4 2 2 3 4 2" xfId="14120"/>
    <cellStyle name="Input 4 2 2 3 4 3" xfId="14121"/>
    <cellStyle name="Input 4 2 2 3 4 4" xfId="14122"/>
    <cellStyle name="Input 4 2 2 3 4 5" xfId="14123"/>
    <cellStyle name="Input 4 2 2 3 4 6" xfId="14124"/>
    <cellStyle name="Input 4 2 2 3 5" xfId="14125"/>
    <cellStyle name="Input 4 2 2 3 5 2" xfId="14126"/>
    <cellStyle name="Input 4 2 2 3 5 3" xfId="14127"/>
    <cellStyle name="Input 4 2 2 3 5 4" xfId="14128"/>
    <cellStyle name="Input 4 2 2 3 5 5" xfId="14129"/>
    <cellStyle name="Input 4 2 2 3 5 6" xfId="14130"/>
    <cellStyle name="Input 4 2 2 3 6" xfId="14131"/>
    <cellStyle name="Input 4 2 2 3 7" xfId="14132"/>
    <cellStyle name="Input 4 2 2 3 8" xfId="14133"/>
    <cellStyle name="Input 4 2 2 3 9" xfId="14134"/>
    <cellStyle name="Input 4 2 2 4" xfId="14135"/>
    <cellStyle name="Input 4 2 2 4 2" xfId="14136"/>
    <cellStyle name="Input 4 2 2 4 2 2" xfId="14137"/>
    <cellStyle name="Input 4 2 2 4 2 2 2" xfId="14138"/>
    <cellStyle name="Input 4 2 2 4 2 2 3" xfId="14139"/>
    <cellStyle name="Input 4 2 2 4 2 2 4" xfId="14140"/>
    <cellStyle name="Input 4 2 2 4 2 2 5" xfId="14141"/>
    <cellStyle name="Input 4 2 2 4 2 2 6" xfId="14142"/>
    <cellStyle name="Input 4 2 2 4 2 3" xfId="14143"/>
    <cellStyle name="Input 4 2 2 4 2 3 2" xfId="14144"/>
    <cellStyle name="Input 4 2 2 4 2 3 3" xfId="14145"/>
    <cellStyle name="Input 4 2 2 4 2 3 4" xfId="14146"/>
    <cellStyle name="Input 4 2 2 4 2 3 5" xfId="14147"/>
    <cellStyle name="Input 4 2 2 4 2 3 6" xfId="14148"/>
    <cellStyle name="Input 4 2 2 4 2 4" xfId="14149"/>
    <cellStyle name="Input 4 2 2 4 2 5" xfId="14150"/>
    <cellStyle name="Input 4 2 2 4 2 6" xfId="14151"/>
    <cellStyle name="Input 4 2 2 4 2 7" xfId="14152"/>
    <cellStyle name="Input 4 2 2 4 2 8" xfId="14153"/>
    <cellStyle name="Input 4 2 2 4 3" xfId="14154"/>
    <cellStyle name="Input 4 2 2 4 3 2" xfId="14155"/>
    <cellStyle name="Input 4 2 2 4 3 3" xfId="14156"/>
    <cellStyle name="Input 4 2 2 4 3 4" xfId="14157"/>
    <cellStyle name="Input 4 2 2 4 3 5" xfId="14158"/>
    <cellStyle name="Input 4 2 2 4 3 6" xfId="14159"/>
    <cellStyle name="Input 4 2 2 4 4" xfId="14160"/>
    <cellStyle name="Input 4 2 2 4 4 2" xfId="14161"/>
    <cellStyle name="Input 4 2 2 4 4 3" xfId="14162"/>
    <cellStyle name="Input 4 2 2 4 4 4" xfId="14163"/>
    <cellStyle name="Input 4 2 2 4 4 5" xfId="14164"/>
    <cellStyle name="Input 4 2 2 4 4 6" xfId="14165"/>
    <cellStyle name="Input 4 2 2 4 5" xfId="14166"/>
    <cellStyle name="Input 4 2 2 4 6" xfId="14167"/>
    <cellStyle name="Input 4 2 2 4 7" xfId="14168"/>
    <cellStyle name="Input 4 2 2 4 8" xfId="14169"/>
    <cellStyle name="Input 4 2 2 4 9" xfId="14170"/>
    <cellStyle name="Input 4 2 2 5" xfId="14171"/>
    <cellStyle name="Input 4 2 2 5 2" xfId="14172"/>
    <cellStyle name="Input 4 2 2 5 2 2" xfId="14173"/>
    <cellStyle name="Input 4 2 2 5 2 3" xfId="14174"/>
    <cellStyle name="Input 4 2 2 5 2 4" xfId="14175"/>
    <cellStyle name="Input 4 2 2 5 2 5" xfId="14176"/>
    <cellStyle name="Input 4 2 2 5 2 6" xfId="14177"/>
    <cellStyle name="Input 4 2 2 5 3" xfId="14178"/>
    <cellStyle name="Input 4 2 2 5 3 2" xfId="14179"/>
    <cellStyle name="Input 4 2 2 5 3 3" xfId="14180"/>
    <cellStyle name="Input 4 2 2 5 3 4" xfId="14181"/>
    <cellStyle name="Input 4 2 2 5 3 5" xfId="14182"/>
    <cellStyle name="Input 4 2 2 5 3 6" xfId="14183"/>
    <cellStyle name="Input 4 2 2 5 4" xfId="14184"/>
    <cellStyle name="Input 4 2 2 5 5" xfId="14185"/>
    <cellStyle name="Input 4 2 2 5 6" xfId="14186"/>
    <cellStyle name="Input 4 2 2 5 7" xfId="14187"/>
    <cellStyle name="Input 4 2 2 5 8" xfId="14188"/>
    <cellStyle name="Input 4 2 2 6" xfId="14189"/>
    <cellStyle name="Input 4 2 2 6 2" xfId="14190"/>
    <cellStyle name="Input 4 2 2 6 3" xfId="14191"/>
    <cellStyle name="Input 4 2 2 6 4" xfId="14192"/>
    <cellStyle name="Input 4 2 2 6 5" xfId="14193"/>
    <cellStyle name="Input 4 2 2 6 6" xfId="14194"/>
    <cellStyle name="Input 4 2 2 7" xfId="14195"/>
    <cellStyle name="Input 4 2 2 7 2" xfId="14196"/>
    <cellStyle name="Input 4 2 2 7 3" xfId="14197"/>
    <cellStyle name="Input 4 2 2 7 4" xfId="14198"/>
    <cellStyle name="Input 4 2 2 7 5" xfId="14199"/>
    <cellStyle name="Input 4 2 2 7 6" xfId="14200"/>
    <cellStyle name="Input 4 2 2 8" xfId="14201"/>
    <cellStyle name="Input 4 2 2 9" xfId="14202"/>
    <cellStyle name="Input 4 2 3" xfId="14203"/>
    <cellStyle name="Input 4 2 3 10" xfId="14204"/>
    <cellStyle name="Input 4 2 3 11" xfId="14205"/>
    <cellStyle name="Input 4 2 3 2" xfId="14206"/>
    <cellStyle name="Input 4 2 3 2 10" xfId="14207"/>
    <cellStyle name="Input 4 2 3 2 2" xfId="14208"/>
    <cellStyle name="Input 4 2 3 2 2 2" xfId="14209"/>
    <cellStyle name="Input 4 2 3 2 2 2 2" xfId="14210"/>
    <cellStyle name="Input 4 2 3 2 2 2 2 2" xfId="14211"/>
    <cellStyle name="Input 4 2 3 2 2 2 2 3" xfId="14212"/>
    <cellStyle name="Input 4 2 3 2 2 2 2 4" xfId="14213"/>
    <cellStyle name="Input 4 2 3 2 2 2 2 5" xfId="14214"/>
    <cellStyle name="Input 4 2 3 2 2 2 2 6" xfId="14215"/>
    <cellStyle name="Input 4 2 3 2 2 2 3" xfId="14216"/>
    <cellStyle name="Input 4 2 3 2 2 2 3 2" xfId="14217"/>
    <cellStyle name="Input 4 2 3 2 2 2 3 3" xfId="14218"/>
    <cellStyle name="Input 4 2 3 2 2 2 3 4" xfId="14219"/>
    <cellStyle name="Input 4 2 3 2 2 2 3 5" xfId="14220"/>
    <cellStyle name="Input 4 2 3 2 2 2 3 6" xfId="14221"/>
    <cellStyle name="Input 4 2 3 2 2 2 4" xfId="14222"/>
    <cellStyle name="Input 4 2 3 2 2 2 5" xfId="14223"/>
    <cellStyle name="Input 4 2 3 2 2 2 6" xfId="14224"/>
    <cellStyle name="Input 4 2 3 2 2 2 7" xfId="14225"/>
    <cellStyle name="Input 4 2 3 2 2 2 8" xfId="14226"/>
    <cellStyle name="Input 4 2 3 2 2 3" xfId="14227"/>
    <cellStyle name="Input 4 2 3 2 2 3 2" xfId="14228"/>
    <cellStyle name="Input 4 2 3 2 2 3 3" xfId="14229"/>
    <cellStyle name="Input 4 2 3 2 2 3 4" xfId="14230"/>
    <cellStyle name="Input 4 2 3 2 2 3 5" xfId="14231"/>
    <cellStyle name="Input 4 2 3 2 2 3 6" xfId="14232"/>
    <cellStyle name="Input 4 2 3 2 2 4" xfId="14233"/>
    <cellStyle name="Input 4 2 3 2 2 4 2" xfId="14234"/>
    <cellStyle name="Input 4 2 3 2 2 4 3" xfId="14235"/>
    <cellStyle name="Input 4 2 3 2 2 4 4" xfId="14236"/>
    <cellStyle name="Input 4 2 3 2 2 4 5" xfId="14237"/>
    <cellStyle name="Input 4 2 3 2 2 4 6" xfId="14238"/>
    <cellStyle name="Input 4 2 3 2 2 5" xfId="14239"/>
    <cellStyle name="Input 4 2 3 2 2 6" xfId="14240"/>
    <cellStyle name="Input 4 2 3 2 2 7" xfId="14241"/>
    <cellStyle name="Input 4 2 3 2 2 8" xfId="14242"/>
    <cellStyle name="Input 4 2 3 2 2 9" xfId="14243"/>
    <cellStyle name="Input 4 2 3 2 3" xfId="14244"/>
    <cellStyle name="Input 4 2 3 2 3 2" xfId="14245"/>
    <cellStyle name="Input 4 2 3 2 3 2 2" xfId="14246"/>
    <cellStyle name="Input 4 2 3 2 3 2 3" xfId="14247"/>
    <cellStyle name="Input 4 2 3 2 3 2 4" xfId="14248"/>
    <cellStyle name="Input 4 2 3 2 3 2 5" xfId="14249"/>
    <cellStyle name="Input 4 2 3 2 3 2 6" xfId="14250"/>
    <cellStyle name="Input 4 2 3 2 3 3" xfId="14251"/>
    <cellStyle name="Input 4 2 3 2 3 3 2" xfId="14252"/>
    <cellStyle name="Input 4 2 3 2 3 3 3" xfId="14253"/>
    <cellStyle name="Input 4 2 3 2 3 3 4" xfId="14254"/>
    <cellStyle name="Input 4 2 3 2 3 3 5" xfId="14255"/>
    <cellStyle name="Input 4 2 3 2 3 3 6" xfId="14256"/>
    <cellStyle name="Input 4 2 3 2 3 4" xfId="14257"/>
    <cellStyle name="Input 4 2 3 2 3 5" xfId="14258"/>
    <cellStyle name="Input 4 2 3 2 3 6" xfId="14259"/>
    <cellStyle name="Input 4 2 3 2 3 7" xfId="14260"/>
    <cellStyle name="Input 4 2 3 2 3 8" xfId="14261"/>
    <cellStyle name="Input 4 2 3 2 4" xfId="14262"/>
    <cellStyle name="Input 4 2 3 2 4 2" xfId="14263"/>
    <cellStyle name="Input 4 2 3 2 4 3" xfId="14264"/>
    <cellStyle name="Input 4 2 3 2 4 4" xfId="14265"/>
    <cellStyle name="Input 4 2 3 2 4 5" xfId="14266"/>
    <cellStyle name="Input 4 2 3 2 4 6" xfId="14267"/>
    <cellStyle name="Input 4 2 3 2 5" xfId="14268"/>
    <cellStyle name="Input 4 2 3 2 5 2" xfId="14269"/>
    <cellStyle name="Input 4 2 3 2 5 3" xfId="14270"/>
    <cellStyle name="Input 4 2 3 2 5 4" xfId="14271"/>
    <cellStyle name="Input 4 2 3 2 5 5" xfId="14272"/>
    <cellStyle name="Input 4 2 3 2 5 6" xfId="14273"/>
    <cellStyle name="Input 4 2 3 2 6" xfId="14274"/>
    <cellStyle name="Input 4 2 3 2 7" xfId="14275"/>
    <cellStyle name="Input 4 2 3 2 8" xfId="14276"/>
    <cellStyle name="Input 4 2 3 2 9" xfId="14277"/>
    <cellStyle name="Input 4 2 3 3" xfId="14278"/>
    <cellStyle name="Input 4 2 3 3 2" xfId="14279"/>
    <cellStyle name="Input 4 2 3 3 2 2" xfId="14280"/>
    <cellStyle name="Input 4 2 3 3 2 2 2" xfId="14281"/>
    <cellStyle name="Input 4 2 3 3 2 2 3" xfId="14282"/>
    <cellStyle name="Input 4 2 3 3 2 2 4" xfId="14283"/>
    <cellStyle name="Input 4 2 3 3 2 2 5" xfId="14284"/>
    <cellStyle name="Input 4 2 3 3 2 2 6" xfId="14285"/>
    <cellStyle name="Input 4 2 3 3 2 3" xfId="14286"/>
    <cellStyle name="Input 4 2 3 3 2 3 2" xfId="14287"/>
    <cellStyle name="Input 4 2 3 3 2 3 3" xfId="14288"/>
    <cellStyle name="Input 4 2 3 3 2 3 4" xfId="14289"/>
    <cellStyle name="Input 4 2 3 3 2 3 5" xfId="14290"/>
    <cellStyle name="Input 4 2 3 3 2 3 6" xfId="14291"/>
    <cellStyle name="Input 4 2 3 3 2 4" xfId="14292"/>
    <cellStyle name="Input 4 2 3 3 2 5" xfId="14293"/>
    <cellStyle name="Input 4 2 3 3 2 6" xfId="14294"/>
    <cellStyle name="Input 4 2 3 3 2 7" xfId="14295"/>
    <cellStyle name="Input 4 2 3 3 2 8" xfId="14296"/>
    <cellStyle name="Input 4 2 3 3 3" xfId="14297"/>
    <cellStyle name="Input 4 2 3 3 3 2" xfId="14298"/>
    <cellStyle name="Input 4 2 3 3 3 3" xfId="14299"/>
    <cellStyle name="Input 4 2 3 3 3 4" xfId="14300"/>
    <cellStyle name="Input 4 2 3 3 3 5" xfId="14301"/>
    <cellStyle name="Input 4 2 3 3 3 6" xfId="14302"/>
    <cellStyle name="Input 4 2 3 3 4" xfId="14303"/>
    <cellStyle name="Input 4 2 3 3 4 2" xfId="14304"/>
    <cellStyle name="Input 4 2 3 3 4 3" xfId="14305"/>
    <cellStyle name="Input 4 2 3 3 4 4" xfId="14306"/>
    <cellStyle name="Input 4 2 3 3 4 5" xfId="14307"/>
    <cellStyle name="Input 4 2 3 3 4 6" xfId="14308"/>
    <cellStyle name="Input 4 2 3 3 5" xfId="14309"/>
    <cellStyle name="Input 4 2 3 3 6" xfId="14310"/>
    <cellStyle name="Input 4 2 3 3 7" xfId="14311"/>
    <cellStyle name="Input 4 2 3 3 8" xfId="14312"/>
    <cellStyle name="Input 4 2 3 3 9" xfId="14313"/>
    <cellStyle name="Input 4 2 3 4" xfId="14314"/>
    <cellStyle name="Input 4 2 3 4 2" xfId="14315"/>
    <cellStyle name="Input 4 2 3 4 2 2" xfId="14316"/>
    <cellStyle name="Input 4 2 3 4 2 3" xfId="14317"/>
    <cellStyle name="Input 4 2 3 4 2 4" xfId="14318"/>
    <cellStyle name="Input 4 2 3 4 2 5" xfId="14319"/>
    <cellStyle name="Input 4 2 3 4 2 6" xfId="14320"/>
    <cellStyle name="Input 4 2 3 4 3" xfId="14321"/>
    <cellStyle name="Input 4 2 3 4 3 2" xfId="14322"/>
    <cellStyle name="Input 4 2 3 4 3 3" xfId="14323"/>
    <cellStyle name="Input 4 2 3 4 3 4" xfId="14324"/>
    <cellStyle name="Input 4 2 3 4 3 5" xfId="14325"/>
    <cellStyle name="Input 4 2 3 4 3 6" xfId="14326"/>
    <cellStyle name="Input 4 2 3 4 4" xfId="14327"/>
    <cellStyle name="Input 4 2 3 4 5" xfId="14328"/>
    <cellStyle name="Input 4 2 3 4 6" xfId="14329"/>
    <cellStyle name="Input 4 2 3 4 7" xfId="14330"/>
    <cellStyle name="Input 4 2 3 4 8" xfId="14331"/>
    <cellStyle name="Input 4 2 3 5" xfId="14332"/>
    <cellStyle name="Input 4 2 3 5 2" xfId="14333"/>
    <cellStyle name="Input 4 2 3 5 3" xfId="14334"/>
    <cellStyle name="Input 4 2 3 5 4" xfId="14335"/>
    <cellStyle name="Input 4 2 3 5 5" xfId="14336"/>
    <cellStyle name="Input 4 2 3 5 6" xfId="14337"/>
    <cellStyle name="Input 4 2 3 6" xfId="14338"/>
    <cellStyle name="Input 4 2 3 6 2" xfId="14339"/>
    <cellStyle name="Input 4 2 3 6 3" xfId="14340"/>
    <cellStyle name="Input 4 2 3 6 4" xfId="14341"/>
    <cellStyle name="Input 4 2 3 6 5" xfId="14342"/>
    <cellStyle name="Input 4 2 3 6 6" xfId="14343"/>
    <cellStyle name="Input 4 2 3 7" xfId="14344"/>
    <cellStyle name="Input 4 2 3 8" xfId="14345"/>
    <cellStyle name="Input 4 2 3 9" xfId="14346"/>
    <cellStyle name="Input 4 2 4" xfId="14347"/>
    <cellStyle name="Input 4 2 4 10" xfId="14348"/>
    <cellStyle name="Input 4 2 4 2" xfId="14349"/>
    <cellStyle name="Input 4 2 4 2 2" xfId="14350"/>
    <cellStyle name="Input 4 2 4 2 2 2" xfId="14351"/>
    <cellStyle name="Input 4 2 4 2 2 2 2" xfId="14352"/>
    <cellStyle name="Input 4 2 4 2 2 2 3" xfId="14353"/>
    <cellStyle name="Input 4 2 4 2 2 2 4" xfId="14354"/>
    <cellStyle name="Input 4 2 4 2 2 2 5" xfId="14355"/>
    <cellStyle name="Input 4 2 4 2 2 2 6" xfId="14356"/>
    <cellStyle name="Input 4 2 4 2 2 3" xfId="14357"/>
    <cellStyle name="Input 4 2 4 2 2 3 2" xfId="14358"/>
    <cellStyle name="Input 4 2 4 2 2 3 3" xfId="14359"/>
    <cellStyle name="Input 4 2 4 2 2 3 4" xfId="14360"/>
    <cellStyle name="Input 4 2 4 2 2 3 5" xfId="14361"/>
    <cellStyle name="Input 4 2 4 2 2 3 6" xfId="14362"/>
    <cellStyle name="Input 4 2 4 2 2 4" xfId="14363"/>
    <cellStyle name="Input 4 2 4 2 2 5" xfId="14364"/>
    <cellStyle name="Input 4 2 4 2 2 6" xfId="14365"/>
    <cellStyle name="Input 4 2 4 2 2 7" xfId="14366"/>
    <cellStyle name="Input 4 2 4 2 2 8" xfId="14367"/>
    <cellStyle name="Input 4 2 4 2 3" xfId="14368"/>
    <cellStyle name="Input 4 2 4 2 3 2" xfId="14369"/>
    <cellStyle name="Input 4 2 4 2 3 3" xfId="14370"/>
    <cellStyle name="Input 4 2 4 2 3 4" xfId="14371"/>
    <cellStyle name="Input 4 2 4 2 3 5" xfId="14372"/>
    <cellStyle name="Input 4 2 4 2 3 6" xfId="14373"/>
    <cellStyle name="Input 4 2 4 2 4" xfId="14374"/>
    <cellStyle name="Input 4 2 4 2 4 2" xfId="14375"/>
    <cellStyle name="Input 4 2 4 2 4 3" xfId="14376"/>
    <cellStyle name="Input 4 2 4 2 4 4" xfId="14377"/>
    <cellStyle name="Input 4 2 4 2 4 5" xfId="14378"/>
    <cellStyle name="Input 4 2 4 2 4 6" xfId="14379"/>
    <cellStyle name="Input 4 2 4 2 5" xfId="14380"/>
    <cellStyle name="Input 4 2 4 2 6" xfId="14381"/>
    <cellStyle name="Input 4 2 4 2 7" xfId="14382"/>
    <cellStyle name="Input 4 2 4 2 8" xfId="14383"/>
    <cellStyle name="Input 4 2 4 2 9" xfId="14384"/>
    <cellStyle name="Input 4 2 4 3" xfId="14385"/>
    <cellStyle name="Input 4 2 4 3 2" xfId="14386"/>
    <cellStyle name="Input 4 2 4 3 2 2" xfId="14387"/>
    <cellStyle name="Input 4 2 4 3 2 3" xfId="14388"/>
    <cellStyle name="Input 4 2 4 3 2 4" xfId="14389"/>
    <cellStyle name="Input 4 2 4 3 2 5" xfId="14390"/>
    <cellStyle name="Input 4 2 4 3 2 6" xfId="14391"/>
    <cellStyle name="Input 4 2 4 3 3" xfId="14392"/>
    <cellStyle name="Input 4 2 4 3 3 2" xfId="14393"/>
    <cellStyle name="Input 4 2 4 3 3 3" xfId="14394"/>
    <cellStyle name="Input 4 2 4 3 3 4" xfId="14395"/>
    <cellStyle name="Input 4 2 4 3 3 5" xfId="14396"/>
    <cellStyle name="Input 4 2 4 3 3 6" xfId="14397"/>
    <cellStyle name="Input 4 2 4 3 4" xfId="14398"/>
    <cellStyle name="Input 4 2 4 3 5" xfId="14399"/>
    <cellStyle name="Input 4 2 4 3 6" xfId="14400"/>
    <cellStyle name="Input 4 2 4 3 7" xfId="14401"/>
    <cellStyle name="Input 4 2 4 3 8" xfId="14402"/>
    <cellStyle name="Input 4 2 4 4" xfId="14403"/>
    <cellStyle name="Input 4 2 4 4 2" xfId="14404"/>
    <cellStyle name="Input 4 2 4 4 3" xfId="14405"/>
    <cellStyle name="Input 4 2 4 4 4" xfId="14406"/>
    <cellStyle name="Input 4 2 4 4 5" xfId="14407"/>
    <cellStyle name="Input 4 2 4 4 6" xfId="14408"/>
    <cellStyle name="Input 4 2 4 5" xfId="14409"/>
    <cellStyle name="Input 4 2 4 5 2" xfId="14410"/>
    <cellStyle name="Input 4 2 4 5 3" xfId="14411"/>
    <cellStyle name="Input 4 2 4 5 4" xfId="14412"/>
    <cellStyle name="Input 4 2 4 5 5" xfId="14413"/>
    <cellStyle name="Input 4 2 4 5 6" xfId="14414"/>
    <cellStyle name="Input 4 2 4 6" xfId="14415"/>
    <cellStyle name="Input 4 2 4 7" xfId="14416"/>
    <cellStyle name="Input 4 2 4 8" xfId="14417"/>
    <cellStyle name="Input 4 2 4 9" xfId="14418"/>
    <cellStyle name="Input 4 2 5" xfId="14419"/>
    <cellStyle name="Input 4 2 5 2" xfId="14420"/>
    <cellStyle name="Input 4 2 5 2 2" xfId="14421"/>
    <cellStyle name="Input 4 2 5 2 2 2" xfId="14422"/>
    <cellStyle name="Input 4 2 5 2 2 3" xfId="14423"/>
    <cellStyle name="Input 4 2 5 2 2 4" xfId="14424"/>
    <cellStyle name="Input 4 2 5 2 2 5" xfId="14425"/>
    <cellStyle name="Input 4 2 5 2 2 6" xfId="14426"/>
    <cellStyle name="Input 4 2 5 2 3" xfId="14427"/>
    <cellStyle name="Input 4 2 5 2 3 2" xfId="14428"/>
    <cellStyle name="Input 4 2 5 2 3 3" xfId="14429"/>
    <cellStyle name="Input 4 2 5 2 3 4" xfId="14430"/>
    <cellStyle name="Input 4 2 5 2 3 5" xfId="14431"/>
    <cellStyle name="Input 4 2 5 2 3 6" xfId="14432"/>
    <cellStyle name="Input 4 2 5 2 4" xfId="14433"/>
    <cellStyle name="Input 4 2 5 2 5" xfId="14434"/>
    <cellStyle name="Input 4 2 5 2 6" xfId="14435"/>
    <cellStyle name="Input 4 2 5 2 7" xfId="14436"/>
    <cellStyle name="Input 4 2 5 2 8" xfId="14437"/>
    <cellStyle name="Input 4 2 5 3" xfId="14438"/>
    <cellStyle name="Input 4 2 5 3 2" xfId="14439"/>
    <cellStyle name="Input 4 2 5 3 3" xfId="14440"/>
    <cellStyle name="Input 4 2 5 3 4" xfId="14441"/>
    <cellStyle name="Input 4 2 5 3 5" xfId="14442"/>
    <cellStyle name="Input 4 2 5 3 6" xfId="14443"/>
    <cellStyle name="Input 4 2 5 4" xfId="14444"/>
    <cellStyle name="Input 4 2 5 4 2" xfId="14445"/>
    <cellStyle name="Input 4 2 5 4 3" xfId="14446"/>
    <cellStyle name="Input 4 2 5 4 4" xfId="14447"/>
    <cellStyle name="Input 4 2 5 4 5" xfId="14448"/>
    <cellStyle name="Input 4 2 5 4 6" xfId="14449"/>
    <cellStyle name="Input 4 2 5 5" xfId="14450"/>
    <cellStyle name="Input 4 2 5 6" xfId="14451"/>
    <cellStyle name="Input 4 2 5 7" xfId="14452"/>
    <cellStyle name="Input 4 2 5 8" xfId="14453"/>
    <cellStyle name="Input 4 2 5 9" xfId="14454"/>
    <cellStyle name="Input 4 2 6" xfId="14455"/>
    <cellStyle name="Input 4 2 6 2" xfId="14456"/>
    <cellStyle name="Input 4 2 6 2 2" xfId="14457"/>
    <cellStyle name="Input 4 2 6 2 3" xfId="14458"/>
    <cellStyle name="Input 4 2 6 2 4" xfId="14459"/>
    <cellStyle name="Input 4 2 6 2 5" xfId="14460"/>
    <cellStyle name="Input 4 2 6 2 6" xfId="14461"/>
    <cellStyle name="Input 4 2 6 3" xfId="14462"/>
    <cellStyle name="Input 4 2 6 3 2" xfId="14463"/>
    <cellStyle name="Input 4 2 6 3 3" xfId="14464"/>
    <cellStyle name="Input 4 2 6 3 4" xfId="14465"/>
    <cellStyle name="Input 4 2 6 3 5" xfId="14466"/>
    <cellStyle name="Input 4 2 6 3 6" xfId="14467"/>
    <cellStyle name="Input 4 2 6 4" xfId="14468"/>
    <cellStyle name="Input 4 2 6 5" xfId="14469"/>
    <cellStyle name="Input 4 2 6 6" xfId="14470"/>
    <cellStyle name="Input 4 2 6 7" xfId="14471"/>
    <cellStyle name="Input 4 2 6 8" xfId="14472"/>
    <cellStyle name="Input 4 2 7" xfId="14473"/>
    <cellStyle name="Input 4 2 7 2" xfId="14474"/>
    <cellStyle name="Input 4 2 7 3" xfId="14475"/>
    <cellStyle name="Input 4 2 7 4" xfId="14476"/>
    <cellStyle name="Input 4 2 7 5" xfId="14477"/>
    <cellStyle name="Input 4 2 7 6" xfId="14478"/>
    <cellStyle name="Input 4 2 8" xfId="14479"/>
    <cellStyle name="Input 4 2 8 2" xfId="14480"/>
    <cellStyle name="Input 4 2 8 3" xfId="14481"/>
    <cellStyle name="Input 4 2 8 4" xfId="14482"/>
    <cellStyle name="Input 4 2 8 5" xfId="14483"/>
    <cellStyle name="Input 4 2 8 6" xfId="14484"/>
    <cellStyle name="Input 4 2 9" xfId="14485"/>
    <cellStyle name="Input 4 3" xfId="14486"/>
    <cellStyle name="Input 4 3 10" xfId="14487"/>
    <cellStyle name="Input 4 3 11" xfId="14488"/>
    <cellStyle name="Input 4 3 12" xfId="14489"/>
    <cellStyle name="Input 4 3 2" xfId="14490"/>
    <cellStyle name="Input 4 3 2 10" xfId="14491"/>
    <cellStyle name="Input 4 3 2 11" xfId="14492"/>
    <cellStyle name="Input 4 3 2 2" xfId="14493"/>
    <cellStyle name="Input 4 3 2 2 10" xfId="14494"/>
    <cellStyle name="Input 4 3 2 2 2" xfId="14495"/>
    <cellStyle name="Input 4 3 2 2 2 2" xfId="14496"/>
    <cellStyle name="Input 4 3 2 2 2 2 2" xfId="14497"/>
    <cellStyle name="Input 4 3 2 2 2 2 2 2" xfId="14498"/>
    <cellStyle name="Input 4 3 2 2 2 2 2 3" xfId="14499"/>
    <cellStyle name="Input 4 3 2 2 2 2 2 4" xfId="14500"/>
    <cellStyle name="Input 4 3 2 2 2 2 2 5" xfId="14501"/>
    <cellStyle name="Input 4 3 2 2 2 2 2 6" xfId="14502"/>
    <cellStyle name="Input 4 3 2 2 2 2 3" xfId="14503"/>
    <cellStyle name="Input 4 3 2 2 2 2 3 2" xfId="14504"/>
    <cellStyle name="Input 4 3 2 2 2 2 3 3" xfId="14505"/>
    <cellStyle name="Input 4 3 2 2 2 2 3 4" xfId="14506"/>
    <cellStyle name="Input 4 3 2 2 2 2 3 5" xfId="14507"/>
    <cellStyle name="Input 4 3 2 2 2 2 3 6" xfId="14508"/>
    <cellStyle name="Input 4 3 2 2 2 2 4" xfId="14509"/>
    <cellStyle name="Input 4 3 2 2 2 2 5" xfId="14510"/>
    <cellStyle name="Input 4 3 2 2 2 2 6" xfId="14511"/>
    <cellStyle name="Input 4 3 2 2 2 2 7" xfId="14512"/>
    <cellStyle name="Input 4 3 2 2 2 2 8" xfId="14513"/>
    <cellStyle name="Input 4 3 2 2 2 3" xfId="14514"/>
    <cellStyle name="Input 4 3 2 2 2 3 2" xfId="14515"/>
    <cellStyle name="Input 4 3 2 2 2 3 3" xfId="14516"/>
    <cellStyle name="Input 4 3 2 2 2 3 4" xfId="14517"/>
    <cellStyle name="Input 4 3 2 2 2 3 5" xfId="14518"/>
    <cellStyle name="Input 4 3 2 2 2 3 6" xfId="14519"/>
    <cellStyle name="Input 4 3 2 2 2 4" xfId="14520"/>
    <cellStyle name="Input 4 3 2 2 2 4 2" xfId="14521"/>
    <cellStyle name="Input 4 3 2 2 2 4 3" xfId="14522"/>
    <cellStyle name="Input 4 3 2 2 2 4 4" xfId="14523"/>
    <cellStyle name="Input 4 3 2 2 2 4 5" xfId="14524"/>
    <cellStyle name="Input 4 3 2 2 2 4 6" xfId="14525"/>
    <cellStyle name="Input 4 3 2 2 2 5" xfId="14526"/>
    <cellStyle name="Input 4 3 2 2 2 6" xfId="14527"/>
    <cellStyle name="Input 4 3 2 2 2 7" xfId="14528"/>
    <cellStyle name="Input 4 3 2 2 2 8" xfId="14529"/>
    <cellStyle name="Input 4 3 2 2 2 9" xfId="14530"/>
    <cellStyle name="Input 4 3 2 2 3" xfId="14531"/>
    <cellStyle name="Input 4 3 2 2 3 2" xfId="14532"/>
    <cellStyle name="Input 4 3 2 2 3 2 2" xfId="14533"/>
    <cellStyle name="Input 4 3 2 2 3 2 3" xfId="14534"/>
    <cellStyle name="Input 4 3 2 2 3 2 4" xfId="14535"/>
    <cellStyle name="Input 4 3 2 2 3 2 5" xfId="14536"/>
    <cellStyle name="Input 4 3 2 2 3 2 6" xfId="14537"/>
    <cellStyle name="Input 4 3 2 2 3 3" xfId="14538"/>
    <cellStyle name="Input 4 3 2 2 3 3 2" xfId="14539"/>
    <cellStyle name="Input 4 3 2 2 3 3 3" xfId="14540"/>
    <cellStyle name="Input 4 3 2 2 3 3 4" xfId="14541"/>
    <cellStyle name="Input 4 3 2 2 3 3 5" xfId="14542"/>
    <cellStyle name="Input 4 3 2 2 3 3 6" xfId="14543"/>
    <cellStyle name="Input 4 3 2 2 3 4" xfId="14544"/>
    <cellStyle name="Input 4 3 2 2 3 5" xfId="14545"/>
    <cellStyle name="Input 4 3 2 2 3 6" xfId="14546"/>
    <cellStyle name="Input 4 3 2 2 3 7" xfId="14547"/>
    <cellStyle name="Input 4 3 2 2 3 8" xfId="14548"/>
    <cellStyle name="Input 4 3 2 2 4" xfId="14549"/>
    <cellStyle name="Input 4 3 2 2 4 2" xfId="14550"/>
    <cellStyle name="Input 4 3 2 2 4 3" xfId="14551"/>
    <cellStyle name="Input 4 3 2 2 4 4" xfId="14552"/>
    <cellStyle name="Input 4 3 2 2 4 5" xfId="14553"/>
    <cellStyle name="Input 4 3 2 2 4 6" xfId="14554"/>
    <cellStyle name="Input 4 3 2 2 5" xfId="14555"/>
    <cellStyle name="Input 4 3 2 2 5 2" xfId="14556"/>
    <cellStyle name="Input 4 3 2 2 5 3" xfId="14557"/>
    <cellStyle name="Input 4 3 2 2 5 4" xfId="14558"/>
    <cellStyle name="Input 4 3 2 2 5 5" xfId="14559"/>
    <cellStyle name="Input 4 3 2 2 5 6" xfId="14560"/>
    <cellStyle name="Input 4 3 2 2 6" xfId="14561"/>
    <cellStyle name="Input 4 3 2 2 7" xfId="14562"/>
    <cellStyle name="Input 4 3 2 2 8" xfId="14563"/>
    <cellStyle name="Input 4 3 2 2 9" xfId="14564"/>
    <cellStyle name="Input 4 3 2 3" xfId="14565"/>
    <cellStyle name="Input 4 3 2 3 2" xfId="14566"/>
    <cellStyle name="Input 4 3 2 3 2 2" xfId="14567"/>
    <cellStyle name="Input 4 3 2 3 2 2 2" xfId="14568"/>
    <cellStyle name="Input 4 3 2 3 2 2 3" xfId="14569"/>
    <cellStyle name="Input 4 3 2 3 2 2 4" xfId="14570"/>
    <cellStyle name="Input 4 3 2 3 2 2 5" xfId="14571"/>
    <cellStyle name="Input 4 3 2 3 2 2 6" xfId="14572"/>
    <cellStyle name="Input 4 3 2 3 2 3" xfId="14573"/>
    <cellStyle name="Input 4 3 2 3 2 3 2" xfId="14574"/>
    <cellStyle name="Input 4 3 2 3 2 3 3" xfId="14575"/>
    <cellStyle name="Input 4 3 2 3 2 3 4" xfId="14576"/>
    <cellStyle name="Input 4 3 2 3 2 3 5" xfId="14577"/>
    <cellStyle name="Input 4 3 2 3 2 3 6" xfId="14578"/>
    <cellStyle name="Input 4 3 2 3 2 4" xfId="14579"/>
    <cellStyle name="Input 4 3 2 3 2 5" xfId="14580"/>
    <cellStyle name="Input 4 3 2 3 2 6" xfId="14581"/>
    <cellStyle name="Input 4 3 2 3 2 7" xfId="14582"/>
    <cellStyle name="Input 4 3 2 3 2 8" xfId="14583"/>
    <cellStyle name="Input 4 3 2 3 3" xfId="14584"/>
    <cellStyle name="Input 4 3 2 3 3 2" xfId="14585"/>
    <cellStyle name="Input 4 3 2 3 3 3" xfId="14586"/>
    <cellStyle name="Input 4 3 2 3 3 4" xfId="14587"/>
    <cellStyle name="Input 4 3 2 3 3 5" xfId="14588"/>
    <cellStyle name="Input 4 3 2 3 3 6" xfId="14589"/>
    <cellStyle name="Input 4 3 2 3 4" xfId="14590"/>
    <cellStyle name="Input 4 3 2 3 4 2" xfId="14591"/>
    <cellStyle name="Input 4 3 2 3 4 3" xfId="14592"/>
    <cellStyle name="Input 4 3 2 3 4 4" xfId="14593"/>
    <cellStyle name="Input 4 3 2 3 4 5" xfId="14594"/>
    <cellStyle name="Input 4 3 2 3 4 6" xfId="14595"/>
    <cellStyle name="Input 4 3 2 3 5" xfId="14596"/>
    <cellStyle name="Input 4 3 2 3 6" xfId="14597"/>
    <cellStyle name="Input 4 3 2 3 7" xfId="14598"/>
    <cellStyle name="Input 4 3 2 3 8" xfId="14599"/>
    <cellStyle name="Input 4 3 2 3 9" xfId="14600"/>
    <cellStyle name="Input 4 3 2 4" xfId="14601"/>
    <cellStyle name="Input 4 3 2 4 2" xfId="14602"/>
    <cellStyle name="Input 4 3 2 4 2 2" xfId="14603"/>
    <cellStyle name="Input 4 3 2 4 2 3" xfId="14604"/>
    <cellStyle name="Input 4 3 2 4 2 4" xfId="14605"/>
    <cellStyle name="Input 4 3 2 4 2 5" xfId="14606"/>
    <cellStyle name="Input 4 3 2 4 2 6" xfId="14607"/>
    <cellStyle name="Input 4 3 2 4 3" xfId="14608"/>
    <cellStyle name="Input 4 3 2 4 3 2" xfId="14609"/>
    <cellStyle name="Input 4 3 2 4 3 3" xfId="14610"/>
    <cellStyle name="Input 4 3 2 4 3 4" xfId="14611"/>
    <cellStyle name="Input 4 3 2 4 3 5" xfId="14612"/>
    <cellStyle name="Input 4 3 2 4 3 6" xfId="14613"/>
    <cellStyle name="Input 4 3 2 4 4" xfId="14614"/>
    <cellStyle name="Input 4 3 2 4 5" xfId="14615"/>
    <cellStyle name="Input 4 3 2 4 6" xfId="14616"/>
    <cellStyle name="Input 4 3 2 4 7" xfId="14617"/>
    <cellStyle name="Input 4 3 2 4 8" xfId="14618"/>
    <cellStyle name="Input 4 3 2 5" xfId="14619"/>
    <cellStyle name="Input 4 3 2 5 2" xfId="14620"/>
    <cellStyle name="Input 4 3 2 5 3" xfId="14621"/>
    <cellStyle name="Input 4 3 2 5 4" xfId="14622"/>
    <cellStyle name="Input 4 3 2 5 5" xfId="14623"/>
    <cellStyle name="Input 4 3 2 5 6" xfId="14624"/>
    <cellStyle name="Input 4 3 2 6" xfId="14625"/>
    <cellStyle name="Input 4 3 2 6 2" xfId="14626"/>
    <cellStyle name="Input 4 3 2 6 3" xfId="14627"/>
    <cellStyle name="Input 4 3 2 6 4" xfId="14628"/>
    <cellStyle name="Input 4 3 2 6 5" xfId="14629"/>
    <cellStyle name="Input 4 3 2 6 6" xfId="14630"/>
    <cellStyle name="Input 4 3 2 7" xfId="14631"/>
    <cellStyle name="Input 4 3 2 8" xfId="14632"/>
    <cellStyle name="Input 4 3 2 9" xfId="14633"/>
    <cellStyle name="Input 4 3 3" xfId="14634"/>
    <cellStyle name="Input 4 3 3 10" xfId="14635"/>
    <cellStyle name="Input 4 3 3 2" xfId="14636"/>
    <cellStyle name="Input 4 3 3 2 2" xfId="14637"/>
    <cellStyle name="Input 4 3 3 2 2 2" xfId="14638"/>
    <cellStyle name="Input 4 3 3 2 2 2 2" xfId="14639"/>
    <cellStyle name="Input 4 3 3 2 2 2 3" xfId="14640"/>
    <cellStyle name="Input 4 3 3 2 2 2 4" xfId="14641"/>
    <cellStyle name="Input 4 3 3 2 2 2 5" xfId="14642"/>
    <cellStyle name="Input 4 3 3 2 2 2 6" xfId="14643"/>
    <cellStyle name="Input 4 3 3 2 2 3" xfId="14644"/>
    <cellStyle name="Input 4 3 3 2 2 3 2" xfId="14645"/>
    <cellStyle name="Input 4 3 3 2 2 3 3" xfId="14646"/>
    <cellStyle name="Input 4 3 3 2 2 3 4" xfId="14647"/>
    <cellStyle name="Input 4 3 3 2 2 3 5" xfId="14648"/>
    <cellStyle name="Input 4 3 3 2 2 3 6" xfId="14649"/>
    <cellStyle name="Input 4 3 3 2 2 4" xfId="14650"/>
    <cellStyle name="Input 4 3 3 2 2 5" xfId="14651"/>
    <cellStyle name="Input 4 3 3 2 2 6" xfId="14652"/>
    <cellStyle name="Input 4 3 3 2 2 7" xfId="14653"/>
    <cellStyle name="Input 4 3 3 2 2 8" xfId="14654"/>
    <cellStyle name="Input 4 3 3 2 3" xfId="14655"/>
    <cellStyle name="Input 4 3 3 2 3 2" xfId="14656"/>
    <cellStyle name="Input 4 3 3 2 3 3" xfId="14657"/>
    <cellStyle name="Input 4 3 3 2 3 4" xfId="14658"/>
    <cellStyle name="Input 4 3 3 2 3 5" xfId="14659"/>
    <cellStyle name="Input 4 3 3 2 3 6" xfId="14660"/>
    <cellStyle name="Input 4 3 3 2 4" xfId="14661"/>
    <cellStyle name="Input 4 3 3 2 4 2" xfId="14662"/>
    <cellStyle name="Input 4 3 3 2 4 3" xfId="14663"/>
    <cellStyle name="Input 4 3 3 2 4 4" xfId="14664"/>
    <cellStyle name="Input 4 3 3 2 4 5" xfId="14665"/>
    <cellStyle name="Input 4 3 3 2 4 6" xfId="14666"/>
    <cellStyle name="Input 4 3 3 2 5" xfId="14667"/>
    <cellStyle name="Input 4 3 3 2 6" xfId="14668"/>
    <cellStyle name="Input 4 3 3 2 7" xfId="14669"/>
    <cellStyle name="Input 4 3 3 2 8" xfId="14670"/>
    <cellStyle name="Input 4 3 3 2 9" xfId="14671"/>
    <cellStyle name="Input 4 3 3 3" xfId="14672"/>
    <cellStyle name="Input 4 3 3 3 2" xfId="14673"/>
    <cellStyle name="Input 4 3 3 3 2 2" xfId="14674"/>
    <cellStyle name="Input 4 3 3 3 2 3" xfId="14675"/>
    <cellStyle name="Input 4 3 3 3 2 4" xfId="14676"/>
    <cellStyle name="Input 4 3 3 3 2 5" xfId="14677"/>
    <cellStyle name="Input 4 3 3 3 2 6" xfId="14678"/>
    <cellStyle name="Input 4 3 3 3 3" xfId="14679"/>
    <cellStyle name="Input 4 3 3 3 3 2" xfId="14680"/>
    <cellStyle name="Input 4 3 3 3 3 3" xfId="14681"/>
    <cellStyle name="Input 4 3 3 3 3 4" xfId="14682"/>
    <cellStyle name="Input 4 3 3 3 3 5" xfId="14683"/>
    <cellStyle name="Input 4 3 3 3 3 6" xfId="14684"/>
    <cellStyle name="Input 4 3 3 3 4" xfId="14685"/>
    <cellStyle name="Input 4 3 3 3 5" xfId="14686"/>
    <cellStyle name="Input 4 3 3 3 6" xfId="14687"/>
    <cellStyle name="Input 4 3 3 3 7" xfId="14688"/>
    <cellStyle name="Input 4 3 3 3 8" xfId="14689"/>
    <cellStyle name="Input 4 3 3 4" xfId="14690"/>
    <cellStyle name="Input 4 3 3 4 2" xfId="14691"/>
    <cellStyle name="Input 4 3 3 4 3" xfId="14692"/>
    <cellStyle name="Input 4 3 3 4 4" xfId="14693"/>
    <cellStyle name="Input 4 3 3 4 5" xfId="14694"/>
    <cellStyle name="Input 4 3 3 4 6" xfId="14695"/>
    <cellStyle name="Input 4 3 3 5" xfId="14696"/>
    <cellStyle name="Input 4 3 3 5 2" xfId="14697"/>
    <cellStyle name="Input 4 3 3 5 3" xfId="14698"/>
    <cellStyle name="Input 4 3 3 5 4" xfId="14699"/>
    <cellStyle name="Input 4 3 3 5 5" xfId="14700"/>
    <cellStyle name="Input 4 3 3 5 6" xfId="14701"/>
    <cellStyle name="Input 4 3 3 6" xfId="14702"/>
    <cellStyle name="Input 4 3 3 7" xfId="14703"/>
    <cellStyle name="Input 4 3 3 8" xfId="14704"/>
    <cellStyle name="Input 4 3 3 9" xfId="14705"/>
    <cellStyle name="Input 4 3 4" xfId="14706"/>
    <cellStyle name="Input 4 3 4 2" xfId="14707"/>
    <cellStyle name="Input 4 3 4 2 2" xfId="14708"/>
    <cellStyle name="Input 4 3 4 2 2 2" xfId="14709"/>
    <cellStyle name="Input 4 3 4 2 2 3" xfId="14710"/>
    <cellStyle name="Input 4 3 4 2 2 4" xfId="14711"/>
    <cellStyle name="Input 4 3 4 2 2 5" xfId="14712"/>
    <cellStyle name="Input 4 3 4 2 2 6" xfId="14713"/>
    <cellStyle name="Input 4 3 4 2 3" xfId="14714"/>
    <cellStyle name="Input 4 3 4 2 3 2" xfId="14715"/>
    <cellStyle name="Input 4 3 4 2 3 3" xfId="14716"/>
    <cellStyle name="Input 4 3 4 2 3 4" xfId="14717"/>
    <cellStyle name="Input 4 3 4 2 3 5" xfId="14718"/>
    <cellStyle name="Input 4 3 4 2 3 6" xfId="14719"/>
    <cellStyle name="Input 4 3 4 2 4" xfId="14720"/>
    <cellStyle name="Input 4 3 4 2 5" xfId="14721"/>
    <cellStyle name="Input 4 3 4 2 6" xfId="14722"/>
    <cellStyle name="Input 4 3 4 2 7" xfId="14723"/>
    <cellStyle name="Input 4 3 4 2 8" xfId="14724"/>
    <cellStyle name="Input 4 3 4 3" xfId="14725"/>
    <cellStyle name="Input 4 3 4 3 2" xfId="14726"/>
    <cellStyle name="Input 4 3 4 3 3" xfId="14727"/>
    <cellStyle name="Input 4 3 4 3 4" xfId="14728"/>
    <cellStyle name="Input 4 3 4 3 5" xfId="14729"/>
    <cellStyle name="Input 4 3 4 3 6" xfId="14730"/>
    <cellStyle name="Input 4 3 4 4" xfId="14731"/>
    <cellStyle name="Input 4 3 4 4 2" xfId="14732"/>
    <cellStyle name="Input 4 3 4 4 3" xfId="14733"/>
    <cellStyle name="Input 4 3 4 4 4" xfId="14734"/>
    <cellStyle name="Input 4 3 4 4 5" xfId="14735"/>
    <cellStyle name="Input 4 3 4 4 6" xfId="14736"/>
    <cellStyle name="Input 4 3 4 5" xfId="14737"/>
    <cellStyle name="Input 4 3 4 6" xfId="14738"/>
    <cellStyle name="Input 4 3 4 7" xfId="14739"/>
    <cellStyle name="Input 4 3 4 8" xfId="14740"/>
    <cellStyle name="Input 4 3 4 9" xfId="14741"/>
    <cellStyle name="Input 4 3 5" xfId="14742"/>
    <cellStyle name="Input 4 3 5 2" xfId="14743"/>
    <cellStyle name="Input 4 3 5 2 2" xfId="14744"/>
    <cellStyle name="Input 4 3 5 2 3" xfId="14745"/>
    <cellStyle name="Input 4 3 5 2 4" xfId="14746"/>
    <cellStyle name="Input 4 3 5 2 5" xfId="14747"/>
    <cellStyle name="Input 4 3 5 2 6" xfId="14748"/>
    <cellStyle name="Input 4 3 5 3" xfId="14749"/>
    <cellStyle name="Input 4 3 5 3 2" xfId="14750"/>
    <cellStyle name="Input 4 3 5 3 3" xfId="14751"/>
    <cellStyle name="Input 4 3 5 3 4" xfId="14752"/>
    <cellStyle name="Input 4 3 5 3 5" xfId="14753"/>
    <cellStyle name="Input 4 3 5 3 6" xfId="14754"/>
    <cellStyle name="Input 4 3 5 4" xfId="14755"/>
    <cellStyle name="Input 4 3 5 5" xfId="14756"/>
    <cellStyle name="Input 4 3 5 6" xfId="14757"/>
    <cellStyle name="Input 4 3 5 7" xfId="14758"/>
    <cellStyle name="Input 4 3 5 8" xfId="14759"/>
    <cellStyle name="Input 4 3 6" xfId="14760"/>
    <cellStyle name="Input 4 3 6 2" xfId="14761"/>
    <cellStyle name="Input 4 3 6 3" xfId="14762"/>
    <cellStyle name="Input 4 3 6 4" xfId="14763"/>
    <cellStyle name="Input 4 3 6 5" xfId="14764"/>
    <cellStyle name="Input 4 3 6 6" xfId="14765"/>
    <cellStyle name="Input 4 3 7" xfId="14766"/>
    <cellStyle name="Input 4 3 7 2" xfId="14767"/>
    <cellStyle name="Input 4 3 7 3" xfId="14768"/>
    <cellStyle name="Input 4 3 7 4" xfId="14769"/>
    <cellStyle name="Input 4 3 7 5" xfId="14770"/>
    <cellStyle name="Input 4 3 7 6" xfId="14771"/>
    <cellStyle name="Input 4 3 8" xfId="14772"/>
    <cellStyle name="Input 4 3 9" xfId="14773"/>
    <cellStyle name="Input 4 4" xfId="14774"/>
    <cellStyle name="Input 4 4 10" xfId="14775"/>
    <cellStyle name="Input 4 4 11" xfId="14776"/>
    <cellStyle name="Input 4 4 2" xfId="14777"/>
    <cellStyle name="Input 4 4 2 10" xfId="14778"/>
    <cellStyle name="Input 4 4 2 2" xfId="14779"/>
    <cellStyle name="Input 4 4 2 2 2" xfId="14780"/>
    <cellStyle name="Input 4 4 2 2 2 2" xfId="14781"/>
    <cellStyle name="Input 4 4 2 2 2 2 2" xfId="14782"/>
    <cellStyle name="Input 4 4 2 2 2 2 3" xfId="14783"/>
    <cellStyle name="Input 4 4 2 2 2 2 4" xfId="14784"/>
    <cellStyle name="Input 4 4 2 2 2 2 5" xfId="14785"/>
    <cellStyle name="Input 4 4 2 2 2 2 6" xfId="14786"/>
    <cellStyle name="Input 4 4 2 2 2 3" xfId="14787"/>
    <cellStyle name="Input 4 4 2 2 2 3 2" xfId="14788"/>
    <cellStyle name="Input 4 4 2 2 2 3 3" xfId="14789"/>
    <cellStyle name="Input 4 4 2 2 2 3 4" xfId="14790"/>
    <cellStyle name="Input 4 4 2 2 2 3 5" xfId="14791"/>
    <cellStyle name="Input 4 4 2 2 2 3 6" xfId="14792"/>
    <cellStyle name="Input 4 4 2 2 2 4" xfId="14793"/>
    <cellStyle name="Input 4 4 2 2 2 5" xfId="14794"/>
    <cellStyle name="Input 4 4 2 2 2 6" xfId="14795"/>
    <cellStyle name="Input 4 4 2 2 2 7" xfId="14796"/>
    <cellStyle name="Input 4 4 2 2 2 8" xfId="14797"/>
    <cellStyle name="Input 4 4 2 2 3" xfId="14798"/>
    <cellStyle name="Input 4 4 2 2 3 2" xfId="14799"/>
    <cellStyle name="Input 4 4 2 2 3 3" xfId="14800"/>
    <cellStyle name="Input 4 4 2 2 3 4" xfId="14801"/>
    <cellStyle name="Input 4 4 2 2 3 5" xfId="14802"/>
    <cellStyle name="Input 4 4 2 2 3 6" xfId="14803"/>
    <cellStyle name="Input 4 4 2 2 4" xfId="14804"/>
    <cellStyle name="Input 4 4 2 2 4 2" xfId="14805"/>
    <cellStyle name="Input 4 4 2 2 4 3" xfId="14806"/>
    <cellStyle name="Input 4 4 2 2 4 4" xfId="14807"/>
    <cellStyle name="Input 4 4 2 2 4 5" xfId="14808"/>
    <cellStyle name="Input 4 4 2 2 4 6" xfId="14809"/>
    <cellStyle name="Input 4 4 2 2 5" xfId="14810"/>
    <cellStyle name="Input 4 4 2 2 6" xfId="14811"/>
    <cellStyle name="Input 4 4 2 2 7" xfId="14812"/>
    <cellStyle name="Input 4 4 2 2 8" xfId="14813"/>
    <cellStyle name="Input 4 4 2 2 9" xfId="14814"/>
    <cellStyle name="Input 4 4 2 3" xfId="14815"/>
    <cellStyle name="Input 4 4 2 3 2" xfId="14816"/>
    <cellStyle name="Input 4 4 2 3 2 2" xfId="14817"/>
    <cellStyle name="Input 4 4 2 3 2 3" xfId="14818"/>
    <cellStyle name="Input 4 4 2 3 2 4" xfId="14819"/>
    <cellStyle name="Input 4 4 2 3 2 5" xfId="14820"/>
    <cellStyle name="Input 4 4 2 3 2 6" xfId="14821"/>
    <cellStyle name="Input 4 4 2 3 3" xfId="14822"/>
    <cellStyle name="Input 4 4 2 3 3 2" xfId="14823"/>
    <cellStyle name="Input 4 4 2 3 3 3" xfId="14824"/>
    <cellStyle name="Input 4 4 2 3 3 4" xfId="14825"/>
    <cellStyle name="Input 4 4 2 3 3 5" xfId="14826"/>
    <cellStyle name="Input 4 4 2 3 3 6" xfId="14827"/>
    <cellStyle name="Input 4 4 2 3 4" xfId="14828"/>
    <cellStyle name="Input 4 4 2 3 5" xfId="14829"/>
    <cellStyle name="Input 4 4 2 3 6" xfId="14830"/>
    <cellStyle name="Input 4 4 2 3 7" xfId="14831"/>
    <cellStyle name="Input 4 4 2 3 8" xfId="14832"/>
    <cellStyle name="Input 4 4 2 4" xfId="14833"/>
    <cellStyle name="Input 4 4 2 4 2" xfId="14834"/>
    <cellStyle name="Input 4 4 2 4 3" xfId="14835"/>
    <cellStyle name="Input 4 4 2 4 4" xfId="14836"/>
    <cellStyle name="Input 4 4 2 4 5" xfId="14837"/>
    <cellStyle name="Input 4 4 2 4 6" xfId="14838"/>
    <cellStyle name="Input 4 4 2 5" xfId="14839"/>
    <cellStyle name="Input 4 4 2 5 2" xfId="14840"/>
    <cellStyle name="Input 4 4 2 5 3" xfId="14841"/>
    <cellStyle name="Input 4 4 2 5 4" xfId="14842"/>
    <cellStyle name="Input 4 4 2 5 5" xfId="14843"/>
    <cellStyle name="Input 4 4 2 5 6" xfId="14844"/>
    <cellStyle name="Input 4 4 2 6" xfId="14845"/>
    <cellStyle name="Input 4 4 2 7" xfId="14846"/>
    <cellStyle name="Input 4 4 2 8" xfId="14847"/>
    <cellStyle name="Input 4 4 2 9" xfId="14848"/>
    <cellStyle name="Input 4 4 3" xfId="14849"/>
    <cellStyle name="Input 4 4 3 2" xfId="14850"/>
    <cellStyle name="Input 4 4 3 2 2" xfId="14851"/>
    <cellStyle name="Input 4 4 3 2 2 2" xfId="14852"/>
    <cellStyle name="Input 4 4 3 2 2 3" xfId="14853"/>
    <cellStyle name="Input 4 4 3 2 2 4" xfId="14854"/>
    <cellStyle name="Input 4 4 3 2 2 5" xfId="14855"/>
    <cellStyle name="Input 4 4 3 2 2 6" xfId="14856"/>
    <cellStyle name="Input 4 4 3 2 3" xfId="14857"/>
    <cellStyle name="Input 4 4 3 2 3 2" xfId="14858"/>
    <cellStyle name="Input 4 4 3 2 3 3" xfId="14859"/>
    <cellStyle name="Input 4 4 3 2 3 4" xfId="14860"/>
    <cellStyle name="Input 4 4 3 2 3 5" xfId="14861"/>
    <cellStyle name="Input 4 4 3 2 3 6" xfId="14862"/>
    <cellStyle name="Input 4 4 3 2 4" xfId="14863"/>
    <cellStyle name="Input 4 4 3 2 5" xfId="14864"/>
    <cellStyle name="Input 4 4 3 2 6" xfId="14865"/>
    <cellStyle name="Input 4 4 3 2 7" xfId="14866"/>
    <cellStyle name="Input 4 4 3 2 8" xfId="14867"/>
    <cellStyle name="Input 4 4 3 3" xfId="14868"/>
    <cellStyle name="Input 4 4 3 3 2" xfId="14869"/>
    <cellStyle name="Input 4 4 3 3 3" xfId="14870"/>
    <cellStyle name="Input 4 4 3 3 4" xfId="14871"/>
    <cellStyle name="Input 4 4 3 3 5" xfId="14872"/>
    <cellStyle name="Input 4 4 3 3 6" xfId="14873"/>
    <cellStyle name="Input 4 4 3 4" xfId="14874"/>
    <cellStyle name="Input 4 4 3 4 2" xfId="14875"/>
    <cellStyle name="Input 4 4 3 4 3" xfId="14876"/>
    <cellStyle name="Input 4 4 3 4 4" xfId="14877"/>
    <cellStyle name="Input 4 4 3 4 5" xfId="14878"/>
    <cellStyle name="Input 4 4 3 4 6" xfId="14879"/>
    <cellStyle name="Input 4 4 3 5" xfId="14880"/>
    <cellStyle name="Input 4 4 3 6" xfId="14881"/>
    <cellStyle name="Input 4 4 3 7" xfId="14882"/>
    <cellStyle name="Input 4 4 3 8" xfId="14883"/>
    <cellStyle name="Input 4 4 3 9" xfId="14884"/>
    <cellStyle name="Input 4 4 4" xfId="14885"/>
    <cellStyle name="Input 4 4 4 2" xfId="14886"/>
    <cellStyle name="Input 4 4 4 2 2" xfId="14887"/>
    <cellStyle name="Input 4 4 4 2 3" xfId="14888"/>
    <cellStyle name="Input 4 4 4 2 4" xfId="14889"/>
    <cellStyle name="Input 4 4 4 2 5" xfId="14890"/>
    <cellStyle name="Input 4 4 4 2 6" xfId="14891"/>
    <cellStyle name="Input 4 4 4 3" xfId="14892"/>
    <cellStyle name="Input 4 4 4 3 2" xfId="14893"/>
    <cellStyle name="Input 4 4 4 3 3" xfId="14894"/>
    <cellStyle name="Input 4 4 4 3 4" xfId="14895"/>
    <cellStyle name="Input 4 4 4 3 5" xfId="14896"/>
    <cellStyle name="Input 4 4 4 3 6" xfId="14897"/>
    <cellStyle name="Input 4 4 4 4" xfId="14898"/>
    <cellStyle name="Input 4 4 4 5" xfId="14899"/>
    <cellStyle name="Input 4 4 4 6" xfId="14900"/>
    <cellStyle name="Input 4 4 4 7" xfId="14901"/>
    <cellStyle name="Input 4 4 4 8" xfId="14902"/>
    <cellStyle name="Input 4 4 5" xfId="14903"/>
    <cellStyle name="Input 4 4 5 2" xfId="14904"/>
    <cellStyle name="Input 4 4 5 3" xfId="14905"/>
    <cellStyle name="Input 4 4 5 4" xfId="14906"/>
    <cellStyle name="Input 4 4 5 5" xfId="14907"/>
    <cellStyle name="Input 4 4 5 6" xfId="14908"/>
    <cellStyle name="Input 4 4 6" xfId="14909"/>
    <cellStyle name="Input 4 4 6 2" xfId="14910"/>
    <cellStyle name="Input 4 4 6 3" xfId="14911"/>
    <cellStyle name="Input 4 4 6 4" xfId="14912"/>
    <cellStyle name="Input 4 4 6 5" xfId="14913"/>
    <cellStyle name="Input 4 4 6 6" xfId="14914"/>
    <cellStyle name="Input 4 4 7" xfId="14915"/>
    <cellStyle name="Input 4 4 8" xfId="14916"/>
    <cellStyle name="Input 4 4 9" xfId="14917"/>
    <cellStyle name="Input 4 5" xfId="14918"/>
    <cellStyle name="Input 4 5 10" xfId="14919"/>
    <cellStyle name="Input 4 5 2" xfId="14920"/>
    <cellStyle name="Input 4 5 2 2" xfId="14921"/>
    <cellStyle name="Input 4 5 2 2 2" xfId="14922"/>
    <cellStyle name="Input 4 5 2 2 2 2" xfId="14923"/>
    <cellStyle name="Input 4 5 2 2 2 3" xfId="14924"/>
    <cellStyle name="Input 4 5 2 2 2 4" xfId="14925"/>
    <cellStyle name="Input 4 5 2 2 2 5" xfId="14926"/>
    <cellStyle name="Input 4 5 2 2 2 6" xfId="14927"/>
    <cellStyle name="Input 4 5 2 2 3" xfId="14928"/>
    <cellStyle name="Input 4 5 2 2 3 2" xfId="14929"/>
    <cellStyle name="Input 4 5 2 2 3 3" xfId="14930"/>
    <cellStyle name="Input 4 5 2 2 3 4" xfId="14931"/>
    <cellStyle name="Input 4 5 2 2 3 5" xfId="14932"/>
    <cellStyle name="Input 4 5 2 2 3 6" xfId="14933"/>
    <cellStyle name="Input 4 5 2 2 4" xfId="14934"/>
    <cellStyle name="Input 4 5 2 2 5" xfId="14935"/>
    <cellStyle name="Input 4 5 2 2 6" xfId="14936"/>
    <cellStyle name="Input 4 5 2 2 7" xfId="14937"/>
    <cellStyle name="Input 4 5 2 2 8" xfId="14938"/>
    <cellStyle name="Input 4 5 2 3" xfId="14939"/>
    <cellStyle name="Input 4 5 2 3 2" xfId="14940"/>
    <cellStyle name="Input 4 5 2 3 3" xfId="14941"/>
    <cellStyle name="Input 4 5 2 3 4" xfId="14942"/>
    <cellStyle name="Input 4 5 2 3 5" xfId="14943"/>
    <cellStyle name="Input 4 5 2 3 6" xfId="14944"/>
    <cellStyle name="Input 4 5 2 4" xfId="14945"/>
    <cellStyle name="Input 4 5 2 4 2" xfId="14946"/>
    <cellStyle name="Input 4 5 2 4 3" xfId="14947"/>
    <cellStyle name="Input 4 5 2 4 4" xfId="14948"/>
    <cellStyle name="Input 4 5 2 4 5" xfId="14949"/>
    <cellStyle name="Input 4 5 2 4 6" xfId="14950"/>
    <cellStyle name="Input 4 5 2 5" xfId="14951"/>
    <cellStyle name="Input 4 5 2 6" xfId="14952"/>
    <cellStyle name="Input 4 5 2 7" xfId="14953"/>
    <cellStyle name="Input 4 5 2 8" xfId="14954"/>
    <cellStyle name="Input 4 5 2 9" xfId="14955"/>
    <cellStyle name="Input 4 5 3" xfId="14956"/>
    <cellStyle name="Input 4 5 3 2" xfId="14957"/>
    <cellStyle name="Input 4 5 3 2 2" xfId="14958"/>
    <cellStyle name="Input 4 5 3 2 3" xfId="14959"/>
    <cellStyle name="Input 4 5 3 2 4" xfId="14960"/>
    <cellStyle name="Input 4 5 3 2 5" xfId="14961"/>
    <cellStyle name="Input 4 5 3 2 6" xfId="14962"/>
    <cellStyle name="Input 4 5 3 3" xfId="14963"/>
    <cellStyle name="Input 4 5 3 3 2" xfId="14964"/>
    <cellStyle name="Input 4 5 3 3 3" xfId="14965"/>
    <cellStyle name="Input 4 5 3 3 4" xfId="14966"/>
    <cellStyle name="Input 4 5 3 3 5" xfId="14967"/>
    <cellStyle name="Input 4 5 3 3 6" xfId="14968"/>
    <cellStyle name="Input 4 5 3 4" xfId="14969"/>
    <cellStyle name="Input 4 5 3 5" xfId="14970"/>
    <cellStyle name="Input 4 5 3 6" xfId="14971"/>
    <cellStyle name="Input 4 5 3 7" xfId="14972"/>
    <cellStyle name="Input 4 5 3 8" xfId="14973"/>
    <cellStyle name="Input 4 5 4" xfId="14974"/>
    <cellStyle name="Input 4 5 4 2" xfId="14975"/>
    <cellStyle name="Input 4 5 4 3" xfId="14976"/>
    <cellStyle name="Input 4 5 4 4" xfId="14977"/>
    <cellStyle name="Input 4 5 4 5" xfId="14978"/>
    <cellStyle name="Input 4 5 4 6" xfId="14979"/>
    <cellStyle name="Input 4 5 5" xfId="14980"/>
    <cellStyle name="Input 4 5 5 2" xfId="14981"/>
    <cellStyle name="Input 4 5 5 3" xfId="14982"/>
    <cellStyle name="Input 4 5 5 4" xfId="14983"/>
    <cellStyle name="Input 4 5 5 5" xfId="14984"/>
    <cellStyle name="Input 4 5 5 6" xfId="14985"/>
    <cellStyle name="Input 4 5 6" xfId="14986"/>
    <cellStyle name="Input 4 5 7" xfId="14987"/>
    <cellStyle name="Input 4 5 8" xfId="14988"/>
    <cellStyle name="Input 4 5 9" xfId="14989"/>
    <cellStyle name="Input 4 6" xfId="14990"/>
    <cellStyle name="Input 4 6 2" xfId="14991"/>
    <cellStyle name="Input 4 6 2 2" xfId="14992"/>
    <cellStyle name="Input 4 6 2 2 2" xfId="14993"/>
    <cellStyle name="Input 4 6 2 2 3" xfId="14994"/>
    <cellStyle name="Input 4 6 2 2 4" xfId="14995"/>
    <cellStyle name="Input 4 6 2 2 5" xfId="14996"/>
    <cellStyle name="Input 4 6 2 2 6" xfId="14997"/>
    <cellStyle name="Input 4 6 2 3" xfId="14998"/>
    <cellStyle name="Input 4 6 2 3 2" xfId="14999"/>
    <cellStyle name="Input 4 6 2 3 3" xfId="15000"/>
    <cellStyle name="Input 4 6 2 3 4" xfId="15001"/>
    <cellStyle name="Input 4 6 2 3 5" xfId="15002"/>
    <cellStyle name="Input 4 6 2 3 6" xfId="15003"/>
    <cellStyle name="Input 4 6 2 4" xfId="15004"/>
    <cellStyle name="Input 4 6 2 5" xfId="15005"/>
    <cellStyle name="Input 4 6 2 6" xfId="15006"/>
    <cellStyle name="Input 4 6 2 7" xfId="15007"/>
    <cellStyle name="Input 4 6 2 8" xfId="15008"/>
    <cellStyle name="Input 4 6 3" xfId="15009"/>
    <cellStyle name="Input 4 6 3 2" xfId="15010"/>
    <cellStyle name="Input 4 6 3 3" xfId="15011"/>
    <cellStyle name="Input 4 6 3 4" xfId="15012"/>
    <cellStyle name="Input 4 6 3 5" xfId="15013"/>
    <cellStyle name="Input 4 6 3 6" xfId="15014"/>
    <cellStyle name="Input 4 6 4" xfId="15015"/>
    <cellStyle name="Input 4 6 4 2" xfId="15016"/>
    <cellStyle name="Input 4 6 4 3" xfId="15017"/>
    <cellStyle name="Input 4 6 4 4" xfId="15018"/>
    <cellStyle name="Input 4 6 4 5" xfId="15019"/>
    <cellStyle name="Input 4 6 4 6" xfId="15020"/>
    <cellStyle name="Input 4 6 5" xfId="15021"/>
    <cellStyle name="Input 4 6 6" xfId="15022"/>
    <cellStyle name="Input 4 6 7" xfId="15023"/>
    <cellStyle name="Input 4 6 8" xfId="15024"/>
    <cellStyle name="Input 4 6 9" xfId="15025"/>
    <cellStyle name="Input 4 7" xfId="15026"/>
    <cellStyle name="Input 4 7 2" xfId="15027"/>
    <cellStyle name="Input 4 7 2 2" xfId="15028"/>
    <cellStyle name="Input 4 7 2 3" xfId="15029"/>
    <cellStyle name="Input 4 7 2 4" xfId="15030"/>
    <cellStyle name="Input 4 7 2 5" xfId="15031"/>
    <cellStyle name="Input 4 7 2 6" xfId="15032"/>
    <cellStyle name="Input 4 7 3" xfId="15033"/>
    <cellStyle name="Input 4 7 3 2" xfId="15034"/>
    <cellStyle name="Input 4 7 3 3" xfId="15035"/>
    <cellStyle name="Input 4 7 3 4" xfId="15036"/>
    <cellStyle name="Input 4 7 3 5" xfId="15037"/>
    <cellStyle name="Input 4 7 3 6" xfId="15038"/>
    <cellStyle name="Input 4 7 4" xfId="15039"/>
    <cellStyle name="Input 4 7 5" xfId="15040"/>
    <cellStyle name="Input 4 7 6" xfId="15041"/>
    <cellStyle name="Input 4 7 7" xfId="15042"/>
    <cellStyle name="Input 4 7 8" xfId="15043"/>
    <cellStyle name="Input 4 8" xfId="15044"/>
    <cellStyle name="Input 4 8 2" xfId="15045"/>
    <cellStyle name="Input 4 8 3" xfId="15046"/>
    <cellStyle name="Input 4 8 4" xfId="15047"/>
    <cellStyle name="Input 4 8 5" xfId="15048"/>
    <cellStyle name="Input 4 8 6" xfId="15049"/>
    <cellStyle name="Input 4 9" xfId="15050"/>
    <cellStyle name="Input 4 9 2" xfId="15051"/>
    <cellStyle name="Input 4 9 3" xfId="15052"/>
    <cellStyle name="Input 4 9 4" xfId="15053"/>
    <cellStyle name="Input 4 9 5" xfId="15054"/>
    <cellStyle name="Input 4 9 6" xfId="15055"/>
    <cellStyle name="Input 5" xfId="15056"/>
    <cellStyle name="Input 5 10" xfId="15057"/>
    <cellStyle name="Input 5 11" xfId="15058"/>
    <cellStyle name="Input 5 12" xfId="15059"/>
    <cellStyle name="Input 5 13" xfId="15060"/>
    <cellStyle name="Input 5 2" xfId="15061"/>
    <cellStyle name="Input 5 2 10" xfId="15062"/>
    <cellStyle name="Input 5 2 11" xfId="15063"/>
    <cellStyle name="Input 5 2 12" xfId="15064"/>
    <cellStyle name="Input 5 2 2" xfId="15065"/>
    <cellStyle name="Input 5 2 2 10" xfId="15066"/>
    <cellStyle name="Input 5 2 2 11" xfId="15067"/>
    <cellStyle name="Input 5 2 2 2" xfId="15068"/>
    <cellStyle name="Input 5 2 2 2 10" xfId="15069"/>
    <cellStyle name="Input 5 2 2 2 2" xfId="15070"/>
    <cellStyle name="Input 5 2 2 2 2 2" xfId="15071"/>
    <cellStyle name="Input 5 2 2 2 2 2 2" xfId="15072"/>
    <cellStyle name="Input 5 2 2 2 2 2 2 2" xfId="15073"/>
    <cellStyle name="Input 5 2 2 2 2 2 2 3" xfId="15074"/>
    <cellStyle name="Input 5 2 2 2 2 2 2 4" xfId="15075"/>
    <cellStyle name="Input 5 2 2 2 2 2 2 5" xfId="15076"/>
    <cellStyle name="Input 5 2 2 2 2 2 2 6" xfId="15077"/>
    <cellStyle name="Input 5 2 2 2 2 2 3" xfId="15078"/>
    <cellStyle name="Input 5 2 2 2 2 2 3 2" xfId="15079"/>
    <cellStyle name="Input 5 2 2 2 2 2 3 3" xfId="15080"/>
    <cellStyle name="Input 5 2 2 2 2 2 3 4" xfId="15081"/>
    <cellStyle name="Input 5 2 2 2 2 2 3 5" xfId="15082"/>
    <cellStyle name="Input 5 2 2 2 2 2 3 6" xfId="15083"/>
    <cellStyle name="Input 5 2 2 2 2 2 4" xfId="15084"/>
    <cellStyle name="Input 5 2 2 2 2 2 5" xfId="15085"/>
    <cellStyle name="Input 5 2 2 2 2 2 6" xfId="15086"/>
    <cellStyle name="Input 5 2 2 2 2 2 7" xfId="15087"/>
    <cellStyle name="Input 5 2 2 2 2 2 8" xfId="15088"/>
    <cellStyle name="Input 5 2 2 2 2 3" xfId="15089"/>
    <cellStyle name="Input 5 2 2 2 2 3 2" xfId="15090"/>
    <cellStyle name="Input 5 2 2 2 2 3 3" xfId="15091"/>
    <cellStyle name="Input 5 2 2 2 2 3 4" xfId="15092"/>
    <cellStyle name="Input 5 2 2 2 2 3 5" xfId="15093"/>
    <cellStyle name="Input 5 2 2 2 2 3 6" xfId="15094"/>
    <cellStyle name="Input 5 2 2 2 2 4" xfId="15095"/>
    <cellStyle name="Input 5 2 2 2 2 4 2" xfId="15096"/>
    <cellStyle name="Input 5 2 2 2 2 4 3" xfId="15097"/>
    <cellStyle name="Input 5 2 2 2 2 4 4" xfId="15098"/>
    <cellStyle name="Input 5 2 2 2 2 4 5" xfId="15099"/>
    <cellStyle name="Input 5 2 2 2 2 4 6" xfId="15100"/>
    <cellStyle name="Input 5 2 2 2 2 5" xfId="15101"/>
    <cellStyle name="Input 5 2 2 2 2 6" xfId="15102"/>
    <cellStyle name="Input 5 2 2 2 2 7" xfId="15103"/>
    <cellStyle name="Input 5 2 2 2 2 8" xfId="15104"/>
    <cellStyle name="Input 5 2 2 2 2 9" xfId="15105"/>
    <cellStyle name="Input 5 2 2 2 3" xfId="15106"/>
    <cellStyle name="Input 5 2 2 2 3 2" xfId="15107"/>
    <cellStyle name="Input 5 2 2 2 3 2 2" xfId="15108"/>
    <cellStyle name="Input 5 2 2 2 3 2 3" xfId="15109"/>
    <cellStyle name="Input 5 2 2 2 3 2 4" xfId="15110"/>
    <cellStyle name="Input 5 2 2 2 3 2 5" xfId="15111"/>
    <cellStyle name="Input 5 2 2 2 3 2 6" xfId="15112"/>
    <cellStyle name="Input 5 2 2 2 3 3" xfId="15113"/>
    <cellStyle name="Input 5 2 2 2 3 3 2" xfId="15114"/>
    <cellStyle name="Input 5 2 2 2 3 3 3" xfId="15115"/>
    <cellStyle name="Input 5 2 2 2 3 3 4" xfId="15116"/>
    <cellStyle name="Input 5 2 2 2 3 3 5" xfId="15117"/>
    <cellStyle name="Input 5 2 2 2 3 3 6" xfId="15118"/>
    <cellStyle name="Input 5 2 2 2 3 4" xfId="15119"/>
    <cellStyle name="Input 5 2 2 2 3 5" xfId="15120"/>
    <cellStyle name="Input 5 2 2 2 3 6" xfId="15121"/>
    <cellStyle name="Input 5 2 2 2 3 7" xfId="15122"/>
    <cellStyle name="Input 5 2 2 2 3 8" xfId="15123"/>
    <cellStyle name="Input 5 2 2 2 4" xfId="15124"/>
    <cellStyle name="Input 5 2 2 2 4 2" xfId="15125"/>
    <cellStyle name="Input 5 2 2 2 4 3" xfId="15126"/>
    <cellStyle name="Input 5 2 2 2 4 4" xfId="15127"/>
    <cellStyle name="Input 5 2 2 2 4 5" xfId="15128"/>
    <cellStyle name="Input 5 2 2 2 4 6" xfId="15129"/>
    <cellStyle name="Input 5 2 2 2 5" xfId="15130"/>
    <cellStyle name="Input 5 2 2 2 5 2" xfId="15131"/>
    <cellStyle name="Input 5 2 2 2 5 3" xfId="15132"/>
    <cellStyle name="Input 5 2 2 2 5 4" xfId="15133"/>
    <cellStyle name="Input 5 2 2 2 5 5" xfId="15134"/>
    <cellStyle name="Input 5 2 2 2 5 6" xfId="15135"/>
    <cellStyle name="Input 5 2 2 2 6" xfId="15136"/>
    <cellStyle name="Input 5 2 2 2 7" xfId="15137"/>
    <cellStyle name="Input 5 2 2 2 8" xfId="15138"/>
    <cellStyle name="Input 5 2 2 2 9" xfId="15139"/>
    <cellStyle name="Input 5 2 2 3" xfId="15140"/>
    <cellStyle name="Input 5 2 2 3 2" xfId="15141"/>
    <cellStyle name="Input 5 2 2 3 2 2" xfId="15142"/>
    <cellStyle name="Input 5 2 2 3 2 2 2" xfId="15143"/>
    <cellStyle name="Input 5 2 2 3 2 2 3" xfId="15144"/>
    <cellStyle name="Input 5 2 2 3 2 2 4" xfId="15145"/>
    <cellStyle name="Input 5 2 2 3 2 2 5" xfId="15146"/>
    <cellStyle name="Input 5 2 2 3 2 2 6" xfId="15147"/>
    <cellStyle name="Input 5 2 2 3 2 3" xfId="15148"/>
    <cellStyle name="Input 5 2 2 3 2 3 2" xfId="15149"/>
    <cellStyle name="Input 5 2 2 3 2 3 3" xfId="15150"/>
    <cellStyle name="Input 5 2 2 3 2 3 4" xfId="15151"/>
    <cellStyle name="Input 5 2 2 3 2 3 5" xfId="15152"/>
    <cellStyle name="Input 5 2 2 3 2 3 6" xfId="15153"/>
    <cellStyle name="Input 5 2 2 3 2 4" xfId="15154"/>
    <cellStyle name="Input 5 2 2 3 2 5" xfId="15155"/>
    <cellStyle name="Input 5 2 2 3 2 6" xfId="15156"/>
    <cellStyle name="Input 5 2 2 3 2 7" xfId="15157"/>
    <cellStyle name="Input 5 2 2 3 2 8" xfId="15158"/>
    <cellStyle name="Input 5 2 2 3 3" xfId="15159"/>
    <cellStyle name="Input 5 2 2 3 3 2" xfId="15160"/>
    <cellStyle name="Input 5 2 2 3 3 3" xfId="15161"/>
    <cellStyle name="Input 5 2 2 3 3 4" xfId="15162"/>
    <cellStyle name="Input 5 2 2 3 3 5" xfId="15163"/>
    <cellStyle name="Input 5 2 2 3 3 6" xfId="15164"/>
    <cellStyle name="Input 5 2 2 3 4" xfId="15165"/>
    <cellStyle name="Input 5 2 2 3 4 2" xfId="15166"/>
    <cellStyle name="Input 5 2 2 3 4 3" xfId="15167"/>
    <cellStyle name="Input 5 2 2 3 4 4" xfId="15168"/>
    <cellStyle name="Input 5 2 2 3 4 5" xfId="15169"/>
    <cellStyle name="Input 5 2 2 3 4 6" xfId="15170"/>
    <cellStyle name="Input 5 2 2 3 5" xfId="15171"/>
    <cellStyle name="Input 5 2 2 3 6" xfId="15172"/>
    <cellStyle name="Input 5 2 2 3 7" xfId="15173"/>
    <cellStyle name="Input 5 2 2 3 8" xfId="15174"/>
    <cellStyle name="Input 5 2 2 3 9" xfId="15175"/>
    <cellStyle name="Input 5 2 2 4" xfId="15176"/>
    <cellStyle name="Input 5 2 2 4 2" xfId="15177"/>
    <cellStyle name="Input 5 2 2 4 2 2" xfId="15178"/>
    <cellStyle name="Input 5 2 2 4 2 3" xfId="15179"/>
    <cellStyle name="Input 5 2 2 4 2 4" xfId="15180"/>
    <cellStyle name="Input 5 2 2 4 2 5" xfId="15181"/>
    <cellStyle name="Input 5 2 2 4 2 6" xfId="15182"/>
    <cellStyle name="Input 5 2 2 4 3" xfId="15183"/>
    <cellStyle name="Input 5 2 2 4 3 2" xfId="15184"/>
    <cellStyle name="Input 5 2 2 4 3 3" xfId="15185"/>
    <cellStyle name="Input 5 2 2 4 3 4" xfId="15186"/>
    <cellStyle name="Input 5 2 2 4 3 5" xfId="15187"/>
    <cellStyle name="Input 5 2 2 4 3 6" xfId="15188"/>
    <cellStyle name="Input 5 2 2 4 4" xfId="15189"/>
    <cellStyle name="Input 5 2 2 4 5" xfId="15190"/>
    <cellStyle name="Input 5 2 2 4 6" xfId="15191"/>
    <cellStyle name="Input 5 2 2 4 7" xfId="15192"/>
    <cellStyle name="Input 5 2 2 4 8" xfId="15193"/>
    <cellStyle name="Input 5 2 2 5" xfId="15194"/>
    <cellStyle name="Input 5 2 2 5 2" xfId="15195"/>
    <cellStyle name="Input 5 2 2 5 3" xfId="15196"/>
    <cellStyle name="Input 5 2 2 5 4" xfId="15197"/>
    <cellStyle name="Input 5 2 2 5 5" xfId="15198"/>
    <cellStyle name="Input 5 2 2 5 6" xfId="15199"/>
    <cellStyle name="Input 5 2 2 6" xfId="15200"/>
    <cellStyle name="Input 5 2 2 6 2" xfId="15201"/>
    <cellStyle name="Input 5 2 2 6 3" xfId="15202"/>
    <cellStyle name="Input 5 2 2 6 4" xfId="15203"/>
    <cellStyle name="Input 5 2 2 6 5" xfId="15204"/>
    <cellStyle name="Input 5 2 2 6 6" xfId="15205"/>
    <cellStyle name="Input 5 2 2 7" xfId="15206"/>
    <cellStyle name="Input 5 2 2 8" xfId="15207"/>
    <cellStyle name="Input 5 2 2 9" xfId="15208"/>
    <cellStyle name="Input 5 2 3" xfId="15209"/>
    <cellStyle name="Input 5 2 3 10" xfId="15210"/>
    <cellStyle name="Input 5 2 3 2" xfId="15211"/>
    <cellStyle name="Input 5 2 3 2 2" xfId="15212"/>
    <cellStyle name="Input 5 2 3 2 2 2" xfId="15213"/>
    <cellStyle name="Input 5 2 3 2 2 2 2" xfId="15214"/>
    <cellStyle name="Input 5 2 3 2 2 2 3" xfId="15215"/>
    <cellStyle name="Input 5 2 3 2 2 2 4" xfId="15216"/>
    <cellStyle name="Input 5 2 3 2 2 2 5" xfId="15217"/>
    <cellStyle name="Input 5 2 3 2 2 2 6" xfId="15218"/>
    <cellStyle name="Input 5 2 3 2 2 3" xfId="15219"/>
    <cellStyle name="Input 5 2 3 2 2 3 2" xfId="15220"/>
    <cellStyle name="Input 5 2 3 2 2 3 3" xfId="15221"/>
    <cellStyle name="Input 5 2 3 2 2 3 4" xfId="15222"/>
    <cellStyle name="Input 5 2 3 2 2 3 5" xfId="15223"/>
    <cellStyle name="Input 5 2 3 2 2 3 6" xfId="15224"/>
    <cellStyle name="Input 5 2 3 2 2 4" xfId="15225"/>
    <cellStyle name="Input 5 2 3 2 2 5" xfId="15226"/>
    <cellStyle name="Input 5 2 3 2 2 6" xfId="15227"/>
    <cellStyle name="Input 5 2 3 2 2 7" xfId="15228"/>
    <cellStyle name="Input 5 2 3 2 2 8" xfId="15229"/>
    <cellStyle name="Input 5 2 3 2 3" xfId="15230"/>
    <cellStyle name="Input 5 2 3 2 3 2" xfId="15231"/>
    <cellStyle name="Input 5 2 3 2 3 3" xfId="15232"/>
    <cellStyle name="Input 5 2 3 2 3 4" xfId="15233"/>
    <cellStyle name="Input 5 2 3 2 3 5" xfId="15234"/>
    <cellStyle name="Input 5 2 3 2 3 6" xfId="15235"/>
    <cellStyle name="Input 5 2 3 2 4" xfId="15236"/>
    <cellStyle name="Input 5 2 3 2 4 2" xfId="15237"/>
    <cellStyle name="Input 5 2 3 2 4 3" xfId="15238"/>
    <cellStyle name="Input 5 2 3 2 4 4" xfId="15239"/>
    <cellStyle name="Input 5 2 3 2 4 5" xfId="15240"/>
    <cellStyle name="Input 5 2 3 2 4 6" xfId="15241"/>
    <cellStyle name="Input 5 2 3 2 5" xfId="15242"/>
    <cellStyle name="Input 5 2 3 2 6" xfId="15243"/>
    <cellStyle name="Input 5 2 3 2 7" xfId="15244"/>
    <cellStyle name="Input 5 2 3 2 8" xfId="15245"/>
    <cellStyle name="Input 5 2 3 2 9" xfId="15246"/>
    <cellStyle name="Input 5 2 3 3" xfId="15247"/>
    <cellStyle name="Input 5 2 3 3 2" xfId="15248"/>
    <cellStyle name="Input 5 2 3 3 2 2" xfId="15249"/>
    <cellStyle name="Input 5 2 3 3 2 3" xfId="15250"/>
    <cellStyle name="Input 5 2 3 3 2 4" xfId="15251"/>
    <cellStyle name="Input 5 2 3 3 2 5" xfId="15252"/>
    <cellStyle name="Input 5 2 3 3 2 6" xfId="15253"/>
    <cellStyle name="Input 5 2 3 3 3" xfId="15254"/>
    <cellStyle name="Input 5 2 3 3 3 2" xfId="15255"/>
    <cellStyle name="Input 5 2 3 3 3 3" xfId="15256"/>
    <cellStyle name="Input 5 2 3 3 3 4" xfId="15257"/>
    <cellStyle name="Input 5 2 3 3 3 5" xfId="15258"/>
    <cellStyle name="Input 5 2 3 3 3 6" xfId="15259"/>
    <cellStyle name="Input 5 2 3 3 4" xfId="15260"/>
    <cellStyle name="Input 5 2 3 3 5" xfId="15261"/>
    <cellStyle name="Input 5 2 3 3 6" xfId="15262"/>
    <cellStyle name="Input 5 2 3 3 7" xfId="15263"/>
    <cellStyle name="Input 5 2 3 3 8" xfId="15264"/>
    <cellStyle name="Input 5 2 3 4" xfId="15265"/>
    <cellStyle name="Input 5 2 3 4 2" xfId="15266"/>
    <cellStyle name="Input 5 2 3 4 3" xfId="15267"/>
    <cellStyle name="Input 5 2 3 4 4" xfId="15268"/>
    <cellStyle name="Input 5 2 3 4 5" xfId="15269"/>
    <cellStyle name="Input 5 2 3 4 6" xfId="15270"/>
    <cellStyle name="Input 5 2 3 5" xfId="15271"/>
    <cellStyle name="Input 5 2 3 5 2" xfId="15272"/>
    <cellStyle name="Input 5 2 3 5 3" xfId="15273"/>
    <cellStyle name="Input 5 2 3 5 4" xfId="15274"/>
    <cellStyle name="Input 5 2 3 5 5" xfId="15275"/>
    <cellStyle name="Input 5 2 3 5 6" xfId="15276"/>
    <cellStyle name="Input 5 2 3 6" xfId="15277"/>
    <cellStyle name="Input 5 2 3 7" xfId="15278"/>
    <cellStyle name="Input 5 2 3 8" xfId="15279"/>
    <cellStyle name="Input 5 2 3 9" xfId="15280"/>
    <cellStyle name="Input 5 2 4" xfId="15281"/>
    <cellStyle name="Input 5 2 4 2" xfId="15282"/>
    <cellStyle name="Input 5 2 4 2 2" xfId="15283"/>
    <cellStyle name="Input 5 2 4 2 2 2" xfId="15284"/>
    <cellStyle name="Input 5 2 4 2 2 3" xfId="15285"/>
    <cellStyle name="Input 5 2 4 2 2 4" xfId="15286"/>
    <cellStyle name="Input 5 2 4 2 2 5" xfId="15287"/>
    <cellStyle name="Input 5 2 4 2 2 6" xfId="15288"/>
    <cellStyle name="Input 5 2 4 2 3" xfId="15289"/>
    <cellStyle name="Input 5 2 4 2 3 2" xfId="15290"/>
    <cellStyle name="Input 5 2 4 2 3 3" xfId="15291"/>
    <cellStyle name="Input 5 2 4 2 3 4" xfId="15292"/>
    <cellStyle name="Input 5 2 4 2 3 5" xfId="15293"/>
    <cellStyle name="Input 5 2 4 2 3 6" xfId="15294"/>
    <cellStyle name="Input 5 2 4 2 4" xfId="15295"/>
    <cellStyle name="Input 5 2 4 2 5" xfId="15296"/>
    <cellStyle name="Input 5 2 4 2 6" xfId="15297"/>
    <cellStyle name="Input 5 2 4 2 7" xfId="15298"/>
    <cellStyle name="Input 5 2 4 2 8" xfId="15299"/>
    <cellStyle name="Input 5 2 4 3" xfId="15300"/>
    <cellStyle name="Input 5 2 4 3 2" xfId="15301"/>
    <cellStyle name="Input 5 2 4 3 3" xfId="15302"/>
    <cellStyle name="Input 5 2 4 3 4" xfId="15303"/>
    <cellStyle name="Input 5 2 4 3 5" xfId="15304"/>
    <cellStyle name="Input 5 2 4 3 6" xfId="15305"/>
    <cellStyle name="Input 5 2 4 4" xfId="15306"/>
    <cellStyle name="Input 5 2 4 4 2" xfId="15307"/>
    <cellStyle name="Input 5 2 4 4 3" xfId="15308"/>
    <cellStyle name="Input 5 2 4 4 4" xfId="15309"/>
    <cellStyle name="Input 5 2 4 4 5" xfId="15310"/>
    <cellStyle name="Input 5 2 4 4 6" xfId="15311"/>
    <cellStyle name="Input 5 2 4 5" xfId="15312"/>
    <cellStyle name="Input 5 2 4 6" xfId="15313"/>
    <cellStyle name="Input 5 2 4 7" xfId="15314"/>
    <cellStyle name="Input 5 2 4 8" xfId="15315"/>
    <cellStyle name="Input 5 2 4 9" xfId="15316"/>
    <cellStyle name="Input 5 2 5" xfId="15317"/>
    <cellStyle name="Input 5 2 5 2" xfId="15318"/>
    <cellStyle name="Input 5 2 5 2 2" xfId="15319"/>
    <cellStyle name="Input 5 2 5 2 3" xfId="15320"/>
    <cellStyle name="Input 5 2 5 2 4" xfId="15321"/>
    <cellStyle name="Input 5 2 5 2 5" xfId="15322"/>
    <cellStyle name="Input 5 2 5 2 6" xfId="15323"/>
    <cellStyle name="Input 5 2 5 3" xfId="15324"/>
    <cellStyle name="Input 5 2 5 3 2" xfId="15325"/>
    <cellStyle name="Input 5 2 5 3 3" xfId="15326"/>
    <cellStyle name="Input 5 2 5 3 4" xfId="15327"/>
    <cellStyle name="Input 5 2 5 3 5" xfId="15328"/>
    <cellStyle name="Input 5 2 5 3 6" xfId="15329"/>
    <cellStyle name="Input 5 2 5 4" xfId="15330"/>
    <cellStyle name="Input 5 2 5 5" xfId="15331"/>
    <cellStyle name="Input 5 2 5 6" xfId="15332"/>
    <cellStyle name="Input 5 2 5 7" xfId="15333"/>
    <cellStyle name="Input 5 2 5 8" xfId="15334"/>
    <cellStyle name="Input 5 2 6" xfId="15335"/>
    <cellStyle name="Input 5 2 6 2" xfId="15336"/>
    <cellStyle name="Input 5 2 6 3" xfId="15337"/>
    <cellStyle name="Input 5 2 6 4" xfId="15338"/>
    <cellStyle name="Input 5 2 6 5" xfId="15339"/>
    <cellStyle name="Input 5 2 6 6" xfId="15340"/>
    <cellStyle name="Input 5 2 7" xfId="15341"/>
    <cellStyle name="Input 5 2 7 2" xfId="15342"/>
    <cellStyle name="Input 5 2 7 3" xfId="15343"/>
    <cellStyle name="Input 5 2 7 4" xfId="15344"/>
    <cellStyle name="Input 5 2 7 5" xfId="15345"/>
    <cellStyle name="Input 5 2 7 6" xfId="15346"/>
    <cellStyle name="Input 5 2 8" xfId="15347"/>
    <cellStyle name="Input 5 2 9" xfId="15348"/>
    <cellStyle name="Input 5 3" xfId="15349"/>
    <cellStyle name="Input 5 3 10" xfId="15350"/>
    <cellStyle name="Input 5 3 11" xfId="15351"/>
    <cellStyle name="Input 5 3 2" xfId="15352"/>
    <cellStyle name="Input 5 3 2 10" xfId="15353"/>
    <cellStyle name="Input 5 3 2 2" xfId="15354"/>
    <cellStyle name="Input 5 3 2 2 2" xfId="15355"/>
    <cellStyle name="Input 5 3 2 2 2 2" xfId="15356"/>
    <cellStyle name="Input 5 3 2 2 2 2 2" xfId="15357"/>
    <cellStyle name="Input 5 3 2 2 2 2 3" xfId="15358"/>
    <cellStyle name="Input 5 3 2 2 2 2 4" xfId="15359"/>
    <cellStyle name="Input 5 3 2 2 2 2 5" xfId="15360"/>
    <cellStyle name="Input 5 3 2 2 2 2 6" xfId="15361"/>
    <cellStyle name="Input 5 3 2 2 2 3" xfId="15362"/>
    <cellStyle name="Input 5 3 2 2 2 3 2" xfId="15363"/>
    <cellStyle name="Input 5 3 2 2 2 3 3" xfId="15364"/>
    <cellStyle name="Input 5 3 2 2 2 3 4" xfId="15365"/>
    <cellStyle name="Input 5 3 2 2 2 3 5" xfId="15366"/>
    <cellStyle name="Input 5 3 2 2 2 3 6" xfId="15367"/>
    <cellStyle name="Input 5 3 2 2 2 4" xfId="15368"/>
    <cellStyle name="Input 5 3 2 2 2 5" xfId="15369"/>
    <cellStyle name="Input 5 3 2 2 2 6" xfId="15370"/>
    <cellStyle name="Input 5 3 2 2 2 7" xfId="15371"/>
    <cellStyle name="Input 5 3 2 2 2 8" xfId="15372"/>
    <cellStyle name="Input 5 3 2 2 3" xfId="15373"/>
    <cellStyle name="Input 5 3 2 2 3 2" xfId="15374"/>
    <cellStyle name="Input 5 3 2 2 3 3" xfId="15375"/>
    <cellStyle name="Input 5 3 2 2 3 4" xfId="15376"/>
    <cellStyle name="Input 5 3 2 2 3 5" xfId="15377"/>
    <cellStyle name="Input 5 3 2 2 3 6" xfId="15378"/>
    <cellStyle name="Input 5 3 2 2 4" xfId="15379"/>
    <cellStyle name="Input 5 3 2 2 4 2" xfId="15380"/>
    <cellStyle name="Input 5 3 2 2 4 3" xfId="15381"/>
    <cellStyle name="Input 5 3 2 2 4 4" xfId="15382"/>
    <cellStyle name="Input 5 3 2 2 4 5" xfId="15383"/>
    <cellStyle name="Input 5 3 2 2 4 6" xfId="15384"/>
    <cellStyle name="Input 5 3 2 2 5" xfId="15385"/>
    <cellStyle name="Input 5 3 2 2 6" xfId="15386"/>
    <cellStyle name="Input 5 3 2 2 7" xfId="15387"/>
    <cellStyle name="Input 5 3 2 2 8" xfId="15388"/>
    <cellStyle name="Input 5 3 2 2 9" xfId="15389"/>
    <cellStyle name="Input 5 3 2 3" xfId="15390"/>
    <cellStyle name="Input 5 3 2 3 2" xfId="15391"/>
    <cellStyle name="Input 5 3 2 3 2 2" xfId="15392"/>
    <cellStyle name="Input 5 3 2 3 2 3" xfId="15393"/>
    <cellStyle name="Input 5 3 2 3 2 4" xfId="15394"/>
    <cellStyle name="Input 5 3 2 3 2 5" xfId="15395"/>
    <cellStyle name="Input 5 3 2 3 2 6" xfId="15396"/>
    <cellStyle name="Input 5 3 2 3 3" xfId="15397"/>
    <cellStyle name="Input 5 3 2 3 3 2" xfId="15398"/>
    <cellStyle name="Input 5 3 2 3 3 3" xfId="15399"/>
    <cellStyle name="Input 5 3 2 3 3 4" xfId="15400"/>
    <cellStyle name="Input 5 3 2 3 3 5" xfId="15401"/>
    <cellStyle name="Input 5 3 2 3 3 6" xfId="15402"/>
    <cellStyle name="Input 5 3 2 3 4" xfId="15403"/>
    <cellStyle name="Input 5 3 2 3 5" xfId="15404"/>
    <cellStyle name="Input 5 3 2 3 6" xfId="15405"/>
    <cellStyle name="Input 5 3 2 3 7" xfId="15406"/>
    <cellStyle name="Input 5 3 2 3 8" xfId="15407"/>
    <cellStyle name="Input 5 3 2 4" xfId="15408"/>
    <cellStyle name="Input 5 3 2 4 2" xfId="15409"/>
    <cellStyle name="Input 5 3 2 4 3" xfId="15410"/>
    <cellStyle name="Input 5 3 2 4 4" xfId="15411"/>
    <cellStyle name="Input 5 3 2 4 5" xfId="15412"/>
    <cellStyle name="Input 5 3 2 4 6" xfId="15413"/>
    <cellStyle name="Input 5 3 2 5" xfId="15414"/>
    <cellStyle name="Input 5 3 2 5 2" xfId="15415"/>
    <cellStyle name="Input 5 3 2 5 3" xfId="15416"/>
    <cellStyle name="Input 5 3 2 5 4" xfId="15417"/>
    <cellStyle name="Input 5 3 2 5 5" xfId="15418"/>
    <cellStyle name="Input 5 3 2 5 6" xfId="15419"/>
    <cellStyle name="Input 5 3 2 6" xfId="15420"/>
    <cellStyle name="Input 5 3 2 7" xfId="15421"/>
    <cellStyle name="Input 5 3 2 8" xfId="15422"/>
    <cellStyle name="Input 5 3 2 9" xfId="15423"/>
    <cellStyle name="Input 5 3 3" xfId="15424"/>
    <cellStyle name="Input 5 3 3 2" xfId="15425"/>
    <cellStyle name="Input 5 3 3 2 2" xfId="15426"/>
    <cellStyle name="Input 5 3 3 2 2 2" xfId="15427"/>
    <cellStyle name="Input 5 3 3 2 2 3" xfId="15428"/>
    <cellStyle name="Input 5 3 3 2 2 4" xfId="15429"/>
    <cellStyle name="Input 5 3 3 2 2 5" xfId="15430"/>
    <cellStyle name="Input 5 3 3 2 2 6" xfId="15431"/>
    <cellStyle name="Input 5 3 3 2 3" xfId="15432"/>
    <cellStyle name="Input 5 3 3 2 3 2" xfId="15433"/>
    <cellStyle name="Input 5 3 3 2 3 3" xfId="15434"/>
    <cellStyle name="Input 5 3 3 2 3 4" xfId="15435"/>
    <cellStyle name="Input 5 3 3 2 3 5" xfId="15436"/>
    <cellStyle name="Input 5 3 3 2 3 6" xfId="15437"/>
    <cellStyle name="Input 5 3 3 2 4" xfId="15438"/>
    <cellStyle name="Input 5 3 3 2 5" xfId="15439"/>
    <cellStyle name="Input 5 3 3 2 6" xfId="15440"/>
    <cellStyle name="Input 5 3 3 2 7" xfId="15441"/>
    <cellStyle name="Input 5 3 3 2 8" xfId="15442"/>
    <cellStyle name="Input 5 3 3 3" xfId="15443"/>
    <cellStyle name="Input 5 3 3 3 2" xfId="15444"/>
    <cellStyle name="Input 5 3 3 3 3" xfId="15445"/>
    <cellStyle name="Input 5 3 3 3 4" xfId="15446"/>
    <cellStyle name="Input 5 3 3 3 5" xfId="15447"/>
    <cellStyle name="Input 5 3 3 3 6" xfId="15448"/>
    <cellStyle name="Input 5 3 3 4" xfId="15449"/>
    <cellStyle name="Input 5 3 3 4 2" xfId="15450"/>
    <cellStyle name="Input 5 3 3 4 3" xfId="15451"/>
    <cellStyle name="Input 5 3 3 4 4" xfId="15452"/>
    <cellStyle name="Input 5 3 3 4 5" xfId="15453"/>
    <cellStyle name="Input 5 3 3 4 6" xfId="15454"/>
    <cellStyle name="Input 5 3 3 5" xfId="15455"/>
    <cellStyle name="Input 5 3 3 6" xfId="15456"/>
    <cellStyle name="Input 5 3 3 7" xfId="15457"/>
    <cellStyle name="Input 5 3 3 8" xfId="15458"/>
    <cellStyle name="Input 5 3 3 9" xfId="15459"/>
    <cellStyle name="Input 5 3 4" xfId="15460"/>
    <cellStyle name="Input 5 3 4 2" xfId="15461"/>
    <cellStyle name="Input 5 3 4 2 2" xfId="15462"/>
    <cellStyle name="Input 5 3 4 2 3" xfId="15463"/>
    <cellStyle name="Input 5 3 4 2 4" xfId="15464"/>
    <cellStyle name="Input 5 3 4 2 5" xfId="15465"/>
    <cellStyle name="Input 5 3 4 2 6" xfId="15466"/>
    <cellStyle name="Input 5 3 4 3" xfId="15467"/>
    <cellStyle name="Input 5 3 4 3 2" xfId="15468"/>
    <cellStyle name="Input 5 3 4 3 3" xfId="15469"/>
    <cellStyle name="Input 5 3 4 3 4" xfId="15470"/>
    <cellStyle name="Input 5 3 4 3 5" xfId="15471"/>
    <cellStyle name="Input 5 3 4 3 6" xfId="15472"/>
    <cellStyle name="Input 5 3 4 4" xfId="15473"/>
    <cellStyle name="Input 5 3 4 5" xfId="15474"/>
    <cellStyle name="Input 5 3 4 6" xfId="15475"/>
    <cellStyle name="Input 5 3 4 7" xfId="15476"/>
    <cellStyle name="Input 5 3 4 8" xfId="15477"/>
    <cellStyle name="Input 5 3 5" xfId="15478"/>
    <cellStyle name="Input 5 3 5 2" xfId="15479"/>
    <cellStyle name="Input 5 3 5 3" xfId="15480"/>
    <cellStyle name="Input 5 3 5 4" xfId="15481"/>
    <cellStyle name="Input 5 3 5 5" xfId="15482"/>
    <cellStyle name="Input 5 3 5 6" xfId="15483"/>
    <cellStyle name="Input 5 3 6" xfId="15484"/>
    <cellStyle name="Input 5 3 6 2" xfId="15485"/>
    <cellStyle name="Input 5 3 6 3" xfId="15486"/>
    <cellStyle name="Input 5 3 6 4" xfId="15487"/>
    <cellStyle name="Input 5 3 6 5" xfId="15488"/>
    <cellStyle name="Input 5 3 6 6" xfId="15489"/>
    <cellStyle name="Input 5 3 7" xfId="15490"/>
    <cellStyle name="Input 5 3 8" xfId="15491"/>
    <cellStyle name="Input 5 3 9" xfId="15492"/>
    <cellStyle name="Input 5 4" xfId="15493"/>
    <cellStyle name="Input 5 4 10" xfId="15494"/>
    <cellStyle name="Input 5 4 2" xfId="15495"/>
    <cellStyle name="Input 5 4 2 2" xfId="15496"/>
    <cellStyle name="Input 5 4 2 2 2" xfId="15497"/>
    <cellStyle name="Input 5 4 2 2 2 2" xfId="15498"/>
    <cellStyle name="Input 5 4 2 2 2 3" xfId="15499"/>
    <cellStyle name="Input 5 4 2 2 2 4" xfId="15500"/>
    <cellStyle name="Input 5 4 2 2 2 5" xfId="15501"/>
    <cellStyle name="Input 5 4 2 2 2 6" xfId="15502"/>
    <cellStyle name="Input 5 4 2 2 3" xfId="15503"/>
    <cellStyle name="Input 5 4 2 2 3 2" xfId="15504"/>
    <cellStyle name="Input 5 4 2 2 3 3" xfId="15505"/>
    <cellStyle name="Input 5 4 2 2 3 4" xfId="15506"/>
    <cellStyle name="Input 5 4 2 2 3 5" xfId="15507"/>
    <cellStyle name="Input 5 4 2 2 3 6" xfId="15508"/>
    <cellStyle name="Input 5 4 2 2 4" xfId="15509"/>
    <cellStyle name="Input 5 4 2 2 5" xfId="15510"/>
    <cellStyle name="Input 5 4 2 2 6" xfId="15511"/>
    <cellStyle name="Input 5 4 2 2 7" xfId="15512"/>
    <cellStyle name="Input 5 4 2 2 8" xfId="15513"/>
    <cellStyle name="Input 5 4 2 3" xfId="15514"/>
    <cellStyle name="Input 5 4 2 3 2" xfId="15515"/>
    <cellStyle name="Input 5 4 2 3 3" xfId="15516"/>
    <cellStyle name="Input 5 4 2 3 4" xfId="15517"/>
    <cellStyle name="Input 5 4 2 3 5" xfId="15518"/>
    <cellStyle name="Input 5 4 2 3 6" xfId="15519"/>
    <cellStyle name="Input 5 4 2 4" xfId="15520"/>
    <cellStyle name="Input 5 4 2 4 2" xfId="15521"/>
    <cellStyle name="Input 5 4 2 4 3" xfId="15522"/>
    <cellStyle name="Input 5 4 2 4 4" xfId="15523"/>
    <cellStyle name="Input 5 4 2 4 5" xfId="15524"/>
    <cellStyle name="Input 5 4 2 4 6" xfId="15525"/>
    <cellStyle name="Input 5 4 2 5" xfId="15526"/>
    <cellStyle name="Input 5 4 2 6" xfId="15527"/>
    <cellStyle name="Input 5 4 2 7" xfId="15528"/>
    <cellStyle name="Input 5 4 2 8" xfId="15529"/>
    <cellStyle name="Input 5 4 2 9" xfId="15530"/>
    <cellStyle name="Input 5 4 3" xfId="15531"/>
    <cellStyle name="Input 5 4 3 2" xfId="15532"/>
    <cellStyle name="Input 5 4 3 2 2" xfId="15533"/>
    <cellStyle name="Input 5 4 3 2 3" xfId="15534"/>
    <cellStyle name="Input 5 4 3 2 4" xfId="15535"/>
    <cellStyle name="Input 5 4 3 2 5" xfId="15536"/>
    <cellStyle name="Input 5 4 3 2 6" xfId="15537"/>
    <cellStyle name="Input 5 4 3 3" xfId="15538"/>
    <cellStyle name="Input 5 4 3 3 2" xfId="15539"/>
    <cellStyle name="Input 5 4 3 3 3" xfId="15540"/>
    <cellStyle name="Input 5 4 3 3 4" xfId="15541"/>
    <cellStyle name="Input 5 4 3 3 5" xfId="15542"/>
    <cellStyle name="Input 5 4 3 3 6" xfId="15543"/>
    <cellStyle name="Input 5 4 3 4" xfId="15544"/>
    <cellStyle name="Input 5 4 3 5" xfId="15545"/>
    <cellStyle name="Input 5 4 3 6" xfId="15546"/>
    <cellStyle name="Input 5 4 3 7" xfId="15547"/>
    <cellStyle name="Input 5 4 3 8" xfId="15548"/>
    <cellStyle name="Input 5 4 4" xfId="15549"/>
    <cellStyle name="Input 5 4 4 2" xfId="15550"/>
    <cellStyle name="Input 5 4 4 3" xfId="15551"/>
    <cellStyle name="Input 5 4 4 4" xfId="15552"/>
    <cellStyle name="Input 5 4 4 5" xfId="15553"/>
    <cellStyle name="Input 5 4 4 6" xfId="15554"/>
    <cellStyle name="Input 5 4 5" xfId="15555"/>
    <cellStyle name="Input 5 4 5 2" xfId="15556"/>
    <cellStyle name="Input 5 4 5 3" xfId="15557"/>
    <cellStyle name="Input 5 4 5 4" xfId="15558"/>
    <cellStyle name="Input 5 4 5 5" xfId="15559"/>
    <cellStyle name="Input 5 4 5 6" xfId="15560"/>
    <cellStyle name="Input 5 4 6" xfId="15561"/>
    <cellStyle name="Input 5 4 7" xfId="15562"/>
    <cellStyle name="Input 5 4 8" xfId="15563"/>
    <cellStyle name="Input 5 4 9" xfId="15564"/>
    <cellStyle name="Input 5 5" xfId="15565"/>
    <cellStyle name="Input 5 5 2" xfId="15566"/>
    <cellStyle name="Input 5 5 2 2" xfId="15567"/>
    <cellStyle name="Input 5 5 2 2 2" xfId="15568"/>
    <cellStyle name="Input 5 5 2 2 3" xfId="15569"/>
    <cellStyle name="Input 5 5 2 2 4" xfId="15570"/>
    <cellStyle name="Input 5 5 2 2 5" xfId="15571"/>
    <cellStyle name="Input 5 5 2 2 6" xfId="15572"/>
    <cellStyle name="Input 5 5 2 3" xfId="15573"/>
    <cellStyle name="Input 5 5 2 3 2" xfId="15574"/>
    <cellStyle name="Input 5 5 2 3 3" xfId="15575"/>
    <cellStyle name="Input 5 5 2 3 4" xfId="15576"/>
    <cellStyle name="Input 5 5 2 3 5" xfId="15577"/>
    <cellStyle name="Input 5 5 2 3 6" xfId="15578"/>
    <cellStyle name="Input 5 5 2 4" xfId="15579"/>
    <cellStyle name="Input 5 5 2 5" xfId="15580"/>
    <cellStyle name="Input 5 5 2 6" xfId="15581"/>
    <cellStyle name="Input 5 5 2 7" xfId="15582"/>
    <cellStyle name="Input 5 5 2 8" xfId="15583"/>
    <cellStyle name="Input 5 5 3" xfId="15584"/>
    <cellStyle name="Input 5 5 3 2" xfId="15585"/>
    <cellStyle name="Input 5 5 3 3" xfId="15586"/>
    <cellStyle name="Input 5 5 3 4" xfId="15587"/>
    <cellStyle name="Input 5 5 3 5" xfId="15588"/>
    <cellStyle name="Input 5 5 3 6" xfId="15589"/>
    <cellStyle name="Input 5 5 4" xfId="15590"/>
    <cellStyle name="Input 5 5 4 2" xfId="15591"/>
    <cellStyle name="Input 5 5 4 3" xfId="15592"/>
    <cellStyle name="Input 5 5 4 4" xfId="15593"/>
    <cellStyle name="Input 5 5 4 5" xfId="15594"/>
    <cellStyle name="Input 5 5 4 6" xfId="15595"/>
    <cellStyle name="Input 5 5 5" xfId="15596"/>
    <cellStyle name="Input 5 5 6" xfId="15597"/>
    <cellStyle name="Input 5 5 7" xfId="15598"/>
    <cellStyle name="Input 5 5 8" xfId="15599"/>
    <cellStyle name="Input 5 5 9" xfId="15600"/>
    <cellStyle name="Input 5 6" xfId="15601"/>
    <cellStyle name="Input 5 6 2" xfId="15602"/>
    <cellStyle name="Input 5 6 2 2" xfId="15603"/>
    <cellStyle name="Input 5 6 2 3" xfId="15604"/>
    <cellStyle name="Input 5 6 2 4" xfId="15605"/>
    <cellStyle name="Input 5 6 2 5" xfId="15606"/>
    <cellStyle name="Input 5 6 2 6" xfId="15607"/>
    <cellStyle name="Input 5 6 3" xfId="15608"/>
    <cellStyle name="Input 5 6 3 2" xfId="15609"/>
    <cellStyle name="Input 5 6 3 3" xfId="15610"/>
    <cellStyle name="Input 5 6 3 4" xfId="15611"/>
    <cellStyle name="Input 5 6 3 5" xfId="15612"/>
    <cellStyle name="Input 5 6 3 6" xfId="15613"/>
    <cellStyle name="Input 5 6 4" xfId="15614"/>
    <cellStyle name="Input 5 6 5" xfId="15615"/>
    <cellStyle name="Input 5 6 6" xfId="15616"/>
    <cellStyle name="Input 5 6 7" xfId="15617"/>
    <cellStyle name="Input 5 6 8" xfId="15618"/>
    <cellStyle name="Input 5 7" xfId="15619"/>
    <cellStyle name="Input 5 7 2" xfId="15620"/>
    <cellStyle name="Input 5 7 3" xfId="15621"/>
    <cellStyle name="Input 5 7 4" xfId="15622"/>
    <cellStyle name="Input 5 7 5" xfId="15623"/>
    <cellStyle name="Input 5 7 6" xfId="15624"/>
    <cellStyle name="Input 5 8" xfId="15625"/>
    <cellStyle name="Input 5 8 2" xfId="15626"/>
    <cellStyle name="Input 5 8 3" xfId="15627"/>
    <cellStyle name="Input 5 8 4" xfId="15628"/>
    <cellStyle name="Input 5 8 5" xfId="15629"/>
    <cellStyle name="Input 5 8 6" xfId="15630"/>
    <cellStyle name="Input 5 9" xfId="15631"/>
    <cellStyle name="Input 6" xfId="15632"/>
    <cellStyle name="Input 6 2" xfId="15633"/>
    <cellStyle name="Input 6 2 2" xfId="15634"/>
    <cellStyle name="Input 6 2 3" xfId="15635"/>
    <cellStyle name="Input 6 2 4" xfId="15636"/>
    <cellStyle name="Input 6 2 5" xfId="15637"/>
    <cellStyle name="Input 6 2 6" xfId="15638"/>
    <cellStyle name="Input 6 3" xfId="15639"/>
    <cellStyle name="Input 6 4" xfId="15640"/>
    <cellStyle name="Input 6 5" xfId="15641"/>
    <cellStyle name="Input 6 6" xfId="15642"/>
    <cellStyle name="Input 6 7" xfId="15643"/>
    <cellStyle name="Input 7" xfId="15644"/>
    <cellStyle name="Input 7 2" xfId="15645"/>
    <cellStyle name="Input 7 2 2" xfId="15646"/>
    <cellStyle name="Input 7 2 3" xfId="15647"/>
    <cellStyle name="Input 7 2 4" xfId="15648"/>
    <cellStyle name="Input 7 2 5" xfId="15649"/>
    <cellStyle name="Input 7 2 6" xfId="15650"/>
    <cellStyle name="Input 7 3" xfId="15651"/>
    <cellStyle name="Input 7 4" xfId="15652"/>
    <cellStyle name="Input 7 5" xfId="15653"/>
    <cellStyle name="Input 7 6" xfId="15654"/>
    <cellStyle name="Input 7 7" xfId="15655"/>
    <cellStyle name="Input 8" xfId="15656"/>
    <cellStyle name="Input 8 2" xfId="15657"/>
    <cellStyle name="Input 8 2 2" xfId="15658"/>
    <cellStyle name="Input 8 2 3" xfId="15659"/>
    <cellStyle name="Input 8 2 4" xfId="15660"/>
    <cellStyle name="Input 8 2 5" xfId="15661"/>
    <cellStyle name="Input 8 2 6" xfId="15662"/>
    <cellStyle name="Input 8 3" xfId="15663"/>
    <cellStyle name="Input 8 4" xfId="15664"/>
    <cellStyle name="Input 8 5" xfId="15665"/>
    <cellStyle name="Input 8 6" xfId="15666"/>
    <cellStyle name="Input 8 7" xfId="15667"/>
    <cellStyle name="Input 9" xfId="15668"/>
    <cellStyle name="Input 9 2" xfId="15669"/>
    <cellStyle name="Input 9 2 2" xfId="15670"/>
    <cellStyle name="Input 9 2 3" xfId="15671"/>
    <cellStyle name="Input 9 2 4" xfId="15672"/>
    <cellStyle name="Input 9 2 5" xfId="15673"/>
    <cellStyle name="Input 9 2 6" xfId="15674"/>
    <cellStyle name="Input 9 3" xfId="15675"/>
    <cellStyle name="Input 9 4" xfId="15676"/>
    <cellStyle name="Input 9 5" xfId="15677"/>
    <cellStyle name="Input 9 6" xfId="15678"/>
    <cellStyle name="Input 9 7" xfId="15679"/>
    <cellStyle name="InputCells12_BBorder_CRFReport-template" xfId="15680"/>
    <cellStyle name="Linked Cell 2" xfId="15681"/>
    <cellStyle name="Linked Cell 2 2" xfId="15682"/>
    <cellStyle name="Linked Cell 2 3" xfId="15683"/>
    <cellStyle name="Linked Cell 2 4" xfId="15684"/>
    <cellStyle name="Linked Cell 3" xfId="15685"/>
    <cellStyle name="Linked Cell 3 2" xfId="15686"/>
    <cellStyle name="Linked Cell 4" xfId="15687"/>
    <cellStyle name="Linked Cell 5" xfId="15688"/>
    <cellStyle name="Linked Cell 6" xfId="15689"/>
    <cellStyle name="Neutral 2" xfId="15690"/>
    <cellStyle name="Neutral 2 2" xfId="15691"/>
    <cellStyle name="Neutral 2 3" xfId="15692"/>
    <cellStyle name="Neutral 2 4" xfId="15693"/>
    <cellStyle name="Neutral 3" xfId="15694"/>
    <cellStyle name="Neutral 3 2" xfId="15695"/>
    <cellStyle name="Neutral 4" xfId="15696"/>
    <cellStyle name="Neutral 5" xfId="15697"/>
    <cellStyle name="Neutral 6" xfId="15698"/>
    <cellStyle name="Norma" xfId="15699"/>
    <cellStyle name="Norma 2" xfId="15700"/>
    <cellStyle name="Normal" xfId="0" builtinId="0"/>
    <cellStyle name="Normal 10" xfId="15701"/>
    <cellStyle name="Normal 10 2" xfId="15702"/>
    <cellStyle name="Normal 10 2 2" xfId="15703"/>
    <cellStyle name="Normal 10 2 2 2" xfId="15704"/>
    <cellStyle name="Normal 10 2 2 2 2" xfId="15705"/>
    <cellStyle name="Normal 10 2 2 2 3" xfId="15706"/>
    <cellStyle name="Normal 10 2 3" xfId="15707"/>
    <cellStyle name="Normal 10 3" xfId="15708"/>
    <cellStyle name="Normal 10 3 2" xfId="15709"/>
    <cellStyle name="Normal 10 3 2 2" xfId="15710"/>
    <cellStyle name="Normal 10 3 2 3" xfId="15711"/>
    <cellStyle name="Normal 10 4" xfId="15712"/>
    <cellStyle name="Normal 10 4 2" xfId="15713"/>
    <cellStyle name="Normal 10 5" xfId="15714"/>
    <cellStyle name="Normal 10 5 2" xfId="15715"/>
    <cellStyle name="Normal 10 5 2 2" xfId="15716"/>
    <cellStyle name="Normal 10 5 3" xfId="15717"/>
    <cellStyle name="Normal 10 6" xfId="15718"/>
    <cellStyle name="Normal 11" xfId="15719"/>
    <cellStyle name="Normal 11 2" xfId="15720"/>
    <cellStyle name="Normal 11 2 2" xfId="15721"/>
    <cellStyle name="Normal 11 3" xfId="15722"/>
    <cellStyle name="Normal 12" xfId="15723"/>
    <cellStyle name="Normal 12 2" xfId="15724"/>
    <cellStyle name="Normal 12 3" xfId="15725"/>
    <cellStyle name="Normal 13" xfId="15726"/>
    <cellStyle name="Normal 13 2" xfId="15727"/>
    <cellStyle name="Normal 13 2 2" xfId="15728"/>
    <cellStyle name="Normal 14" xfId="15729"/>
    <cellStyle name="Normal 14 2" xfId="15730"/>
    <cellStyle name="Normal 14 2 2" xfId="15731"/>
    <cellStyle name="Normal 14 3" xfId="15732"/>
    <cellStyle name="Normal 15" xfId="15733"/>
    <cellStyle name="Normal 15 2" xfId="15734"/>
    <cellStyle name="Normal 16" xfId="15735"/>
    <cellStyle name="Normal 16 2" xfId="15736"/>
    <cellStyle name="Normal 17" xfId="15737"/>
    <cellStyle name="Normal 17 2" xfId="15738"/>
    <cellStyle name="Normal 18" xfId="15739"/>
    <cellStyle name="Normal 19" xfId="15740"/>
    <cellStyle name="Normal 2" xfId="15741"/>
    <cellStyle name="Normal 2 10" xfId="15742"/>
    <cellStyle name="Normal 2 11" xfId="15743"/>
    <cellStyle name="Normal 2 12" xfId="15744"/>
    <cellStyle name="Normal 2 13" xfId="15745"/>
    <cellStyle name="Normal 2 14" xfId="15746"/>
    <cellStyle name="Normal 2 15" xfId="15747"/>
    <cellStyle name="Normal 2 16" xfId="15748"/>
    <cellStyle name="Normal 2 17" xfId="15749"/>
    <cellStyle name="Normal 2 2" xfId="15750"/>
    <cellStyle name="Normal 2 2 2" xfId="15751"/>
    <cellStyle name="Normal 2 2 2 2" xfId="15752"/>
    <cellStyle name="Normal 2 2 2 3" xfId="15753"/>
    <cellStyle name="Normal 2 2 3" xfId="15754"/>
    <cellStyle name="Normal 2 2 4" xfId="15755"/>
    <cellStyle name="Normal 2 3" xfId="15756"/>
    <cellStyle name="Normal 2 3 2" xfId="15757"/>
    <cellStyle name="Normal 2 4" xfId="15758"/>
    <cellStyle name="Normal 2 4 2" xfId="15759"/>
    <cellStyle name="Normal 2 5" xfId="15760"/>
    <cellStyle name="Normal 2 5 2" xfId="15761"/>
    <cellStyle name="Normal 2 6" xfId="15762"/>
    <cellStyle name="Normal 2 7" xfId="15763"/>
    <cellStyle name="Normal 2 8" xfId="15764"/>
    <cellStyle name="Normal 2 9" xfId="15765"/>
    <cellStyle name="Normal 20" xfId="15766"/>
    <cellStyle name="Normal 3" xfId="15767"/>
    <cellStyle name="Normal 3 10" xfId="15768"/>
    <cellStyle name="Normal 3 11" xfId="15769"/>
    <cellStyle name="Normal 3 12" xfId="15770"/>
    <cellStyle name="Normal 3 13" xfId="15771"/>
    <cellStyle name="Normal 3 14" xfId="15772"/>
    <cellStyle name="Normal 3 2" xfId="15773"/>
    <cellStyle name="Normal 3 2 2" xfId="15774"/>
    <cellStyle name="Normal 3 2 3" xfId="15775"/>
    <cellStyle name="Normal 3 3" xfId="15776"/>
    <cellStyle name="Normal 3 3 2" xfId="15777"/>
    <cellStyle name="Normal 3 3 3" xfId="15778"/>
    <cellStyle name="Normal 3 4" xfId="15779"/>
    <cellStyle name="Normal 3 4 2" xfId="15780"/>
    <cellStyle name="Normal 3 5" xfId="15781"/>
    <cellStyle name="Normal 3 5 2" xfId="15782"/>
    <cellStyle name="Normal 3 6" xfId="15783"/>
    <cellStyle name="Normal 3 7" xfId="15784"/>
    <cellStyle name="Normal 3 8" xfId="15785"/>
    <cellStyle name="Normal 3 9" xfId="15786"/>
    <cellStyle name="Normal 33" xfId="15787"/>
    <cellStyle name="Normal 4" xfId="15788"/>
    <cellStyle name="Normal 4 10" xfId="15789"/>
    <cellStyle name="Normal 4 11" xfId="15790"/>
    <cellStyle name="Normal 4 12" xfId="15791"/>
    <cellStyle name="Normal 4 13" xfId="15792"/>
    <cellStyle name="Normal 4 14" xfId="15793"/>
    <cellStyle name="Normal 4 2" xfId="15794"/>
    <cellStyle name="Normal 4 2 2" xfId="15795"/>
    <cellStyle name="Normal 4 2 3" xfId="15796"/>
    <cellStyle name="Normal 4 3" xfId="15797"/>
    <cellStyle name="Normal 4 3 2" xfId="15798"/>
    <cellStyle name="Normal 4 4" xfId="15799"/>
    <cellStyle name="Normal 4 5" xfId="15800"/>
    <cellStyle name="Normal 4 6" xfId="15801"/>
    <cellStyle name="Normal 4 7" xfId="15802"/>
    <cellStyle name="Normal 4 8" xfId="15803"/>
    <cellStyle name="Normal 4 9" xfId="15804"/>
    <cellStyle name="Normal 5" xfId="15805"/>
    <cellStyle name="Normal 5 2" xfId="15806"/>
    <cellStyle name="Normal 5 2 2" xfId="15807"/>
    <cellStyle name="Normal 5 2 2 2" xfId="15808"/>
    <cellStyle name="Normal 5 2 3" xfId="15809"/>
    <cellStyle name="Normal 5 3" xfId="15810"/>
    <cellStyle name="Normal 5 3 2" xfId="15811"/>
    <cellStyle name="Normal 5 4" xfId="15812"/>
    <cellStyle name="Normal 5 4 2" xfId="15813"/>
    <cellStyle name="Normal 5 4 2 2" xfId="15814"/>
    <cellStyle name="Normal 5 4 2 2 2" xfId="15815"/>
    <cellStyle name="Normal 5 4 2 2 2 2" xfId="15816"/>
    <cellStyle name="Normal 5 4 2 2 3" xfId="15817"/>
    <cellStyle name="Normal 5 4 2 3" xfId="15818"/>
    <cellStyle name="Normal 5 4 2 3 2" xfId="15819"/>
    <cellStyle name="Normal 5 4 2 4" xfId="15820"/>
    <cellStyle name="Normal 5 4 3" xfId="15821"/>
    <cellStyle name="Normal 5 4 3 2" xfId="15822"/>
    <cellStyle name="Normal 5 4 3 2 2" xfId="15823"/>
    <cellStyle name="Normal 5 4 3 3" xfId="15824"/>
    <cellStyle name="Normal 5 4 4" xfId="15825"/>
    <cellStyle name="Normal 5 4 4 2" xfId="15826"/>
    <cellStyle name="Normal 5 4 5" xfId="15827"/>
    <cellStyle name="Normal 5 5" xfId="15828"/>
    <cellStyle name="Normal 5 5 2" xfId="15829"/>
    <cellStyle name="Normal 5 5 2 2" xfId="15830"/>
    <cellStyle name="Normal 5 5 2 2 2" xfId="15831"/>
    <cellStyle name="Normal 5 5 2 3" xfId="15832"/>
    <cellStyle name="Normal 5 5 3" xfId="15833"/>
    <cellStyle name="Normal 5 5 3 2" xfId="15834"/>
    <cellStyle name="Normal 5 5 4" xfId="15835"/>
    <cellStyle name="Normal 5 6" xfId="15836"/>
    <cellStyle name="Normal 5 6 2" xfId="15837"/>
    <cellStyle name="Normal 5 7" xfId="15838"/>
    <cellStyle name="Normal 5 8" xfId="15839"/>
    <cellStyle name="Normal 6" xfId="15840"/>
    <cellStyle name="Normal 6 2" xfId="15841"/>
    <cellStyle name="Normal 6 2 2" xfId="15842"/>
    <cellStyle name="Normal 6 2 2 2" xfId="15843"/>
    <cellStyle name="Normal 6 2 2 2 2" xfId="15844"/>
    <cellStyle name="Normal 6 2 2 3" xfId="15845"/>
    <cellStyle name="Normal 6 2 3" xfId="15846"/>
    <cellStyle name="Normal 6 2 3 2" xfId="15847"/>
    <cellStyle name="Normal 6 2 3 2 2" xfId="15848"/>
    <cellStyle name="Normal 6 2 3 3" xfId="15849"/>
    <cellStyle name="Normal 6 2 4" xfId="15850"/>
    <cellStyle name="Normal 6 2 4 2" xfId="15851"/>
    <cellStyle name="Normal 6 2 5" xfId="15852"/>
    <cellStyle name="Normal 6 3" xfId="15853"/>
    <cellStyle name="Normal 6 3 2" xfId="15854"/>
    <cellStyle name="Normal 6 3 2 2" xfId="15855"/>
    <cellStyle name="Normal 6 3 2 2 2" xfId="15856"/>
    <cellStyle name="Normal 6 3 2 3" xfId="15857"/>
    <cellStyle name="Normal 6 3 3" xfId="15858"/>
    <cellStyle name="Normal 6 3 3 2" xfId="15859"/>
    <cellStyle name="Normal 6 3 3 2 2" xfId="15860"/>
    <cellStyle name="Normal 6 3 3 3" xfId="15861"/>
    <cellStyle name="Normal 6 3 4" xfId="15862"/>
    <cellStyle name="Normal 6 3 4 2" xfId="15863"/>
    <cellStyle name="Normal 6 3 5" xfId="15864"/>
    <cellStyle name="Normal 6 4" xfId="15865"/>
    <cellStyle name="Normal 6 4 2" xfId="15866"/>
    <cellStyle name="Normal 6 4 2 2" xfId="15867"/>
    <cellStyle name="Normal 6 4 3" xfId="15868"/>
    <cellStyle name="Normal 6 5" xfId="15869"/>
    <cellStyle name="Normal 6 5 2" xfId="15870"/>
    <cellStyle name="Normal 6 5 2 2" xfId="15871"/>
    <cellStyle name="Normal 6 5 3" xfId="15872"/>
    <cellStyle name="Normal 6 6" xfId="15873"/>
    <cellStyle name="Normal 6 6 2" xfId="15874"/>
    <cellStyle name="Normal 6 7" xfId="15875"/>
    <cellStyle name="Normal 6 8" xfId="15876"/>
    <cellStyle name="Normal 6 9" xfId="15877"/>
    <cellStyle name="Normal 7" xfId="15878"/>
    <cellStyle name="Normal 7 2" xfId="15879"/>
    <cellStyle name="Normal 7 2 2" xfId="15880"/>
    <cellStyle name="Normal 7 2 2 2" xfId="15881"/>
    <cellStyle name="Normal 7 2 2 2 2" xfId="15882"/>
    <cellStyle name="Normal 7 2 2 3" xfId="15883"/>
    <cellStyle name="Normal 7 2 2 4" xfId="15884"/>
    <cellStyle name="Normal 7 2 3" xfId="15885"/>
    <cellStyle name="Normal 7 2 3 2" xfId="15886"/>
    <cellStyle name="Normal 7 2 3 2 2" xfId="15887"/>
    <cellStyle name="Normal 7 2 3 3" xfId="15888"/>
    <cellStyle name="Normal 7 2 4" xfId="15889"/>
    <cellStyle name="Normal 7 2 4 2" xfId="15890"/>
    <cellStyle name="Normal 7 2 5" xfId="15891"/>
    <cellStyle name="Normal 7 2 6" xfId="15892"/>
    <cellStyle name="Normal 7 2 7" xfId="15893"/>
    <cellStyle name="Normal 7 3" xfId="15894"/>
    <cellStyle name="Normal 7 3 2" xfId="15895"/>
    <cellStyle name="Normal 7 3 2 2" xfId="15896"/>
    <cellStyle name="Normal 7 3 3" xfId="15897"/>
    <cellStyle name="Normal 7 4" xfId="15898"/>
    <cellStyle name="Normal 7 4 2" xfId="15899"/>
    <cellStyle name="Normal 7 4 2 2" xfId="15900"/>
    <cellStyle name="Normal 7 4 3" xfId="15901"/>
    <cellStyle name="Normal 7 5" xfId="15902"/>
    <cellStyle name="Normal 7 5 2" xfId="15903"/>
    <cellStyle name="Normal 7 6" xfId="15904"/>
    <cellStyle name="Normal 7 7" xfId="15905"/>
    <cellStyle name="Normal 7 8" xfId="15906"/>
    <cellStyle name="Normal 8" xfId="15907"/>
    <cellStyle name="Normal 8 2" xfId="15908"/>
    <cellStyle name="Normal 8 2 2" xfId="15909"/>
    <cellStyle name="Normal 8 2 3" xfId="15910"/>
    <cellStyle name="Normal 8 3" xfId="15911"/>
    <cellStyle name="Normal 8 4" xfId="15912"/>
    <cellStyle name="Normal 9" xfId="15913"/>
    <cellStyle name="Normal 9 10" xfId="15914"/>
    <cellStyle name="Normal 9 2" xfId="15915"/>
    <cellStyle name="Normal 9 2 2" xfId="15916"/>
    <cellStyle name="Normal 9 2 2 2" xfId="15917"/>
    <cellStyle name="Normal 9 2 3" xfId="15918"/>
    <cellStyle name="Normal 9 3" xfId="15919"/>
    <cellStyle name="Normal 9 3 2" xfId="15920"/>
    <cellStyle name="Normal 9 3 2 2" xfId="15921"/>
    <cellStyle name="Normal 9 3 3" xfId="15922"/>
    <cellStyle name="Normal 9 4" xfId="15923"/>
    <cellStyle name="Normal 9 4 2" xfId="15924"/>
    <cellStyle name="Normal 9 5" xfId="15925"/>
    <cellStyle name="Normal 9 6" xfId="15926"/>
    <cellStyle name="Normal 9 7" xfId="15927"/>
    <cellStyle name="Normal GHG-Shade" xfId="15928"/>
    <cellStyle name="Normal_Aggregation_ services_industry_1300-1700_June_15" xfId="3"/>
    <cellStyle name="Note 10" xfId="15929"/>
    <cellStyle name="Note 11" xfId="15930"/>
    <cellStyle name="Note 12" xfId="15931"/>
    <cellStyle name="Note 2" xfId="15932"/>
    <cellStyle name="Note 2 10" xfId="15933"/>
    <cellStyle name="Note 2 10 2" xfId="15934"/>
    <cellStyle name="Note 2 10 2 2" xfId="15935"/>
    <cellStyle name="Note 2 10 2 3" xfId="15936"/>
    <cellStyle name="Note 2 10 2 4" xfId="15937"/>
    <cellStyle name="Note 2 10 2 5" xfId="15938"/>
    <cellStyle name="Note 2 10 2 6" xfId="15939"/>
    <cellStyle name="Note 2 10 3" xfId="15940"/>
    <cellStyle name="Note 2 10 3 2" xfId="15941"/>
    <cellStyle name="Note 2 10 3 3" xfId="15942"/>
    <cellStyle name="Note 2 10 3 4" xfId="15943"/>
    <cellStyle name="Note 2 10 3 5" xfId="15944"/>
    <cellStyle name="Note 2 10 3 6" xfId="15945"/>
    <cellStyle name="Note 2 10 4" xfId="15946"/>
    <cellStyle name="Note 2 10 5" xfId="15947"/>
    <cellStyle name="Note 2 10 6" xfId="15948"/>
    <cellStyle name="Note 2 10 7" xfId="15949"/>
    <cellStyle name="Note 2 10 8" xfId="15950"/>
    <cellStyle name="Note 2 11" xfId="15951"/>
    <cellStyle name="Note 2 11 2" xfId="15952"/>
    <cellStyle name="Note 2 11 3" xfId="15953"/>
    <cellStyle name="Note 2 11 4" xfId="15954"/>
    <cellStyle name="Note 2 11 5" xfId="15955"/>
    <cellStyle name="Note 2 11 6" xfId="15956"/>
    <cellStyle name="Note 2 12" xfId="15957"/>
    <cellStyle name="Note 2 12 2" xfId="15958"/>
    <cellStyle name="Note 2 12 3" xfId="15959"/>
    <cellStyle name="Note 2 12 4" xfId="15960"/>
    <cellStyle name="Note 2 12 5" xfId="15961"/>
    <cellStyle name="Note 2 12 6" xfId="15962"/>
    <cellStyle name="Note 2 13" xfId="15963"/>
    <cellStyle name="Note 2 14" xfId="15964"/>
    <cellStyle name="Note 2 15" xfId="15965"/>
    <cellStyle name="Note 2 16" xfId="15966"/>
    <cellStyle name="Note 2 17" xfId="15967"/>
    <cellStyle name="Note 2 18" xfId="15968"/>
    <cellStyle name="Note 2 2" xfId="15969"/>
    <cellStyle name="Note 2 2 10" xfId="15970"/>
    <cellStyle name="Note 2 2 11" xfId="15971"/>
    <cellStyle name="Note 2 2 12" xfId="15972"/>
    <cellStyle name="Note 2 2 13" xfId="15973"/>
    <cellStyle name="Note 2 2 14" xfId="15974"/>
    <cellStyle name="Note 2 2 15" xfId="15975"/>
    <cellStyle name="Note 2 2 2" xfId="15976"/>
    <cellStyle name="Note 2 2 2 10" xfId="15977"/>
    <cellStyle name="Note 2 2 2 11" xfId="15978"/>
    <cellStyle name="Note 2 2 2 12" xfId="15979"/>
    <cellStyle name="Note 2 2 2 13" xfId="15980"/>
    <cellStyle name="Note 2 2 2 2" xfId="15981"/>
    <cellStyle name="Note 2 2 2 2 10" xfId="15982"/>
    <cellStyle name="Note 2 2 2 2 11" xfId="15983"/>
    <cellStyle name="Note 2 2 2 2 12" xfId="15984"/>
    <cellStyle name="Note 2 2 2 2 2" xfId="15985"/>
    <cellStyle name="Note 2 2 2 2 2 10" xfId="15986"/>
    <cellStyle name="Note 2 2 2 2 2 11" xfId="15987"/>
    <cellStyle name="Note 2 2 2 2 2 2" xfId="15988"/>
    <cellStyle name="Note 2 2 2 2 2 2 10" xfId="15989"/>
    <cellStyle name="Note 2 2 2 2 2 2 2" xfId="15990"/>
    <cellStyle name="Note 2 2 2 2 2 2 2 2" xfId="15991"/>
    <cellStyle name="Note 2 2 2 2 2 2 2 2 2" xfId="15992"/>
    <cellStyle name="Note 2 2 2 2 2 2 2 2 2 2" xfId="15993"/>
    <cellStyle name="Note 2 2 2 2 2 2 2 2 2 3" xfId="15994"/>
    <cellStyle name="Note 2 2 2 2 2 2 2 2 2 4" xfId="15995"/>
    <cellStyle name="Note 2 2 2 2 2 2 2 2 2 5" xfId="15996"/>
    <cellStyle name="Note 2 2 2 2 2 2 2 2 2 6" xfId="15997"/>
    <cellStyle name="Note 2 2 2 2 2 2 2 2 3" xfId="15998"/>
    <cellStyle name="Note 2 2 2 2 2 2 2 2 3 2" xfId="15999"/>
    <cellStyle name="Note 2 2 2 2 2 2 2 2 3 3" xfId="16000"/>
    <cellStyle name="Note 2 2 2 2 2 2 2 2 3 4" xfId="16001"/>
    <cellStyle name="Note 2 2 2 2 2 2 2 2 3 5" xfId="16002"/>
    <cellStyle name="Note 2 2 2 2 2 2 2 2 3 6" xfId="16003"/>
    <cellStyle name="Note 2 2 2 2 2 2 2 2 4" xfId="16004"/>
    <cellStyle name="Note 2 2 2 2 2 2 2 2 5" xfId="16005"/>
    <cellStyle name="Note 2 2 2 2 2 2 2 2 6" xfId="16006"/>
    <cellStyle name="Note 2 2 2 2 2 2 2 2 7" xfId="16007"/>
    <cellStyle name="Note 2 2 2 2 2 2 2 2 8" xfId="16008"/>
    <cellStyle name="Note 2 2 2 2 2 2 2 3" xfId="16009"/>
    <cellStyle name="Note 2 2 2 2 2 2 2 3 2" xfId="16010"/>
    <cellStyle name="Note 2 2 2 2 2 2 2 3 3" xfId="16011"/>
    <cellStyle name="Note 2 2 2 2 2 2 2 3 4" xfId="16012"/>
    <cellStyle name="Note 2 2 2 2 2 2 2 3 5" xfId="16013"/>
    <cellStyle name="Note 2 2 2 2 2 2 2 3 6" xfId="16014"/>
    <cellStyle name="Note 2 2 2 2 2 2 2 4" xfId="16015"/>
    <cellStyle name="Note 2 2 2 2 2 2 2 4 2" xfId="16016"/>
    <cellStyle name="Note 2 2 2 2 2 2 2 4 3" xfId="16017"/>
    <cellStyle name="Note 2 2 2 2 2 2 2 4 4" xfId="16018"/>
    <cellStyle name="Note 2 2 2 2 2 2 2 4 5" xfId="16019"/>
    <cellStyle name="Note 2 2 2 2 2 2 2 4 6" xfId="16020"/>
    <cellStyle name="Note 2 2 2 2 2 2 2 5" xfId="16021"/>
    <cellStyle name="Note 2 2 2 2 2 2 2 6" xfId="16022"/>
    <cellStyle name="Note 2 2 2 2 2 2 2 7" xfId="16023"/>
    <cellStyle name="Note 2 2 2 2 2 2 2 8" xfId="16024"/>
    <cellStyle name="Note 2 2 2 2 2 2 2 9" xfId="16025"/>
    <cellStyle name="Note 2 2 2 2 2 2 3" xfId="16026"/>
    <cellStyle name="Note 2 2 2 2 2 2 3 2" xfId="16027"/>
    <cellStyle name="Note 2 2 2 2 2 2 3 2 2" xfId="16028"/>
    <cellStyle name="Note 2 2 2 2 2 2 3 2 3" xfId="16029"/>
    <cellStyle name="Note 2 2 2 2 2 2 3 2 4" xfId="16030"/>
    <cellStyle name="Note 2 2 2 2 2 2 3 2 5" xfId="16031"/>
    <cellStyle name="Note 2 2 2 2 2 2 3 2 6" xfId="16032"/>
    <cellStyle name="Note 2 2 2 2 2 2 3 3" xfId="16033"/>
    <cellStyle name="Note 2 2 2 2 2 2 3 3 2" xfId="16034"/>
    <cellStyle name="Note 2 2 2 2 2 2 3 3 3" xfId="16035"/>
    <cellStyle name="Note 2 2 2 2 2 2 3 3 4" xfId="16036"/>
    <cellStyle name="Note 2 2 2 2 2 2 3 3 5" xfId="16037"/>
    <cellStyle name="Note 2 2 2 2 2 2 3 3 6" xfId="16038"/>
    <cellStyle name="Note 2 2 2 2 2 2 3 4" xfId="16039"/>
    <cellStyle name="Note 2 2 2 2 2 2 3 5" xfId="16040"/>
    <cellStyle name="Note 2 2 2 2 2 2 3 6" xfId="16041"/>
    <cellStyle name="Note 2 2 2 2 2 2 3 7" xfId="16042"/>
    <cellStyle name="Note 2 2 2 2 2 2 3 8" xfId="16043"/>
    <cellStyle name="Note 2 2 2 2 2 2 4" xfId="16044"/>
    <cellStyle name="Note 2 2 2 2 2 2 4 2" xfId="16045"/>
    <cellStyle name="Note 2 2 2 2 2 2 4 3" xfId="16046"/>
    <cellStyle name="Note 2 2 2 2 2 2 4 4" xfId="16047"/>
    <cellStyle name="Note 2 2 2 2 2 2 4 5" xfId="16048"/>
    <cellStyle name="Note 2 2 2 2 2 2 4 6" xfId="16049"/>
    <cellStyle name="Note 2 2 2 2 2 2 5" xfId="16050"/>
    <cellStyle name="Note 2 2 2 2 2 2 5 2" xfId="16051"/>
    <cellStyle name="Note 2 2 2 2 2 2 5 3" xfId="16052"/>
    <cellStyle name="Note 2 2 2 2 2 2 5 4" xfId="16053"/>
    <cellStyle name="Note 2 2 2 2 2 2 5 5" xfId="16054"/>
    <cellStyle name="Note 2 2 2 2 2 2 5 6" xfId="16055"/>
    <cellStyle name="Note 2 2 2 2 2 2 6" xfId="16056"/>
    <cellStyle name="Note 2 2 2 2 2 2 7" xfId="16057"/>
    <cellStyle name="Note 2 2 2 2 2 2 8" xfId="16058"/>
    <cellStyle name="Note 2 2 2 2 2 2 9" xfId="16059"/>
    <cellStyle name="Note 2 2 2 2 2 3" xfId="16060"/>
    <cellStyle name="Note 2 2 2 2 2 3 2" xfId="16061"/>
    <cellStyle name="Note 2 2 2 2 2 3 2 2" xfId="16062"/>
    <cellStyle name="Note 2 2 2 2 2 3 2 2 2" xfId="16063"/>
    <cellStyle name="Note 2 2 2 2 2 3 2 2 3" xfId="16064"/>
    <cellStyle name="Note 2 2 2 2 2 3 2 2 4" xfId="16065"/>
    <cellStyle name="Note 2 2 2 2 2 3 2 2 5" xfId="16066"/>
    <cellStyle name="Note 2 2 2 2 2 3 2 2 6" xfId="16067"/>
    <cellStyle name="Note 2 2 2 2 2 3 2 3" xfId="16068"/>
    <cellStyle name="Note 2 2 2 2 2 3 2 3 2" xfId="16069"/>
    <cellStyle name="Note 2 2 2 2 2 3 2 3 3" xfId="16070"/>
    <cellStyle name="Note 2 2 2 2 2 3 2 3 4" xfId="16071"/>
    <cellStyle name="Note 2 2 2 2 2 3 2 3 5" xfId="16072"/>
    <cellStyle name="Note 2 2 2 2 2 3 2 3 6" xfId="16073"/>
    <cellStyle name="Note 2 2 2 2 2 3 2 4" xfId="16074"/>
    <cellStyle name="Note 2 2 2 2 2 3 2 5" xfId="16075"/>
    <cellStyle name="Note 2 2 2 2 2 3 2 6" xfId="16076"/>
    <cellStyle name="Note 2 2 2 2 2 3 2 7" xfId="16077"/>
    <cellStyle name="Note 2 2 2 2 2 3 2 8" xfId="16078"/>
    <cellStyle name="Note 2 2 2 2 2 3 3" xfId="16079"/>
    <cellStyle name="Note 2 2 2 2 2 3 3 2" xfId="16080"/>
    <cellStyle name="Note 2 2 2 2 2 3 3 3" xfId="16081"/>
    <cellStyle name="Note 2 2 2 2 2 3 3 4" xfId="16082"/>
    <cellStyle name="Note 2 2 2 2 2 3 3 5" xfId="16083"/>
    <cellStyle name="Note 2 2 2 2 2 3 3 6" xfId="16084"/>
    <cellStyle name="Note 2 2 2 2 2 3 4" xfId="16085"/>
    <cellStyle name="Note 2 2 2 2 2 3 4 2" xfId="16086"/>
    <cellStyle name="Note 2 2 2 2 2 3 4 3" xfId="16087"/>
    <cellStyle name="Note 2 2 2 2 2 3 4 4" xfId="16088"/>
    <cellStyle name="Note 2 2 2 2 2 3 4 5" xfId="16089"/>
    <cellStyle name="Note 2 2 2 2 2 3 4 6" xfId="16090"/>
    <cellStyle name="Note 2 2 2 2 2 3 5" xfId="16091"/>
    <cellStyle name="Note 2 2 2 2 2 3 6" xfId="16092"/>
    <cellStyle name="Note 2 2 2 2 2 3 7" xfId="16093"/>
    <cellStyle name="Note 2 2 2 2 2 3 8" xfId="16094"/>
    <cellStyle name="Note 2 2 2 2 2 3 9" xfId="16095"/>
    <cellStyle name="Note 2 2 2 2 2 4" xfId="16096"/>
    <cellStyle name="Note 2 2 2 2 2 4 2" xfId="16097"/>
    <cellStyle name="Note 2 2 2 2 2 4 2 2" xfId="16098"/>
    <cellStyle name="Note 2 2 2 2 2 4 2 3" xfId="16099"/>
    <cellStyle name="Note 2 2 2 2 2 4 2 4" xfId="16100"/>
    <cellStyle name="Note 2 2 2 2 2 4 2 5" xfId="16101"/>
    <cellStyle name="Note 2 2 2 2 2 4 2 6" xfId="16102"/>
    <cellStyle name="Note 2 2 2 2 2 4 3" xfId="16103"/>
    <cellStyle name="Note 2 2 2 2 2 4 3 2" xfId="16104"/>
    <cellStyle name="Note 2 2 2 2 2 4 3 3" xfId="16105"/>
    <cellStyle name="Note 2 2 2 2 2 4 3 4" xfId="16106"/>
    <cellStyle name="Note 2 2 2 2 2 4 3 5" xfId="16107"/>
    <cellStyle name="Note 2 2 2 2 2 4 3 6" xfId="16108"/>
    <cellStyle name="Note 2 2 2 2 2 4 4" xfId="16109"/>
    <cellStyle name="Note 2 2 2 2 2 4 5" xfId="16110"/>
    <cellStyle name="Note 2 2 2 2 2 4 6" xfId="16111"/>
    <cellStyle name="Note 2 2 2 2 2 4 7" xfId="16112"/>
    <cellStyle name="Note 2 2 2 2 2 4 8" xfId="16113"/>
    <cellStyle name="Note 2 2 2 2 2 5" xfId="16114"/>
    <cellStyle name="Note 2 2 2 2 2 5 2" xfId="16115"/>
    <cellStyle name="Note 2 2 2 2 2 5 3" xfId="16116"/>
    <cellStyle name="Note 2 2 2 2 2 5 4" xfId="16117"/>
    <cellStyle name="Note 2 2 2 2 2 5 5" xfId="16118"/>
    <cellStyle name="Note 2 2 2 2 2 5 6" xfId="16119"/>
    <cellStyle name="Note 2 2 2 2 2 6" xfId="16120"/>
    <cellStyle name="Note 2 2 2 2 2 6 2" xfId="16121"/>
    <cellStyle name="Note 2 2 2 2 2 6 3" xfId="16122"/>
    <cellStyle name="Note 2 2 2 2 2 6 4" xfId="16123"/>
    <cellStyle name="Note 2 2 2 2 2 6 5" xfId="16124"/>
    <cellStyle name="Note 2 2 2 2 2 6 6" xfId="16125"/>
    <cellStyle name="Note 2 2 2 2 2 7" xfId="16126"/>
    <cellStyle name="Note 2 2 2 2 2 8" xfId="16127"/>
    <cellStyle name="Note 2 2 2 2 2 9" xfId="16128"/>
    <cellStyle name="Note 2 2 2 2 3" xfId="16129"/>
    <cellStyle name="Note 2 2 2 2 3 10" xfId="16130"/>
    <cellStyle name="Note 2 2 2 2 3 2" xfId="16131"/>
    <cellStyle name="Note 2 2 2 2 3 2 2" xfId="16132"/>
    <cellStyle name="Note 2 2 2 2 3 2 2 2" xfId="16133"/>
    <cellStyle name="Note 2 2 2 2 3 2 2 2 2" xfId="16134"/>
    <cellStyle name="Note 2 2 2 2 3 2 2 2 3" xfId="16135"/>
    <cellStyle name="Note 2 2 2 2 3 2 2 2 4" xfId="16136"/>
    <cellStyle name="Note 2 2 2 2 3 2 2 2 5" xfId="16137"/>
    <cellStyle name="Note 2 2 2 2 3 2 2 2 6" xfId="16138"/>
    <cellStyle name="Note 2 2 2 2 3 2 2 3" xfId="16139"/>
    <cellStyle name="Note 2 2 2 2 3 2 2 3 2" xfId="16140"/>
    <cellStyle name="Note 2 2 2 2 3 2 2 3 3" xfId="16141"/>
    <cellStyle name="Note 2 2 2 2 3 2 2 3 4" xfId="16142"/>
    <cellStyle name="Note 2 2 2 2 3 2 2 3 5" xfId="16143"/>
    <cellStyle name="Note 2 2 2 2 3 2 2 3 6" xfId="16144"/>
    <cellStyle name="Note 2 2 2 2 3 2 2 4" xfId="16145"/>
    <cellStyle name="Note 2 2 2 2 3 2 2 5" xfId="16146"/>
    <cellStyle name="Note 2 2 2 2 3 2 2 6" xfId="16147"/>
    <cellStyle name="Note 2 2 2 2 3 2 2 7" xfId="16148"/>
    <cellStyle name="Note 2 2 2 2 3 2 2 8" xfId="16149"/>
    <cellStyle name="Note 2 2 2 2 3 2 3" xfId="16150"/>
    <cellStyle name="Note 2 2 2 2 3 2 3 2" xfId="16151"/>
    <cellStyle name="Note 2 2 2 2 3 2 3 3" xfId="16152"/>
    <cellStyle name="Note 2 2 2 2 3 2 3 4" xfId="16153"/>
    <cellStyle name="Note 2 2 2 2 3 2 3 5" xfId="16154"/>
    <cellStyle name="Note 2 2 2 2 3 2 3 6" xfId="16155"/>
    <cellStyle name="Note 2 2 2 2 3 2 4" xfId="16156"/>
    <cellStyle name="Note 2 2 2 2 3 2 4 2" xfId="16157"/>
    <cellStyle name="Note 2 2 2 2 3 2 4 3" xfId="16158"/>
    <cellStyle name="Note 2 2 2 2 3 2 4 4" xfId="16159"/>
    <cellStyle name="Note 2 2 2 2 3 2 4 5" xfId="16160"/>
    <cellStyle name="Note 2 2 2 2 3 2 4 6" xfId="16161"/>
    <cellStyle name="Note 2 2 2 2 3 2 5" xfId="16162"/>
    <cellStyle name="Note 2 2 2 2 3 2 6" xfId="16163"/>
    <cellStyle name="Note 2 2 2 2 3 2 7" xfId="16164"/>
    <cellStyle name="Note 2 2 2 2 3 2 8" xfId="16165"/>
    <cellStyle name="Note 2 2 2 2 3 2 9" xfId="16166"/>
    <cellStyle name="Note 2 2 2 2 3 3" xfId="16167"/>
    <cellStyle name="Note 2 2 2 2 3 3 2" xfId="16168"/>
    <cellStyle name="Note 2 2 2 2 3 3 2 2" xfId="16169"/>
    <cellStyle name="Note 2 2 2 2 3 3 2 3" xfId="16170"/>
    <cellStyle name="Note 2 2 2 2 3 3 2 4" xfId="16171"/>
    <cellStyle name="Note 2 2 2 2 3 3 2 5" xfId="16172"/>
    <cellStyle name="Note 2 2 2 2 3 3 2 6" xfId="16173"/>
    <cellStyle name="Note 2 2 2 2 3 3 3" xfId="16174"/>
    <cellStyle name="Note 2 2 2 2 3 3 3 2" xfId="16175"/>
    <cellStyle name="Note 2 2 2 2 3 3 3 3" xfId="16176"/>
    <cellStyle name="Note 2 2 2 2 3 3 3 4" xfId="16177"/>
    <cellStyle name="Note 2 2 2 2 3 3 3 5" xfId="16178"/>
    <cellStyle name="Note 2 2 2 2 3 3 3 6" xfId="16179"/>
    <cellStyle name="Note 2 2 2 2 3 3 4" xfId="16180"/>
    <cellStyle name="Note 2 2 2 2 3 3 5" xfId="16181"/>
    <cellStyle name="Note 2 2 2 2 3 3 6" xfId="16182"/>
    <cellStyle name="Note 2 2 2 2 3 3 7" xfId="16183"/>
    <cellStyle name="Note 2 2 2 2 3 3 8" xfId="16184"/>
    <cellStyle name="Note 2 2 2 2 3 4" xfId="16185"/>
    <cellStyle name="Note 2 2 2 2 3 4 2" xfId="16186"/>
    <cellStyle name="Note 2 2 2 2 3 4 3" xfId="16187"/>
    <cellStyle name="Note 2 2 2 2 3 4 4" xfId="16188"/>
    <cellStyle name="Note 2 2 2 2 3 4 5" xfId="16189"/>
    <cellStyle name="Note 2 2 2 2 3 4 6" xfId="16190"/>
    <cellStyle name="Note 2 2 2 2 3 5" xfId="16191"/>
    <cellStyle name="Note 2 2 2 2 3 5 2" xfId="16192"/>
    <cellStyle name="Note 2 2 2 2 3 5 3" xfId="16193"/>
    <cellStyle name="Note 2 2 2 2 3 5 4" xfId="16194"/>
    <cellStyle name="Note 2 2 2 2 3 5 5" xfId="16195"/>
    <cellStyle name="Note 2 2 2 2 3 5 6" xfId="16196"/>
    <cellStyle name="Note 2 2 2 2 3 6" xfId="16197"/>
    <cellStyle name="Note 2 2 2 2 3 7" xfId="16198"/>
    <cellStyle name="Note 2 2 2 2 3 8" xfId="16199"/>
    <cellStyle name="Note 2 2 2 2 3 9" xfId="16200"/>
    <cellStyle name="Note 2 2 2 2 4" xfId="16201"/>
    <cellStyle name="Note 2 2 2 2 4 2" xfId="16202"/>
    <cellStyle name="Note 2 2 2 2 4 2 2" xfId="16203"/>
    <cellStyle name="Note 2 2 2 2 4 2 2 2" xfId="16204"/>
    <cellStyle name="Note 2 2 2 2 4 2 2 3" xfId="16205"/>
    <cellStyle name="Note 2 2 2 2 4 2 2 4" xfId="16206"/>
    <cellStyle name="Note 2 2 2 2 4 2 2 5" xfId="16207"/>
    <cellStyle name="Note 2 2 2 2 4 2 2 6" xfId="16208"/>
    <cellStyle name="Note 2 2 2 2 4 2 3" xfId="16209"/>
    <cellStyle name="Note 2 2 2 2 4 2 3 2" xfId="16210"/>
    <cellStyle name="Note 2 2 2 2 4 2 3 3" xfId="16211"/>
    <cellStyle name="Note 2 2 2 2 4 2 3 4" xfId="16212"/>
    <cellStyle name="Note 2 2 2 2 4 2 3 5" xfId="16213"/>
    <cellStyle name="Note 2 2 2 2 4 2 3 6" xfId="16214"/>
    <cellStyle name="Note 2 2 2 2 4 2 4" xfId="16215"/>
    <cellStyle name="Note 2 2 2 2 4 2 5" xfId="16216"/>
    <cellStyle name="Note 2 2 2 2 4 2 6" xfId="16217"/>
    <cellStyle name="Note 2 2 2 2 4 2 7" xfId="16218"/>
    <cellStyle name="Note 2 2 2 2 4 2 8" xfId="16219"/>
    <cellStyle name="Note 2 2 2 2 4 3" xfId="16220"/>
    <cellStyle name="Note 2 2 2 2 4 3 2" xfId="16221"/>
    <cellStyle name="Note 2 2 2 2 4 3 3" xfId="16222"/>
    <cellStyle name="Note 2 2 2 2 4 3 4" xfId="16223"/>
    <cellStyle name="Note 2 2 2 2 4 3 5" xfId="16224"/>
    <cellStyle name="Note 2 2 2 2 4 3 6" xfId="16225"/>
    <cellStyle name="Note 2 2 2 2 4 4" xfId="16226"/>
    <cellStyle name="Note 2 2 2 2 4 4 2" xfId="16227"/>
    <cellStyle name="Note 2 2 2 2 4 4 3" xfId="16228"/>
    <cellStyle name="Note 2 2 2 2 4 4 4" xfId="16229"/>
    <cellStyle name="Note 2 2 2 2 4 4 5" xfId="16230"/>
    <cellStyle name="Note 2 2 2 2 4 4 6" xfId="16231"/>
    <cellStyle name="Note 2 2 2 2 4 5" xfId="16232"/>
    <cellStyle name="Note 2 2 2 2 4 6" xfId="16233"/>
    <cellStyle name="Note 2 2 2 2 4 7" xfId="16234"/>
    <cellStyle name="Note 2 2 2 2 4 8" xfId="16235"/>
    <cellStyle name="Note 2 2 2 2 4 9" xfId="16236"/>
    <cellStyle name="Note 2 2 2 2 5" xfId="16237"/>
    <cellStyle name="Note 2 2 2 2 5 2" xfId="16238"/>
    <cellStyle name="Note 2 2 2 2 5 2 2" xfId="16239"/>
    <cellStyle name="Note 2 2 2 2 5 2 3" xfId="16240"/>
    <cellStyle name="Note 2 2 2 2 5 2 4" xfId="16241"/>
    <cellStyle name="Note 2 2 2 2 5 2 5" xfId="16242"/>
    <cellStyle name="Note 2 2 2 2 5 2 6" xfId="16243"/>
    <cellStyle name="Note 2 2 2 2 5 3" xfId="16244"/>
    <cellStyle name="Note 2 2 2 2 5 3 2" xfId="16245"/>
    <cellStyle name="Note 2 2 2 2 5 3 3" xfId="16246"/>
    <cellStyle name="Note 2 2 2 2 5 3 4" xfId="16247"/>
    <cellStyle name="Note 2 2 2 2 5 3 5" xfId="16248"/>
    <cellStyle name="Note 2 2 2 2 5 3 6" xfId="16249"/>
    <cellStyle name="Note 2 2 2 2 5 4" xfId="16250"/>
    <cellStyle name="Note 2 2 2 2 5 5" xfId="16251"/>
    <cellStyle name="Note 2 2 2 2 5 6" xfId="16252"/>
    <cellStyle name="Note 2 2 2 2 5 7" xfId="16253"/>
    <cellStyle name="Note 2 2 2 2 5 8" xfId="16254"/>
    <cellStyle name="Note 2 2 2 2 6" xfId="16255"/>
    <cellStyle name="Note 2 2 2 2 6 2" xfId="16256"/>
    <cellStyle name="Note 2 2 2 2 6 3" xfId="16257"/>
    <cellStyle name="Note 2 2 2 2 6 4" xfId="16258"/>
    <cellStyle name="Note 2 2 2 2 6 5" xfId="16259"/>
    <cellStyle name="Note 2 2 2 2 6 6" xfId="16260"/>
    <cellStyle name="Note 2 2 2 2 7" xfId="16261"/>
    <cellStyle name="Note 2 2 2 2 7 2" xfId="16262"/>
    <cellStyle name="Note 2 2 2 2 7 3" xfId="16263"/>
    <cellStyle name="Note 2 2 2 2 7 4" xfId="16264"/>
    <cellStyle name="Note 2 2 2 2 7 5" xfId="16265"/>
    <cellStyle name="Note 2 2 2 2 7 6" xfId="16266"/>
    <cellStyle name="Note 2 2 2 2 8" xfId="16267"/>
    <cellStyle name="Note 2 2 2 2 9" xfId="16268"/>
    <cellStyle name="Note 2 2 2 3" xfId="16269"/>
    <cellStyle name="Note 2 2 2 3 10" xfId="16270"/>
    <cellStyle name="Note 2 2 2 3 11" xfId="16271"/>
    <cellStyle name="Note 2 2 2 3 2" xfId="16272"/>
    <cellStyle name="Note 2 2 2 3 2 10" xfId="16273"/>
    <cellStyle name="Note 2 2 2 3 2 2" xfId="16274"/>
    <cellStyle name="Note 2 2 2 3 2 2 2" xfId="16275"/>
    <cellStyle name="Note 2 2 2 3 2 2 2 2" xfId="16276"/>
    <cellStyle name="Note 2 2 2 3 2 2 2 2 2" xfId="16277"/>
    <cellStyle name="Note 2 2 2 3 2 2 2 2 3" xfId="16278"/>
    <cellStyle name="Note 2 2 2 3 2 2 2 2 4" xfId="16279"/>
    <cellStyle name="Note 2 2 2 3 2 2 2 2 5" xfId="16280"/>
    <cellStyle name="Note 2 2 2 3 2 2 2 2 6" xfId="16281"/>
    <cellStyle name="Note 2 2 2 3 2 2 2 3" xfId="16282"/>
    <cellStyle name="Note 2 2 2 3 2 2 2 3 2" xfId="16283"/>
    <cellStyle name="Note 2 2 2 3 2 2 2 3 3" xfId="16284"/>
    <cellStyle name="Note 2 2 2 3 2 2 2 3 4" xfId="16285"/>
    <cellStyle name="Note 2 2 2 3 2 2 2 3 5" xfId="16286"/>
    <cellStyle name="Note 2 2 2 3 2 2 2 3 6" xfId="16287"/>
    <cellStyle name="Note 2 2 2 3 2 2 2 4" xfId="16288"/>
    <cellStyle name="Note 2 2 2 3 2 2 2 5" xfId="16289"/>
    <cellStyle name="Note 2 2 2 3 2 2 2 6" xfId="16290"/>
    <cellStyle name="Note 2 2 2 3 2 2 2 7" xfId="16291"/>
    <cellStyle name="Note 2 2 2 3 2 2 2 8" xfId="16292"/>
    <cellStyle name="Note 2 2 2 3 2 2 3" xfId="16293"/>
    <cellStyle name="Note 2 2 2 3 2 2 3 2" xfId="16294"/>
    <cellStyle name="Note 2 2 2 3 2 2 3 3" xfId="16295"/>
    <cellStyle name="Note 2 2 2 3 2 2 3 4" xfId="16296"/>
    <cellStyle name="Note 2 2 2 3 2 2 3 5" xfId="16297"/>
    <cellStyle name="Note 2 2 2 3 2 2 3 6" xfId="16298"/>
    <cellStyle name="Note 2 2 2 3 2 2 4" xfId="16299"/>
    <cellStyle name="Note 2 2 2 3 2 2 4 2" xfId="16300"/>
    <cellStyle name="Note 2 2 2 3 2 2 4 3" xfId="16301"/>
    <cellStyle name="Note 2 2 2 3 2 2 4 4" xfId="16302"/>
    <cellStyle name="Note 2 2 2 3 2 2 4 5" xfId="16303"/>
    <cellStyle name="Note 2 2 2 3 2 2 4 6" xfId="16304"/>
    <cellStyle name="Note 2 2 2 3 2 2 5" xfId="16305"/>
    <cellStyle name="Note 2 2 2 3 2 2 6" xfId="16306"/>
    <cellStyle name="Note 2 2 2 3 2 2 7" xfId="16307"/>
    <cellStyle name="Note 2 2 2 3 2 2 8" xfId="16308"/>
    <cellStyle name="Note 2 2 2 3 2 2 9" xfId="16309"/>
    <cellStyle name="Note 2 2 2 3 2 3" xfId="16310"/>
    <cellStyle name="Note 2 2 2 3 2 3 2" xfId="16311"/>
    <cellStyle name="Note 2 2 2 3 2 3 2 2" xfId="16312"/>
    <cellStyle name="Note 2 2 2 3 2 3 2 3" xfId="16313"/>
    <cellStyle name="Note 2 2 2 3 2 3 2 4" xfId="16314"/>
    <cellStyle name="Note 2 2 2 3 2 3 2 5" xfId="16315"/>
    <cellStyle name="Note 2 2 2 3 2 3 2 6" xfId="16316"/>
    <cellStyle name="Note 2 2 2 3 2 3 3" xfId="16317"/>
    <cellStyle name="Note 2 2 2 3 2 3 3 2" xfId="16318"/>
    <cellStyle name="Note 2 2 2 3 2 3 3 3" xfId="16319"/>
    <cellStyle name="Note 2 2 2 3 2 3 3 4" xfId="16320"/>
    <cellStyle name="Note 2 2 2 3 2 3 3 5" xfId="16321"/>
    <cellStyle name="Note 2 2 2 3 2 3 3 6" xfId="16322"/>
    <cellStyle name="Note 2 2 2 3 2 3 4" xfId="16323"/>
    <cellStyle name="Note 2 2 2 3 2 3 5" xfId="16324"/>
    <cellStyle name="Note 2 2 2 3 2 3 6" xfId="16325"/>
    <cellStyle name="Note 2 2 2 3 2 3 7" xfId="16326"/>
    <cellStyle name="Note 2 2 2 3 2 3 8" xfId="16327"/>
    <cellStyle name="Note 2 2 2 3 2 4" xfId="16328"/>
    <cellStyle name="Note 2 2 2 3 2 4 2" xfId="16329"/>
    <cellStyle name="Note 2 2 2 3 2 4 3" xfId="16330"/>
    <cellStyle name="Note 2 2 2 3 2 4 4" xfId="16331"/>
    <cellStyle name="Note 2 2 2 3 2 4 5" xfId="16332"/>
    <cellStyle name="Note 2 2 2 3 2 4 6" xfId="16333"/>
    <cellStyle name="Note 2 2 2 3 2 5" xfId="16334"/>
    <cellStyle name="Note 2 2 2 3 2 5 2" xfId="16335"/>
    <cellStyle name="Note 2 2 2 3 2 5 3" xfId="16336"/>
    <cellStyle name="Note 2 2 2 3 2 5 4" xfId="16337"/>
    <cellStyle name="Note 2 2 2 3 2 5 5" xfId="16338"/>
    <cellStyle name="Note 2 2 2 3 2 5 6" xfId="16339"/>
    <cellStyle name="Note 2 2 2 3 2 6" xfId="16340"/>
    <cellStyle name="Note 2 2 2 3 2 7" xfId="16341"/>
    <cellStyle name="Note 2 2 2 3 2 8" xfId="16342"/>
    <cellStyle name="Note 2 2 2 3 2 9" xfId="16343"/>
    <cellStyle name="Note 2 2 2 3 3" xfId="16344"/>
    <cellStyle name="Note 2 2 2 3 3 2" xfId="16345"/>
    <cellStyle name="Note 2 2 2 3 3 2 2" xfId="16346"/>
    <cellStyle name="Note 2 2 2 3 3 2 2 2" xfId="16347"/>
    <cellStyle name="Note 2 2 2 3 3 2 2 3" xfId="16348"/>
    <cellStyle name="Note 2 2 2 3 3 2 2 4" xfId="16349"/>
    <cellStyle name="Note 2 2 2 3 3 2 2 5" xfId="16350"/>
    <cellStyle name="Note 2 2 2 3 3 2 2 6" xfId="16351"/>
    <cellStyle name="Note 2 2 2 3 3 2 3" xfId="16352"/>
    <cellStyle name="Note 2 2 2 3 3 2 3 2" xfId="16353"/>
    <cellStyle name="Note 2 2 2 3 3 2 3 3" xfId="16354"/>
    <cellStyle name="Note 2 2 2 3 3 2 3 4" xfId="16355"/>
    <cellStyle name="Note 2 2 2 3 3 2 3 5" xfId="16356"/>
    <cellStyle name="Note 2 2 2 3 3 2 3 6" xfId="16357"/>
    <cellStyle name="Note 2 2 2 3 3 2 4" xfId="16358"/>
    <cellStyle name="Note 2 2 2 3 3 2 5" xfId="16359"/>
    <cellStyle name="Note 2 2 2 3 3 2 6" xfId="16360"/>
    <cellStyle name="Note 2 2 2 3 3 2 7" xfId="16361"/>
    <cellStyle name="Note 2 2 2 3 3 2 8" xfId="16362"/>
    <cellStyle name="Note 2 2 2 3 3 3" xfId="16363"/>
    <cellStyle name="Note 2 2 2 3 3 3 2" xfId="16364"/>
    <cellStyle name="Note 2 2 2 3 3 3 3" xfId="16365"/>
    <cellStyle name="Note 2 2 2 3 3 3 4" xfId="16366"/>
    <cellStyle name="Note 2 2 2 3 3 3 5" xfId="16367"/>
    <cellStyle name="Note 2 2 2 3 3 3 6" xfId="16368"/>
    <cellStyle name="Note 2 2 2 3 3 4" xfId="16369"/>
    <cellStyle name="Note 2 2 2 3 3 4 2" xfId="16370"/>
    <cellStyle name="Note 2 2 2 3 3 4 3" xfId="16371"/>
    <cellStyle name="Note 2 2 2 3 3 4 4" xfId="16372"/>
    <cellStyle name="Note 2 2 2 3 3 4 5" xfId="16373"/>
    <cellStyle name="Note 2 2 2 3 3 4 6" xfId="16374"/>
    <cellStyle name="Note 2 2 2 3 3 5" xfId="16375"/>
    <cellStyle name="Note 2 2 2 3 3 6" xfId="16376"/>
    <cellStyle name="Note 2 2 2 3 3 7" xfId="16377"/>
    <cellStyle name="Note 2 2 2 3 3 8" xfId="16378"/>
    <cellStyle name="Note 2 2 2 3 3 9" xfId="16379"/>
    <cellStyle name="Note 2 2 2 3 4" xfId="16380"/>
    <cellStyle name="Note 2 2 2 3 4 2" xfId="16381"/>
    <cellStyle name="Note 2 2 2 3 4 2 2" xfId="16382"/>
    <cellStyle name="Note 2 2 2 3 4 2 3" xfId="16383"/>
    <cellStyle name="Note 2 2 2 3 4 2 4" xfId="16384"/>
    <cellStyle name="Note 2 2 2 3 4 2 5" xfId="16385"/>
    <cellStyle name="Note 2 2 2 3 4 2 6" xfId="16386"/>
    <cellStyle name="Note 2 2 2 3 4 3" xfId="16387"/>
    <cellStyle name="Note 2 2 2 3 4 3 2" xfId="16388"/>
    <cellStyle name="Note 2 2 2 3 4 3 3" xfId="16389"/>
    <cellStyle name="Note 2 2 2 3 4 3 4" xfId="16390"/>
    <cellStyle name="Note 2 2 2 3 4 3 5" xfId="16391"/>
    <cellStyle name="Note 2 2 2 3 4 3 6" xfId="16392"/>
    <cellStyle name="Note 2 2 2 3 4 4" xfId="16393"/>
    <cellStyle name="Note 2 2 2 3 4 5" xfId="16394"/>
    <cellStyle name="Note 2 2 2 3 4 6" xfId="16395"/>
    <cellStyle name="Note 2 2 2 3 4 7" xfId="16396"/>
    <cellStyle name="Note 2 2 2 3 4 8" xfId="16397"/>
    <cellStyle name="Note 2 2 2 3 5" xfId="16398"/>
    <cellStyle name="Note 2 2 2 3 5 2" xfId="16399"/>
    <cellStyle name="Note 2 2 2 3 5 3" xfId="16400"/>
    <cellStyle name="Note 2 2 2 3 5 4" xfId="16401"/>
    <cellStyle name="Note 2 2 2 3 5 5" xfId="16402"/>
    <cellStyle name="Note 2 2 2 3 5 6" xfId="16403"/>
    <cellStyle name="Note 2 2 2 3 6" xfId="16404"/>
    <cellStyle name="Note 2 2 2 3 6 2" xfId="16405"/>
    <cellStyle name="Note 2 2 2 3 6 3" xfId="16406"/>
    <cellStyle name="Note 2 2 2 3 6 4" xfId="16407"/>
    <cellStyle name="Note 2 2 2 3 6 5" xfId="16408"/>
    <cellStyle name="Note 2 2 2 3 6 6" xfId="16409"/>
    <cellStyle name="Note 2 2 2 3 7" xfId="16410"/>
    <cellStyle name="Note 2 2 2 3 8" xfId="16411"/>
    <cellStyle name="Note 2 2 2 3 9" xfId="16412"/>
    <cellStyle name="Note 2 2 2 4" xfId="16413"/>
    <cellStyle name="Note 2 2 2 4 10" xfId="16414"/>
    <cellStyle name="Note 2 2 2 4 2" xfId="16415"/>
    <cellStyle name="Note 2 2 2 4 2 2" xfId="16416"/>
    <cellStyle name="Note 2 2 2 4 2 2 2" xfId="16417"/>
    <cellStyle name="Note 2 2 2 4 2 2 2 2" xfId="16418"/>
    <cellStyle name="Note 2 2 2 4 2 2 2 3" xfId="16419"/>
    <cellStyle name="Note 2 2 2 4 2 2 2 4" xfId="16420"/>
    <cellStyle name="Note 2 2 2 4 2 2 2 5" xfId="16421"/>
    <cellStyle name="Note 2 2 2 4 2 2 2 6" xfId="16422"/>
    <cellStyle name="Note 2 2 2 4 2 2 3" xfId="16423"/>
    <cellStyle name="Note 2 2 2 4 2 2 3 2" xfId="16424"/>
    <cellStyle name="Note 2 2 2 4 2 2 3 3" xfId="16425"/>
    <cellStyle name="Note 2 2 2 4 2 2 3 4" xfId="16426"/>
    <cellStyle name="Note 2 2 2 4 2 2 3 5" xfId="16427"/>
    <cellStyle name="Note 2 2 2 4 2 2 3 6" xfId="16428"/>
    <cellStyle name="Note 2 2 2 4 2 2 4" xfId="16429"/>
    <cellStyle name="Note 2 2 2 4 2 2 5" xfId="16430"/>
    <cellStyle name="Note 2 2 2 4 2 2 6" xfId="16431"/>
    <cellStyle name="Note 2 2 2 4 2 2 7" xfId="16432"/>
    <cellStyle name="Note 2 2 2 4 2 2 8" xfId="16433"/>
    <cellStyle name="Note 2 2 2 4 2 3" xfId="16434"/>
    <cellStyle name="Note 2 2 2 4 2 3 2" xfId="16435"/>
    <cellStyle name="Note 2 2 2 4 2 3 3" xfId="16436"/>
    <cellStyle name="Note 2 2 2 4 2 3 4" xfId="16437"/>
    <cellStyle name="Note 2 2 2 4 2 3 5" xfId="16438"/>
    <cellStyle name="Note 2 2 2 4 2 3 6" xfId="16439"/>
    <cellStyle name="Note 2 2 2 4 2 4" xfId="16440"/>
    <cellStyle name="Note 2 2 2 4 2 4 2" xfId="16441"/>
    <cellStyle name="Note 2 2 2 4 2 4 3" xfId="16442"/>
    <cellStyle name="Note 2 2 2 4 2 4 4" xfId="16443"/>
    <cellStyle name="Note 2 2 2 4 2 4 5" xfId="16444"/>
    <cellStyle name="Note 2 2 2 4 2 4 6" xfId="16445"/>
    <cellStyle name="Note 2 2 2 4 2 5" xfId="16446"/>
    <cellStyle name="Note 2 2 2 4 2 6" xfId="16447"/>
    <cellStyle name="Note 2 2 2 4 2 7" xfId="16448"/>
    <cellStyle name="Note 2 2 2 4 2 8" xfId="16449"/>
    <cellStyle name="Note 2 2 2 4 2 9" xfId="16450"/>
    <cellStyle name="Note 2 2 2 4 3" xfId="16451"/>
    <cellStyle name="Note 2 2 2 4 3 2" xfId="16452"/>
    <cellStyle name="Note 2 2 2 4 3 2 2" xfId="16453"/>
    <cellStyle name="Note 2 2 2 4 3 2 3" xfId="16454"/>
    <cellStyle name="Note 2 2 2 4 3 2 4" xfId="16455"/>
    <cellStyle name="Note 2 2 2 4 3 2 5" xfId="16456"/>
    <cellStyle name="Note 2 2 2 4 3 2 6" xfId="16457"/>
    <cellStyle name="Note 2 2 2 4 3 3" xfId="16458"/>
    <cellStyle name="Note 2 2 2 4 3 3 2" xfId="16459"/>
    <cellStyle name="Note 2 2 2 4 3 3 3" xfId="16460"/>
    <cellStyle name="Note 2 2 2 4 3 3 4" xfId="16461"/>
    <cellStyle name="Note 2 2 2 4 3 3 5" xfId="16462"/>
    <cellStyle name="Note 2 2 2 4 3 3 6" xfId="16463"/>
    <cellStyle name="Note 2 2 2 4 3 4" xfId="16464"/>
    <cellStyle name="Note 2 2 2 4 3 5" xfId="16465"/>
    <cellStyle name="Note 2 2 2 4 3 6" xfId="16466"/>
    <cellStyle name="Note 2 2 2 4 3 7" xfId="16467"/>
    <cellStyle name="Note 2 2 2 4 3 8" xfId="16468"/>
    <cellStyle name="Note 2 2 2 4 4" xfId="16469"/>
    <cellStyle name="Note 2 2 2 4 4 2" xfId="16470"/>
    <cellStyle name="Note 2 2 2 4 4 3" xfId="16471"/>
    <cellStyle name="Note 2 2 2 4 4 4" xfId="16472"/>
    <cellStyle name="Note 2 2 2 4 4 5" xfId="16473"/>
    <cellStyle name="Note 2 2 2 4 4 6" xfId="16474"/>
    <cellStyle name="Note 2 2 2 4 5" xfId="16475"/>
    <cellStyle name="Note 2 2 2 4 5 2" xfId="16476"/>
    <cellStyle name="Note 2 2 2 4 5 3" xfId="16477"/>
    <cellStyle name="Note 2 2 2 4 5 4" xfId="16478"/>
    <cellStyle name="Note 2 2 2 4 5 5" xfId="16479"/>
    <cellStyle name="Note 2 2 2 4 5 6" xfId="16480"/>
    <cellStyle name="Note 2 2 2 4 6" xfId="16481"/>
    <cellStyle name="Note 2 2 2 4 7" xfId="16482"/>
    <cellStyle name="Note 2 2 2 4 8" xfId="16483"/>
    <cellStyle name="Note 2 2 2 4 9" xfId="16484"/>
    <cellStyle name="Note 2 2 2 5" xfId="16485"/>
    <cellStyle name="Note 2 2 2 5 2" xfId="16486"/>
    <cellStyle name="Note 2 2 2 5 2 2" xfId="16487"/>
    <cellStyle name="Note 2 2 2 5 2 2 2" xfId="16488"/>
    <cellStyle name="Note 2 2 2 5 2 2 3" xfId="16489"/>
    <cellStyle name="Note 2 2 2 5 2 2 4" xfId="16490"/>
    <cellStyle name="Note 2 2 2 5 2 2 5" xfId="16491"/>
    <cellStyle name="Note 2 2 2 5 2 2 6" xfId="16492"/>
    <cellStyle name="Note 2 2 2 5 2 3" xfId="16493"/>
    <cellStyle name="Note 2 2 2 5 2 3 2" xfId="16494"/>
    <cellStyle name="Note 2 2 2 5 2 3 3" xfId="16495"/>
    <cellStyle name="Note 2 2 2 5 2 3 4" xfId="16496"/>
    <cellStyle name="Note 2 2 2 5 2 3 5" xfId="16497"/>
    <cellStyle name="Note 2 2 2 5 2 3 6" xfId="16498"/>
    <cellStyle name="Note 2 2 2 5 2 4" xfId="16499"/>
    <cellStyle name="Note 2 2 2 5 2 5" xfId="16500"/>
    <cellStyle name="Note 2 2 2 5 2 6" xfId="16501"/>
    <cellStyle name="Note 2 2 2 5 2 7" xfId="16502"/>
    <cellStyle name="Note 2 2 2 5 2 8" xfId="16503"/>
    <cellStyle name="Note 2 2 2 5 3" xfId="16504"/>
    <cellStyle name="Note 2 2 2 5 3 2" xfId="16505"/>
    <cellStyle name="Note 2 2 2 5 3 3" xfId="16506"/>
    <cellStyle name="Note 2 2 2 5 3 4" xfId="16507"/>
    <cellStyle name="Note 2 2 2 5 3 5" xfId="16508"/>
    <cellStyle name="Note 2 2 2 5 3 6" xfId="16509"/>
    <cellStyle name="Note 2 2 2 5 4" xfId="16510"/>
    <cellStyle name="Note 2 2 2 5 4 2" xfId="16511"/>
    <cellStyle name="Note 2 2 2 5 4 3" xfId="16512"/>
    <cellStyle name="Note 2 2 2 5 4 4" xfId="16513"/>
    <cellStyle name="Note 2 2 2 5 4 5" xfId="16514"/>
    <cellStyle name="Note 2 2 2 5 4 6" xfId="16515"/>
    <cellStyle name="Note 2 2 2 5 5" xfId="16516"/>
    <cellStyle name="Note 2 2 2 5 6" xfId="16517"/>
    <cellStyle name="Note 2 2 2 5 7" xfId="16518"/>
    <cellStyle name="Note 2 2 2 5 8" xfId="16519"/>
    <cellStyle name="Note 2 2 2 5 9" xfId="16520"/>
    <cellStyle name="Note 2 2 2 6" xfId="16521"/>
    <cellStyle name="Note 2 2 2 6 2" xfId="16522"/>
    <cellStyle name="Note 2 2 2 6 2 2" xfId="16523"/>
    <cellStyle name="Note 2 2 2 6 2 3" xfId="16524"/>
    <cellStyle name="Note 2 2 2 6 2 4" xfId="16525"/>
    <cellStyle name="Note 2 2 2 6 2 5" xfId="16526"/>
    <cellStyle name="Note 2 2 2 6 2 6" xfId="16527"/>
    <cellStyle name="Note 2 2 2 6 3" xfId="16528"/>
    <cellStyle name="Note 2 2 2 6 3 2" xfId="16529"/>
    <cellStyle name="Note 2 2 2 6 3 3" xfId="16530"/>
    <cellStyle name="Note 2 2 2 6 3 4" xfId="16531"/>
    <cellStyle name="Note 2 2 2 6 3 5" xfId="16532"/>
    <cellStyle name="Note 2 2 2 6 3 6" xfId="16533"/>
    <cellStyle name="Note 2 2 2 6 4" xfId="16534"/>
    <cellStyle name="Note 2 2 2 6 5" xfId="16535"/>
    <cellStyle name="Note 2 2 2 6 6" xfId="16536"/>
    <cellStyle name="Note 2 2 2 6 7" xfId="16537"/>
    <cellStyle name="Note 2 2 2 6 8" xfId="16538"/>
    <cellStyle name="Note 2 2 2 7" xfId="16539"/>
    <cellStyle name="Note 2 2 2 7 2" xfId="16540"/>
    <cellStyle name="Note 2 2 2 7 3" xfId="16541"/>
    <cellStyle name="Note 2 2 2 7 4" xfId="16542"/>
    <cellStyle name="Note 2 2 2 7 5" xfId="16543"/>
    <cellStyle name="Note 2 2 2 7 6" xfId="16544"/>
    <cellStyle name="Note 2 2 2 8" xfId="16545"/>
    <cellStyle name="Note 2 2 2 8 2" xfId="16546"/>
    <cellStyle name="Note 2 2 2 8 3" xfId="16547"/>
    <cellStyle name="Note 2 2 2 8 4" xfId="16548"/>
    <cellStyle name="Note 2 2 2 8 5" xfId="16549"/>
    <cellStyle name="Note 2 2 2 8 6" xfId="16550"/>
    <cellStyle name="Note 2 2 2 9" xfId="16551"/>
    <cellStyle name="Note 2 2 3" xfId="16552"/>
    <cellStyle name="Note 2 2 3 10" xfId="16553"/>
    <cellStyle name="Note 2 2 3 11" xfId="16554"/>
    <cellStyle name="Note 2 2 3 12" xfId="16555"/>
    <cellStyle name="Note 2 2 3 2" xfId="16556"/>
    <cellStyle name="Note 2 2 3 2 10" xfId="16557"/>
    <cellStyle name="Note 2 2 3 2 11" xfId="16558"/>
    <cellStyle name="Note 2 2 3 2 2" xfId="16559"/>
    <cellStyle name="Note 2 2 3 2 2 10" xfId="16560"/>
    <cellStyle name="Note 2 2 3 2 2 2" xfId="16561"/>
    <cellStyle name="Note 2 2 3 2 2 2 2" xfId="16562"/>
    <cellStyle name="Note 2 2 3 2 2 2 2 2" xfId="16563"/>
    <cellStyle name="Note 2 2 3 2 2 2 2 2 2" xfId="16564"/>
    <cellStyle name="Note 2 2 3 2 2 2 2 2 3" xfId="16565"/>
    <cellStyle name="Note 2 2 3 2 2 2 2 2 4" xfId="16566"/>
    <cellStyle name="Note 2 2 3 2 2 2 2 2 5" xfId="16567"/>
    <cellStyle name="Note 2 2 3 2 2 2 2 2 6" xfId="16568"/>
    <cellStyle name="Note 2 2 3 2 2 2 2 3" xfId="16569"/>
    <cellStyle name="Note 2 2 3 2 2 2 2 3 2" xfId="16570"/>
    <cellStyle name="Note 2 2 3 2 2 2 2 3 3" xfId="16571"/>
    <cellStyle name="Note 2 2 3 2 2 2 2 3 4" xfId="16572"/>
    <cellStyle name="Note 2 2 3 2 2 2 2 3 5" xfId="16573"/>
    <cellStyle name="Note 2 2 3 2 2 2 2 3 6" xfId="16574"/>
    <cellStyle name="Note 2 2 3 2 2 2 2 4" xfId="16575"/>
    <cellStyle name="Note 2 2 3 2 2 2 2 5" xfId="16576"/>
    <cellStyle name="Note 2 2 3 2 2 2 2 6" xfId="16577"/>
    <cellStyle name="Note 2 2 3 2 2 2 2 7" xfId="16578"/>
    <cellStyle name="Note 2 2 3 2 2 2 2 8" xfId="16579"/>
    <cellStyle name="Note 2 2 3 2 2 2 3" xfId="16580"/>
    <cellStyle name="Note 2 2 3 2 2 2 3 2" xfId="16581"/>
    <cellStyle name="Note 2 2 3 2 2 2 3 3" xfId="16582"/>
    <cellStyle name="Note 2 2 3 2 2 2 3 4" xfId="16583"/>
    <cellStyle name="Note 2 2 3 2 2 2 3 5" xfId="16584"/>
    <cellStyle name="Note 2 2 3 2 2 2 3 6" xfId="16585"/>
    <cellStyle name="Note 2 2 3 2 2 2 4" xfId="16586"/>
    <cellStyle name="Note 2 2 3 2 2 2 4 2" xfId="16587"/>
    <cellStyle name="Note 2 2 3 2 2 2 4 3" xfId="16588"/>
    <cellStyle name="Note 2 2 3 2 2 2 4 4" xfId="16589"/>
    <cellStyle name="Note 2 2 3 2 2 2 4 5" xfId="16590"/>
    <cellStyle name="Note 2 2 3 2 2 2 4 6" xfId="16591"/>
    <cellStyle name="Note 2 2 3 2 2 2 5" xfId="16592"/>
    <cellStyle name="Note 2 2 3 2 2 2 6" xfId="16593"/>
    <cellStyle name="Note 2 2 3 2 2 2 7" xfId="16594"/>
    <cellStyle name="Note 2 2 3 2 2 2 8" xfId="16595"/>
    <cellStyle name="Note 2 2 3 2 2 2 9" xfId="16596"/>
    <cellStyle name="Note 2 2 3 2 2 3" xfId="16597"/>
    <cellStyle name="Note 2 2 3 2 2 3 2" xfId="16598"/>
    <cellStyle name="Note 2 2 3 2 2 3 2 2" xfId="16599"/>
    <cellStyle name="Note 2 2 3 2 2 3 2 3" xfId="16600"/>
    <cellStyle name="Note 2 2 3 2 2 3 2 4" xfId="16601"/>
    <cellStyle name="Note 2 2 3 2 2 3 2 5" xfId="16602"/>
    <cellStyle name="Note 2 2 3 2 2 3 2 6" xfId="16603"/>
    <cellStyle name="Note 2 2 3 2 2 3 3" xfId="16604"/>
    <cellStyle name="Note 2 2 3 2 2 3 3 2" xfId="16605"/>
    <cellStyle name="Note 2 2 3 2 2 3 3 3" xfId="16606"/>
    <cellStyle name="Note 2 2 3 2 2 3 3 4" xfId="16607"/>
    <cellStyle name="Note 2 2 3 2 2 3 3 5" xfId="16608"/>
    <cellStyle name="Note 2 2 3 2 2 3 3 6" xfId="16609"/>
    <cellStyle name="Note 2 2 3 2 2 3 4" xfId="16610"/>
    <cellStyle name="Note 2 2 3 2 2 3 5" xfId="16611"/>
    <cellStyle name="Note 2 2 3 2 2 3 6" xfId="16612"/>
    <cellStyle name="Note 2 2 3 2 2 3 7" xfId="16613"/>
    <cellStyle name="Note 2 2 3 2 2 3 8" xfId="16614"/>
    <cellStyle name="Note 2 2 3 2 2 4" xfId="16615"/>
    <cellStyle name="Note 2 2 3 2 2 4 2" xfId="16616"/>
    <cellStyle name="Note 2 2 3 2 2 4 3" xfId="16617"/>
    <cellStyle name="Note 2 2 3 2 2 4 4" xfId="16618"/>
    <cellStyle name="Note 2 2 3 2 2 4 5" xfId="16619"/>
    <cellStyle name="Note 2 2 3 2 2 4 6" xfId="16620"/>
    <cellStyle name="Note 2 2 3 2 2 5" xfId="16621"/>
    <cellStyle name="Note 2 2 3 2 2 5 2" xfId="16622"/>
    <cellStyle name="Note 2 2 3 2 2 5 3" xfId="16623"/>
    <cellStyle name="Note 2 2 3 2 2 5 4" xfId="16624"/>
    <cellStyle name="Note 2 2 3 2 2 5 5" xfId="16625"/>
    <cellStyle name="Note 2 2 3 2 2 5 6" xfId="16626"/>
    <cellStyle name="Note 2 2 3 2 2 6" xfId="16627"/>
    <cellStyle name="Note 2 2 3 2 2 7" xfId="16628"/>
    <cellStyle name="Note 2 2 3 2 2 8" xfId="16629"/>
    <cellStyle name="Note 2 2 3 2 2 9" xfId="16630"/>
    <cellStyle name="Note 2 2 3 2 3" xfId="16631"/>
    <cellStyle name="Note 2 2 3 2 3 2" xfId="16632"/>
    <cellStyle name="Note 2 2 3 2 3 2 2" xfId="16633"/>
    <cellStyle name="Note 2 2 3 2 3 2 2 2" xfId="16634"/>
    <cellStyle name="Note 2 2 3 2 3 2 2 3" xfId="16635"/>
    <cellStyle name="Note 2 2 3 2 3 2 2 4" xfId="16636"/>
    <cellStyle name="Note 2 2 3 2 3 2 2 5" xfId="16637"/>
    <cellStyle name="Note 2 2 3 2 3 2 2 6" xfId="16638"/>
    <cellStyle name="Note 2 2 3 2 3 2 3" xfId="16639"/>
    <cellStyle name="Note 2 2 3 2 3 2 3 2" xfId="16640"/>
    <cellStyle name="Note 2 2 3 2 3 2 3 3" xfId="16641"/>
    <cellStyle name="Note 2 2 3 2 3 2 3 4" xfId="16642"/>
    <cellStyle name="Note 2 2 3 2 3 2 3 5" xfId="16643"/>
    <cellStyle name="Note 2 2 3 2 3 2 3 6" xfId="16644"/>
    <cellStyle name="Note 2 2 3 2 3 2 4" xfId="16645"/>
    <cellStyle name="Note 2 2 3 2 3 2 5" xfId="16646"/>
    <cellStyle name="Note 2 2 3 2 3 2 6" xfId="16647"/>
    <cellStyle name="Note 2 2 3 2 3 2 7" xfId="16648"/>
    <cellStyle name="Note 2 2 3 2 3 2 8" xfId="16649"/>
    <cellStyle name="Note 2 2 3 2 3 3" xfId="16650"/>
    <cellStyle name="Note 2 2 3 2 3 3 2" xfId="16651"/>
    <cellStyle name="Note 2 2 3 2 3 3 3" xfId="16652"/>
    <cellStyle name="Note 2 2 3 2 3 3 4" xfId="16653"/>
    <cellStyle name="Note 2 2 3 2 3 3 5" xfId="16654"/>
    <cellStyle name="Note 2 2 3 2 3 3 6" xfId="16655"/>
    <cellStyle name="Note 2 2 3 2 3 4" xfId="16656"/>
    <cellStyle name="Note 2 2 3 2 3 4 2" xfId="16657"/>
    <cellStyle name="Note 2 2 3 2 3 4 3" xfId="16658"/>
    <cellStyle name="Note 2 2 3 2 3 4 4" xfId="16659"/>
    <cellStyle name="Note 2 2 3 2 3 4 5" xfId="16660"/>
    <cellStyle name="Note 2 2 3 2 3 4 6" xfId="16661"/>
    <cellStyle name="Note 2 2 3 2 3 5" xfId="16662"/>
    <cellStyle name="Note 2 2 3 2 3 6" xfId="16663"/>
    <cellStyle name="Note 2 2 3 2 3 7" xfId="16664"/>
    <cellStyle name="Note 2 2 3 2 3 8" xfId="16665"/>
    <cellStyle name="Note 2 2 3 2 3 9" xfId="16666"/>
    <cellStyle name="Note 2 2 3 2 4" xfId="16667"/>
    <cellStyle name="Note 2 2 3 2 4 2" xfId="16668"/>
    <cellStyle name="Note 2 2 3 2 4 2 2" xfId="16669"/>
    <cellStyle name="Note 2 2 3 2 4 2 3" xfId="16670"/>
    <cellStyle name="Note 2 2 3 2 4 2 4" xfId="16671"/>
    <cellStyle name="Note 2 2 3 2 4 2 5" xfId="16672"/>
    <cellStyle name="Note 2 2 3 2 4 2 6" xfId="16673"/>
    <cellStyle name="Note 2 2 3 2 4 3" xfId="16674"/>
    <cellStyle name="Note 2 2 3 2 4 3 2" xfId="16675"/>
    <cellStyle name="Note 2 2 3 2 4 3 3" xfId="16676"/>
    <cellStyle name="Note 2 2 3 2 4 3 4" xfId="16677"/>
    <cellStyle name="Note 2 2 3 2 4 3 5" xfId="16678"/>
    <cellStyle name="Note 2 2 3 2 4 3 6" xfId="16679"/>
    <cellStyle name="Note 2 2 3 2 4 4" xfId="16680"/>
    <cellStyle name="Note 2 2 3 2 4 5" xfId="16681"/>
    <cellStyle name="Note 2 2 3 2 4 6" xfId="16682"/>
    <cellStyle name="Note 2 2 3 2 4 7" xfId="16683"/>
    <cellStyle name="Note 2 2 3 2 4 8" xfId="16684"/>
    <cellStyle name="Note 2 2 3 2 5" xfId="16685"/>
    <cellStyle name="Note 2 2 3 2 5 2" xfId="16686"/>
    <cellStyle name="Note 2 2 3 2 5 3" xfId="16687"/>
    <cellStyle name="Note 2 2 3 2 5 4" xfId="16688"/>
    <cellStyle name="Note 2 2 3 2 5 5" xfId="16689"/>
    <cellStyle name="Note 2 2 3 2 5 6" xfId="16690"/>
    <cellStyle name="Note 2 2 3 2 6" xfId="16691"/>
    <cellStyle name="Note 2 2 3 2 6 2" xfId="16692"/>
    <cellStyle name="Note 2 2 3 2 6 3" xfId="16693"/>
    <cellStyle name="Note 2 2 3 2 6 4" xfId="16694"/>
    <cellStyle name="Note 2 2 3 2 6 5" xfId="16695"/>
    <cellStyle name="Note 2 2 3 2 6 6" xfId="16696"/>
    <cellStyle name="Note 2 2 3 2 7" xfId="16697"/>
    <cellStyle name="Note 2 2 3 2 8" xfId="16698"/>
    <cellStyle name="Note 2 2 3 2 9" xfId="16699"/>
    <cellStyle name="Note 2 2 3 3" xfId="16700"/>
    <cellStyle name="Note 2 2 3 3 10" xfId="16701"/>
    <cellStyle name="Note 2 2 3 3 2" xfId="16702"/>
    <cellStyle name="Note 2 2 3 3 2 2" xfId="16703"/>
    <cellStyle name="Note 2 2 3 3 2 2 2" xfId="16704"/>
    <cellStyle name="Note 2 2 3 3 2 2 2 2" xfId="16705"/>
    <cellStyle name="Note 2 2 3 3 2 2 2 3" xfId="16706"/>
    <cellStyle name="Note 2 2 3 3 2 2 2 4" xfId="16707"/>
    <cellStyle name="Note 2 2 3 3 2 2 2 5" xfId="16708"/>
    <cellStyle name="Note 2 2 3 3 2 2 2 6" xfId="16709"/>
    <cellStyle name="Note 2 2 3 3 2 2 3" xfId="16710"/>
    <cellStyle name="Note 2 2 3 3 2 2 3 2" xfId="16711"/>
    <cellStyle name="Note 2 2 3 3 2 2 3 3" xfId="16712"/>
    <cellStyle name="Note 2 2 3 3 2 2 3 4" xfId="16713"/>
    <cellStyle name="Note 2 2 3 3 2 2 3 5" xfId="16714"/>
    <cellStyle name="Note 2 2 3 3 2 2 3 6" xfId="16715"/>
    <cellStyle name="Note 2 2 3 3 2 2 4" xfId="16716"/>
    <cellStyle name="Note 2 2 3 3 2 2 5" xfId="16717"/>
    <cellStyle name="Note 2 2 3 3 2 2 6" xfId="16718"/>
    <cellStyle name="Note 2 2 3 3 2 2 7" xfId="16719"/>
    <cellStyle name="Note 2 2 3 3 2 2 8" xfId="16720"/>
    <cellStyle name="Note 2 2 3 3 2 3" xfId="16721"/>
    <cellStyle name="Note 2 2 3 3 2 3 2" xfId="16722"/>
    <cellStyle name="Note 2 2 3 3 2 3 3" xfId="16723"/>
    <cellStyle name="Note 2 2 3 3 2 3 4" xfId="16724"/>
    <cellStyle name="Note 2 2 3 3 2 3 5" xfId="16725"/>
    <cellStyle name="Note 2 2 3 3 2 3 6" xfId="16726"/>
    <cellStyle name="Note 2 2 3 3 2 4" xfId="16727"/>
    <cellStyle name="Note 2 2 3 3 2 4 2" xfId="16728"/>
    <cellStyle name="Note 2 2 3 3 2 4 3" xfId="16729"/>
    <cellStyle name="Note 2 2 3 3 2 4 4" xfId="16730"/>
    <cellStyle name="Note 2 2 3 3 2 4 5" xfId="16731"/>
    <cellStyle name="Note 2 2 3 3 2 4 6" xfId="16732"/>
    <cellStyle name="Note 2 2 3 3 2 5" xfId="16733"/>
    <cellStyle name="Note 2 2 3 3 2 6" xfId="16734"/>
    <cellStyle name="Note 2 2 3 3 2 7" xfId="16735"/>
    <cellStyle name="Note 2 2 3 3 2 8" xfId="16736"/>
    <cellStyle name="Note 2 2 3 3 2 9" xfId="16737"/>
    <cellStyle name="Note 2 2 3 3 3" xfId="16738"/>
    <cellStyle name="Note 2 2 3 3 3 2" xfId="16739"/>
    <cellStyle name="Note 2 2 3 3 3 2 2" xfId="16740"/>
    <cellStyle name="Note 2 2 3 3 3 2 3" xfId="16741"/>
    <cellStyle name="Note 2 2 3 3 3 2 4" xfId="16742"/>
    <cellStyle name="Note 2 2 3 3 3 2 5" xfId="16743"/>
    <cellStyle name="Note 2 2 3 3 3 2 6" xfId="16744"/>
    <cellStyle name="Note 2 2 3 3 3 3" xfId="16745"/>
    <cellStyle name="Note 2 2 3 3 3 3 2" xfId="16746"/>
    <cellStyle name="Note 2 2 3 3 3 3 3" xfId="16747"/>
    <cellStyle name="Note 2 2 3 3 3 3 4" xfId="16748"/>
    <cellStyle name="Note 2 2 3 3 3 3 5" xfId="16749"/>
    <cellStyle name="Note 2 2 3 3 3 3 6" xfId="16750"/>
    <cellStyle name="Note 2 2 3 3 3 4" xfId="16751"/>
    <cellStyle name="Note 2 2 3 3 3 5" xfId="16752"/>
    <cellStyle name="Note 2 2 3 3 3 6" xfId="16753"/>
    <cellStyle name="Note 2 2 3 3 3 7" xfId="16754"/>
    <cellStyle name="Note 2 2 3 3 3 8" xfId="16755"/>
    <cellStyle name="Note 2 2 3 3 4" xfId="16756"/>
    <cellStyle name="Note 2 2 3 3 4 2" xfId="16757"/>
    <cellStyle name="Note 2 2 3 3 4 3" xfId="16758"/>
    <cellStyle name="Note 2 2 3 3 4 4" xfId="16759"/>
    <cellStyle name="Note 2 2 3 3 4 5" xfId="16760"/>
    <cellStyle name="Note 2 2 3 3 4 6" xfId="16761"/>
    <cellStyle name="Note 2 2 3 3 5" xfId="16762"/>
    <cellStyle name="Note 2 2 3 3 5 2" xfId="16763"/>
    <cellStyle name="Note 2 2 3 3 5 3" xfId="16764"/>
    <cellStyle name="Note 2 2 3 3 5 4" xfId="16765"/>
    <cellStyle name="Note 2 2 3 3 5 5" xfId="16766"/>
    <cellStyle name="Note 2 2 3 3 5 6" xfId="16767"/>
    <cellStyle name="Note 2 2 3 3 6" xfId="16768"/>
    <cellStyle name="Note 2 2 3 3 7" xfId="16769"/>
    <cellStyle name="Note 2 2 3 3 8" xfId="16770"/>
    <cellStyle name="Note 2 2 3 3 9" xfId="16771"/>
    <cellStyle name="Note 2 2 3 4" xfId="16772"/>
    <cellStyle name="Note 2 2 3 4 2" xfId="16773"/>
    <cellStyle name="Note 2 2 3 4 2 2" xfId="16774"/>
    <cellStyle name="Note 2 2 3 4 2 2 2" xfId="16775"/>
    <cellStyle name="Note 2 2 3 4 2 2 3" xfId="16776"/>
    <cellStyle name="Note 2 2 3 4 2 2 4" xfId="16777"/>
    <cellStyle name="Note 2 2 3 4 2 2 5" xfId="16778"/>
    <cellStyle name="Note 2 2 3 4 2 2 6" xfId="16779"/>
    <cellStyle name="Note 2 2 3 4 2 3" xfId="16780"/>
    <cellStyle name="Note 2 2 3 4 2 3 2" xfId="16781"/>
    <cellStyle name="Note 2 2 3 4 2 3 3" xfId="16782"/>
    <cellStyle name="Note 2 2 3 4 2 3 4" xfId="16783"/>
    <cellStyle name="Note 2 2 3 4 2 3 5" xfId="16784"/>
    <cellStyle name="Note 2 2 3 4 2 3 6" xfId="16785"/>
    <cellStyle name="Note 2 2 3 4 2 4" xfId="16786"/>
    <cellStyle name="Note 2 2 3 4 2 5" xfId="16787"/>
    <cellStyle name="Note 2 2 3 4 2 6" xfId="16788"/>
    <cellStyle name="Note 2 2 3 4 2 7" xfId="16789"/>
    <cellStyle name="Note 2 2 3 4 2 8" xfId="16790"/>
    <cellStyle name="Note 2 2 3 4 3" xfId="16791"/>
    <cellStyle name="Note 2 2 3 4 3 2" xfId="16792"/>
    <cellStyle name="Note 2 2 3 4 3 3" xfId="16793"/>
    <cellStyle name="Note 2 2 3 4 3 4" xfId="16794"/>
    <cellStyle name="Note 2 2 3 4 3 5" xfId="16795"/>
    <cellStyle name="Note 2 2 3 4 3 6" xfId="16796"/>
    <cellStyle name="Note 2 2 3 4 4" xfId="16797"/>
    <cellStyle name="Note 2 2 3 4 4 2" xfId="16798"/>
    <cellStyle name="Note 2 2 3 4 4 3" xfId="16799"/>
    <cellStyle name="Note 2 2 3 4 4 4" xfId="16800"/>
    <cellStyle name="Note 2 2 3 4 4 5" xfId="16801"/>
    <cellStyle name="Note 2 2 3 4 4 6" xfId="16802"/>
    <cellStyle name="Note 2 2 3 4 5" xfId="16803"/>
    <cellStyle name="Note 2 2 3 4 6" xfId="16804"/>
    <cellStyle name="Note 2 2 3 4 7" xfId="16805"/>
    <cellStyle name="Note 2 2 3 4 8" xfId="16806"/>
    <cellStyle name="Note 2 2 3 4 9" xfId="16807"/>
    <cellStyle name="Note 2 2 3 5" xfId="16808"/>
    <cellStyle name="Note 2 2 3 5 2" xfId="16809"/>
    <cellStyle name="Note 2 2 3 5 2 2" xfId="16810"/>
    <cellStyle name="Note 2 2 3 5 2 3" xfId="16811"/>
    <cellStyle name="Note 2 2 3 5 2 4" xfId="16812"/>
    <cellStyle name="Note 2 2 3 5 2 5" xfId="16813"/>
    <cellStyle name="Note 2 2 3 5 2 6" xfId="16814"/>
    <cellStyle name="Note 2 2 3 5 3" xfId="16815"/>
    <cellStyle name="Note 2 2 3 5 3 2" xfId="16816"/>
    <cellStyle name="Note 2 2 3 5 3 3" xfId="16817"/>
    <cellStyle name="Note 2 2 3 5 3 4" xfId="16818"/>
    <cellStyle name="Note 2 2 3 5 3 5" xfId="16819"/>
    <cellStyle name="Note 2 2 3 5 3 6" xfId="16820"/>
    <cellStyle name="Note 2 2 3 5 4" xfId="16821"/>
    <cellStyle name="Note 2 2 3 5 5" xfId="16822"/>
    <cellStyle name="Note 2 2 3 5 6" xfId="16823"/>
    <cellStyle name="Note 2 2 3 5 7" xfId="16824"/>
    <cellStyle name="Note 2 2 3 5 8" xfId="16825"/>
    <cellStyle name="Note 2 2 3 6" xfId="16826"/>
    <cellStyle name="Note 2 2 3 6 2" xfId="16827"/>
    <cellStyle name="Note 2 2 3 6 3" xfId="16828"/>
    <cellStyle name="Note 2 2 3 6 4" xfId="16829"/>
    <cellStyle name="Note 2 2 3 6 5" xfId="16830"/>
    <cellStyle name="Note 2 2 3 6 6" xfId="16831"/>
    <cellStyle name="Note 2 2 3 7" xfId="16832"/>
    <cellStyle name="Note 2 2 3 7 2" xfId="16833"/>
    <cellStyle name="Note 2 2 3 7 3" xfId="16834"/>
    <cellStyle name="Note 2 2 3 7 4" xfId="16835"/>
    <cellStyle name="Note 2 2 3 7 5" xfId="16836"/>
    <cellStyle name="Note 2 2 3 7 6" xfId="16837"/>
    <cellStyle name="Note 2 2 3 8" xfId="16838"/>
    <cellStyle name="Note 2 2 3 9" xfId="16839"/>
    <cellStyle name="Note 2 2 4" xfId="16840"/>
    <cellStyle name="Note 2 2 4 10" xfId="16841"/>
    <cellStyle name="Note 2 2 4 11" xfId="16842"/>
    <cellStyle name="Note 2 2 4 2" xfId="16843"/>
    <cellStyle name="Note 2 2 4 2 10" xfId="16844"/>
    <cellStyle name="Note 2 2 4 2 2" xfId="16845"/>
    <cellStyle name="Note 2 2 4 2 2 2" xfId="16846"/>
    <cellStyle name="Note 2 2 4 2 2 2 2" xfId="16847"/>
    <cellStyle name="Note 2 2 4 2 2 2 2 2" xfId="16848"/>
    <cellStyle name="Note 2 2 4 2 2 2 2 3" xfId="16849"/>
    <cellStyle name="Note 2 2 4 2 2 2 2 4" xfId="16850"/>
    <cellStyle name="Note 2 2 4 2 2 2 2 5" xfId="16851"/>
    <cellStyle name="Note 2 2 4 2 2 2 2 6" xfId="16852"/>
    <cellStyle name="Note 2 2 4 2 2 2 3" xfId="16853"/>
    <cellStyle name="Note 2 2 4 2 2 2 3 2" xfId="16854"/>
    <cellStyle name="Note 2 2 4 2 2 2 3 3" xfId="16855"/>
    <cellStyle name="Note 2 2 4 2 2 2 3 4" xfId="16856"/>
    <cellStyle name="Note 2 2 4 2 2 2 3 5" xfId="16857"/>
    <cellStyle name="Note 2 2 4 2 2 2 3 6" xfId="16858"/>
    <cellStyle name="Note 2 2 4 2 2 2 4" xfId="16859"/>
    <cellStyle name="Note 2 2 4 2 2 2 5" xfId="16860"/>
    <cellStyle name="Note 2 2 4 2 2 2 6" xfId="16861"/>
    <cellStyle name="Note 2 2 4 2 2 2 7" xfId="16862"/>
    <cellStyle name="Note 2 2 4 2 2 2 8" xfId="16863"/>
    <cellStyle name="Note 2 2 4 2 2 3" xfId="16864"/>
    <cellStyle name="Note 2 2 4 2 2 3 2" xfId="16865"/>
    <cellStyle name="Note 2 2 4 2 2 3 3" xfId="16866"/>
    <cellStyle name="Note 2 2 4 2 2 3 4" xfId="16867"/>
    <cellStyle name="Note 2 2 4 2 2 3 5" xfId="16868"/>
    <cellStyle name="Note 2 2 4 2 2 3 6" xfId="16869"/>
    <cellStyle name="Note 2 2 4 2 2 4" xfId="16870"/>
    <cellStyle name="Note 2 2 4 2 2 4 2" xfId="16871"/>
    <cellStyle name="Note 2 2 4 2 2 4 3" xfId="16872"/>
    <cellStyle name="Note 2 2 4 2 2 4 4" xfId="16873"/>
    <cellStyle name="Note 2 2 4 2 2 4 5" xfId="16874"/>
    <cellStyle name="Note 2 2 4 2 2 4 6" xfId="16875"/>
    <cellStyle name="Note 2 2 4 2 2 5" xfId="16876"/>
    <cellStyle name="Note 2 2 4 2 2 6" xfId="16877"/>
    <cellStyle name="Note 2 2 4 2 2 7" xfId="16878"/>
    <cellStyle name="Note 2 2 4 2 2 8" xfId="16879"/>
    <cellStyle name="Note 2 2 4 2 2 9" xfId="16880"/>
    <cellStyle name="Note 2 2 4 2 3" xfId="16881"/>
    <cellStyle name="Note 2 2 4 2 3 2" xfId="16882"/>
    <cellStyle name="Note 2 2 4 2 3 2 2" xfId="16883"/>
    <cellStyle name="Note 2 2 4 2 3 2 3" xfId="16884"/>
    <cellStyle name="Note 2 2 4 2 3 2 4" xfId="16885"/>
    <cellStyle name="Note 2 2 4 2 3 2 5" xfId="16886"/>
    <cellStyle name="Note 2 2 4 2 3 2 6" xfId="16887"/>
    <cellStyle name="Note 2 2 4 2 3 3" xfId="16888"/>
    <cellStyle name="Note 2 2 4 2 3 3 2" xfId="16889"/>
    <cellStyle name="Note 2 2 4 2 3 3 3" xfId="16890"/>
    <cellStyle name="Note 2 2 4 2 3 3 4" xfId="16891"/>
    <cellStyle name="Note 2 2 4 2 3 3 5" xfId="16892"/>
    <cellStyle name="Note 2 2 4 2 3 3 6" xfId="16893"/>
    <cellStyle name="Note 2 2 4 2 3 4" xfId="16894"/>
    <cellStyle name="Note 2 2 4 2 3 5" xfId="16895"/>
    <cellStyle name="Note 2 2 4 2 3 6" xfId="16896"/>
    <cellStyle name="Note 2 2 4 2 3 7" xfId="16897"/>
    <cellStyle name="Note 2 2 4 2 3 8" xfId="16898"/>
    <cellStyle name="Note 2 2 4 2 4" xfId="16899"/>
    <cellStyle name="Note 2 2 4 2 4 2" xfId="16900"/>
    <cellStyle name="Note 2 2 4 2 4 3" xfId="16901"/>
    <cellStyle name="Note 2 2 4 2 4 4" xfId="16902"/>
    <cellStyle name="Note 2 2 4 2 4 5" xfId="16903"/>
    <cellStyle name="Note 2 2 4 2 4 6" xfId="16904"/>
    <cellStyle name="Note 2 2 4 2 5" xfId="16905"/>
    <cellStyle name="Note 2 2 4 2 5 2" xfId="16906"/>
    <cellStyle name="Note 2 2 4 2 5 3" xfId="16907"/>
    <cellStyle name="Note 2 2 4 2 5 4" xfId="16908"/>
    <cellStyle name="Note 2 2 4 2 5 5" xfId="16909"/>
    <cellStyle name="Note 2 2 4 2 5 6" xfId="16910"/>
    <cellStyle name="Note 2 2 4 2 6" xfId="16911"/>
    <cellStyle name="Note 2 2 4 2 7" xfId="16912"/>
    <cellStyle name="Note 2 2 4 2 8" xfId="16913"/>
    <cellStyle name="Note 2 2 4 2 9" xfId="16914"/>
    <cellStyle name="Note 2 2 4 3" xfId="16915"/>
    <cellStyle name="Note 2 2 4 3 2" xfId="16916"/>
    <cellStyle name="Note 2 2 4 3 2 2" xfId="16917"/>
    <cellStyle name="Note 2 2 4 3 2 2 2" xfId="16918"/>
    <cellStyle name="Note 2 2 4 3 2 2 3" xfId="16919"/>
    <cellStyle name="Note 2 2 4 3 2 2 4" xfId="16920"/>
    <cellStyle name="Note 2 2 4 3 2 2 5" xfId="16921"/>
    <cellStyle name="Note 2 2 4 3 2 2 6" xfId="16922"/>
    <cellStyle name="Note 2 2 4 3 2 3" xfId="16923"/>
    <cellStyle name="Note 2 2 4 3 2 3 2" xfId="16924"/>
    <cellStyle name="Note 2 2 4 3 2 3 3" xfId="16925"/>
    <cellStyle name="Note 2 2 4 3 2 3 4" xfId="16926"/>
    <cellStyle name="Note 2 2 4 3 2 3 5" xfId="16927"/>
    <cellStyle name="Note 2 2 4 3 2 3 6" xfId="16928"/>
    <cellStyle name="Note 2 2 4 3 2 4" xfId="16929"/>
    <cellStyle name="Note 2 2 4 3 2 5" xfId="16930"/>
    <cellStyle name="Note 2 2 4 3 2 6" xfId="16931"/>
    <cellStyle name="Note 2 2 4 3 2 7" xfId="16932"/>
    <cellStyle name="Note 2 2 4 3 2 8" xfId="16933"/>
    <cellStyle name="Note 2 2 4 3 3" xfId="16934"/>
    <cellStyle name="Note 2 2 4 3 3 2" xfId="16935"/>
    <cellStyle name="Note 2 2 4 3 3 3" xfId="16936"/>
    <cellStyle name="Note 2 2 4 3 3 4" xfId="16937"/>
    <cellStyle name="Note 2 2 4 3 3 5" xfId="16938"/>
    <cellStyle name="Note 2 2 4 3 3 6" xfId="16939"/>
    <cellStyle name="Note 2 2 4 3 4" xfId="16940"/>
    <cellStyle name="Note 2 2 4 3 4 2" xfId="16941"/>
    <cellStyle name="Note 2 2 4 3 4 3" xfId="16942"/>
    <cellStyle name="Note 2 2 4 3 4 4" xfId="16943"/>
    <cellStyle name="Note 2 2 4 3 4 5" xfId="16944"/>
    <cellStyle name="Note 2 2 4 3 4 6" xfId="16945"/>
    <cellStyle name="Note 2 2 4 3 5" xfId="16946"/>
    <cellStyle name="Note 2 2 4 3 6" xfId="16947"/>
    <cellStyle name="Note 2 2 4 3 7" xfId="16948"/>
    <cellStyle name="Note 2 2 4 3 8" xfId="16949"/>
    <cellStyle name="Note 2 2 4 3 9" xfId="16950"/>
    <cellStyle name="Note 2 2 4 4" xfId="16951"/>
    <cellStyle name="Note 2 2 4 4 2" xfId="16952"/>
    <cellStyle name="Note 2 2 4 4 2 2" xfId="16953"/>
    <cellStyle name="Note 2 2 4 4 2 3" xfId="16954"/>
    <cellStyle name="Note 2 2 4 4 2 4" xfId="16955"/>
    <cellStyle name="Note 2 2 4 4 2 5" xfId="16956"/>
    <cellStyle name="Note 2 2 4 4 2 6" xfId="16957"/>
    <cellStyle name="Note 2 2 4 4 3" xfId="16958"/>
    <cellStyle name="Note 2 2 4 4 3 2" xfId="16959"/>
    <cellStyle name="Note 2 2 4 4 3 3" xfId="16960"/>
    <cellStyle name="Note 2 2 4 4 3 4" xfId="16961"/>
    <cellStyle name="Note 2 2 4 4 3 5" xfId="16962"/>
    <cellStyle name="Note 2 2 4 4 3 6" xfId="16963"/>
    <cellStyle name="Note 2 2 4 4 4" xfId="16964"/>
    <cellStyle name="Note 2 2 4 4 5" xfId="16965"/>
    <cellStyle name="Note 2 2 4 4 6" xfId="16966"/>
    <cellStyle name="Note 2 2 4 4 7" xfId="16967"/>
    <cellStyle name="Note 2 2 4 4 8" xfId="16968"/>
    <cellStyle name="Note 2 2 4 5" xfId="16969"/>
    <cellStyle name="Note 2 2 4 5 2" xfId="16970"/>
    <cellStyle name="Note 2 2 4 5 3" xfId="16971"/>
    <cellStyle name="Note 2 2 4 5 4" xfId="16972"/>
    <cellStyle name="Note 2 2 4 5 5" xfId="16973"/>
    <cellStyle name="Note 2 2 4 5 6" xfId="16974"/>
    <cellStyle name="Note 2 2 4 6" xfId="16975"/>
    <cellStyle name="Note 2 2 4 6 2" xfId="16976"/>
    <cellStyle name="Note 2 2 4 6 3" xfId="16977"/>
    <cellStyle name="Note 2 2 4 6 4" xfId="16978"/>
    <cellStyle name="Note 2 2 4 6 5" xfId="16979"/>
    <cellStyle name="Note 2 2 4 6 6" xfId="16980"/>
    <cellStyle name="Note 2 2 4 7" xfId="16981"/>
    <cellStyle name="Note 2 2 4 8" xfId="16982"/>
    <cellStyle name="Note 2 2 4 9" xfId="16983"/>
    <cellStyle name="Note 2 2 5" xfId="16984"/>
    <cellStyle name="Note 2 2 5 10" xfId="16985"/>
    <cellStyle name="Note 2 2 5 2" xfId="16986"/>
    <cellStyle name="Note 2 2 5 2 2" xfId="16987"/>
    <cellStyle name="Note 2 2 5 2 2 2" xfId="16988"/>
    <cellStyle name="Note 2 2 5 2 2 2 2" xfId="16989"/>
    <cellStyle name="Note 2 2 5 2 2 2 3" xfId="16990"/>
    <cellStyle name="Note 2 2 5 2 2 2 4" xfId="16991"/>
    <cellStyle name="Note 2 2 5 2 2 2 5" xfId="16992"/>
    <cellStyle name="Note 2 2 5 2 2 2 6" xfId="16993"/>
    <cellStyle name="Note 2 2 5 2 2 3" xfId="16994"/>
    <cellStyle name="Note 2 2 5 2 2 3 2" xfId="16995"/>
    <cellStyle name="Note 2 2 5 2 2 3 3" xfId="16996"/>
    <cellStyle name="Note 2 2 5 2 2 3 4" xfId="16997"/>
    <cellStyle name="Note 2 2 5 2 2 3 5" xfId="16998"/>
    <cellStyle name="Note 2 2 5 2 2 3 6" xfId="16999"/>
    <cellStyle name="Note 2 2 5 2 2 4" xfId="17000"/>
    <cellStyle name="Note 2 2 5 2 2 5" xfId="17001"/>
    <cellStyle name="Note 2 2 5 2 2 6" xfId="17002"/>
    <cellStyle name="Note 2 2 5 2 2 7" xfId="17003"/>
    <cellStyle name="Note 2 2 5 2 2 8" xfId="17004"/>
    <cellStyle name="Note 2 2 5 2 3" xfId="17005"/>
    <cellStyle name="Note 2 2 5 2 3 2" xfId="17006"/>
    <cellStyle name="Note 2 2 5 2 3 3" xfId="17007"/>
    <cellStyle name="Note 2 2 5 2 3 4" xfId="17008"/>
    <cellStyle name="Note 2 2 5 2 3 5" xfId="17009"/>
    <cellStyle name="Note 2 2 5 2 3 6" xfId="17010"/>
    <cellStyle name="Note 2 2 5 2 4" xfId="17011"/>
    <cellStyle name="Note 2 2 5 2 4 2" xfId="17012"/>
    <cellStyle name="Note 2 2 5 2 4 3" xfId="17013"/>
    <cellStyle name="Note 2 2 5 2 4 4" xfId="17014"/>
    <cellStyle name="Note 2 2 5 2 4 5" xfId="17015"/>
    <cellStyle name="Note 2 2 5 2 4 6" xfId="17016"/>
    <cellStyle name="Note 2 2 5 2 5" xfId="17017"/>
    <cellStyle name="Note 2 2 5 2 6" xfId="17018"/>
    <cellStyle name="Note 2 2 5 2 7" xfId="17019"/>
    <cellStyle name="Note 2 2 5 2 8" xfId="17020"/>
    <cellStyle name="Note 2 2 5 2 9" xfId="17021"/>
    <cellStyle name="Note 2 2 5 3" xfId="17022"/>
    <cellStyle name="Note 2 2 5 3 2" xfId="17023"/>
    <cellStyle name="Note 2 2 5 3 2 2" xfId="17024"/>
    <cellStyle name="Note 2 2 5 3 2 3" xfId="17025"/>
    <cellStyle name="Note 2 2 5 3 2 4" xfId="17026"/>
    <cellStyle name="Note 2 2 5 3 2 5" xfId="17027"/>
    <cellStyle name="Note 2 2 5 3 2 6" xfId="17028"/>
    <cellStyle name="Note 2 2 5 3 3" xfId="17029"/>
    <cellStyle name="Note 2 2 5 3 3 2" xfId="17030"/>
    <cellStyle name="Note 2 2 5 3 3 3" xfId="17031"/>
    <cellStyle name="Note 2 2 5 3 3 4" xfId="17032"/>
    <cellStyle name="Note 2 2 5 3 3 5" xfId="17033"/>
    <cellStyle name="Note 2 2 5 3 3 6" xfId="17034"/>
    <cellStyle name="Note 2 2 5 3 4" xfId="17035"/>
    <cellStyle name="Note 2 2 5 3 5" xfId="17036"/>
    <cellStyle name="Note 2 2 5 3 6" xfId="17037"/>
    <cellStyle name="Note 2 2 5 3 7" xfId="17038"/>
    <cellStyle name="Note 2 2 5 3 8" xfId="17039"/>
    <cellStyle name="Note 2 2 5 4" xfId="17040"/>
    <cellStyle name="Note 2 2 5 4 2" xfId="17041"/>
    <cellStyle name="Note 2 2 5 4 3" xfId="17042"/>
    <cellStyle name="Note 2 2 5 4 4" xfId="17043"/>
    <cellStyle name="Note 2 2 5 4 5" xfId="17044"/>
    <cellStyle name="Note 2 2 5 4 6" xfId="17045"/>
    <cellStyle name="Note 2 2 5 5" xfId="17046"/>
    <cellStyle name="Note 2 2 5 5 2" xfId="17047"/>
    <cellStyle name="Note 2 2 5 5 3" xfId="17048"/>
    <cellStyle name="Note 2 2 5 5 4" xfId="17049"/>
    <cellStyle name="Note 2 2 5 5 5" xfId="17050"/>
    <cellStyle name="Note 2 2 5 5 6" xfId="17051"/>
    <cellStyle name="Note 2 2 5 6" xfId="17052"/>
    <cellStyle name="Note 2 2 5 7" xfId="17053"/>
    <cellStyle name="Note 2 2 5 8" xfId="17054"/>
    <cellStyle name="Note 2 2 5 9" xfId="17055"/>
    <cellStyle name="Note 2 2 6" xfId="17056"/>
    <cellStyle name="Note 2 2 6 2" xfId="17057"/>
    <cellStyle name="Note 2 2 6 2 2" xfId="17058"/>
    <cellStyle name="Note 2 2 6 2 2 2" xfId="17059"/>
    <cellStyle name="Note 2 2 6 2 2 3" xfId="17060"/>
    <cellStyle name="Note 2 2 6 2 2 4" xfId="17061"/>
    <cellStyle name="Note 2 2 6 2 2 5" xfId="17062"/>
    <cellStyle name="Note 2 2 6 2 2 6" xfId="17063"/>
    <cellStyle name="Note 2 2 6 2 3" xfId="17064"/>
    <cellStyle name="Note 2 2 6 2 3 2" xfId="17065"/>
    <cellStyle name="Note 2 2 6 2 3 3" xfId="17066"/>
    <cellStyle name="Note 2 2 6 2 3 4" xfId="17067"/>
    <cellStyle name="Note 2 2 6 2 3 5" xfId="17068"/>
    <cellStyle name="Note 2 2 6 2 3 6" xfId="17069"/>
    <cellStyle name="Note 2 2 6 2 4" xfId="17070"/>
    <cellStyle name="Note 2 2 6 2 5" xfId="17071"/>
    <cellStyle name="Note 2 2 6 2 6" xfId="17072"/>
    <cellStyle name="Note 2 2 6 2 7" xfId="17073"/>
    <cellStyle name="Note 2 2 6 2 8" xfId="17074"/>
    <cellStyle name="Note 2 2 6 3" xfId="17075"/>
    <cellStyle name="Note 2 2 6 3 2" xfId="17076"/>
    <cellStyle name="Note 2 2 6 3 3" xfId="17077"/>
    <cellStyle name="Note 2 2 6 3 4" xfId="17078"/>
    <cellStyle name="Note 2 2 6 3 5" xfId="17079"/>
    <cellStyle name="Note 2 2 6 3 6" xfId="17080"/>
    <cellStyle name="Note 2 2 6 4" xfId="17081"/>
    <cellStyle name="Note 2 2 6 4 2" xfId="17082"/>
    <cellStyle name="Note 2 2 6 4 3" xfId="17083"/>
    <cellStyle name="Note 2 2 6 4 4" xfId="17084"/>
    <cellStyle name="Note 2 2 6 4 5" xfId="17085"/>
    <cellStyle name="Note 2 2 6 4 6" xfId="17086"/>
    <cellStyle name="Note 2 2 6 5" xfId="17087"/>
    <cellStyle name="Note 2 2 6 6" xfId="17088"/>
    <cellStyle name="Note 2 2 6 7" xfId="17089"/>
    <cellStyle name="Note 2 2 6 8" xfId="17090"/>
    <cellStyle name="Note 2 2 6 9" xfId="17091"/>
    <cellStyle name="Note 2 2 7" xfId="17092"/>
    <cellStyle name="Note 2 2 7 2" xfId="17093"/>
    <cellStyle name="Note 2 2 7 2 2" xfId="17094"/>
    <cellStyle name="Note 2 2 7 2 3" xfId="17095"/>
    <cellStyle name="Note 2 2 7 2 4" xfId="17096"/>
    <cellStyle name="Note 2 2 7 2 5" xfId="17097"/>
    <cellStyle name="Note 2 2 7 2 6" xfId="17098"/>
    <cellStyle name="Note 2 2 7 3" xfId="17099"/>
    <cellStyle name="Note 2 2 7 3 2" xfId="17100"/>
    <cellStyle name="Note 2 2 7 3 3" xfId="17101"/>
    <cellStyle name="Note 2 2 7 3 4" xfId="17102"/>
    <cellStyle name="Note 2 2 7 3 5" xfId="17103"/>
    <cellStyle name="Note 2 2 7 3 6" xfId="17104"/>
    <cellStyle name="Note 2 2 7 4" xfId="17105"/>
    <cellStyle name="Note 2 2 7 5" xfId="17106"/>
    <cellStyle name="Note 2 2 7 6" xfId="17107"/>
    <cellStyle name="Note 2 2 7 7" xfId="17108"/>
    <cellStyle name="Note 2 2 7 8" xfId="17109"/>
    <cellStyle name="Note 2 2 8" xfId="17110"/>
    <cellStyle name="Note 2 2 8 2" xfId="17111"/>
    <cellStyle name="Note 2 2 8 3" xfId="17112"/>
    <cellStyle name="Note 2 2 8 4" xfId="17113"/>
    <cellStyle name="Note 2 2 8 5" xfId="17114"/>
    <cellStyle name="Note 2 2 8 6" xfId="17115"/>
    <cellStyle name="Note 2 2 9" xfId="17116"/>
    <cellStyle name="Note 2 2 9 2" xfId="17117"/>
    <cellStyle name="Note 2 2 9 3" xfId="17118"/>
    <cellStyle name="Note 2 2 9 4" xfId="17119"/>
    <cellStyle name="Note 2 2 9 5" xfId="17120"/>
    <cellStyle name="Note 2 2 9 6" xfId="17121"/>
    <cellStyle name="Note 2 3" xfId="17122"/>
    <cellStyle name="Note 2 3 10" xfId="17123"/>
    <cellStyle name="Note 2 3 10 2" xfId="17124"/>
    <cellStyle name="Note 2 3 10 3" xfId="17125"/>
    <cellStyle name="Note 2 3 10 4" xfId="17126"/>
    <cellStyle name="Note 2 3 10 5" xfId="17127"/>
    <cellStyle name="Note 2 3 10 6" xfId="17128"/>
    <cellStyle name="Note 2 3 11" xfId="17129"/>
    <cellStyle name="Note 2 3 12" xfId="17130"/>
    <cellStyle name="Note 2 3 13" xfId="17131"/>
    <cellStyle name="Note 2 3 14" xfId="17132"/>
    <cellStyle name="Note 2 3 15" xfId="17133"/>
    <cellStyle name="Note 2 3 2" xfId="17134"/>
    <cellStyle name="Note 2 3 2 10" xfId="17135"/>
    <cellStyle name="Note 2 3 2 11" xfId="17136"/>
    <cellStyle name="Note 2 3 2 12" xfId="17137"/>
    <cellStyle name="Note 2 3 2 13" xfId="17138"/>
    <cellStyle name="Note 2 3 2 14" xfId="17139"/>
    <cellStyle name="Note 2 3 2 2" xfId="17140"/>
    <cellStyle name="Note 2 3 2 2 10" xfId="17141"/>
    <cellStyle name="Note 2 3 2 2 11" xfId="17142"/>
    <cellStyle name="Note 2 3 2 2 12" xfId="17143"/>
    <cellStyle name="Note 2 3 2 2 13" xfId="17144"/>
    <cellStyle name="Note 2 3 2 2 2" xfId="17145"/>
    <cellStyle name="Note 2 3 2 2 2 10" xfId="17146"/>
    <cellStyle name="Note 2 3 2 2 2 11" xfId="17147"/>
    <cellStyle name="Note 2 3 2 2 2 12" xfId="17148"/>
    <cellStyle name="Note 2 3 2 2 2 2" xfId="17149"/>
    <cellStyle name="Note 2 3 2 2 2 2 10" xfId="17150"/>
    <cellStyle name="Note 2 3 2 2 2 2 11" xfId="17151"/>
    <cellStyle name="Note 2 3 2 2 2 2 2" xfId="17152"/>
    <cellStyle name="Note 2 3 2 2 2 2 2 2" xfId="17153"/>
    <cellStyle name="Note 2 3 2 2 2 2 2 2 2" xfId="17154"/>
    <cellStyle name="Note 2 3 2 2 2 2 2 2 2 2" xfId="17155"/>
    <cellStyle name="Note 2 3 2 2 2 2 2 2 2 3" xfId="17156"/>
    <cellStyle name="Note 2 3 2 2 2 2 2 2 2 4" xfId="17157"/>
    <cellStyle name="Note 2 3 2 2 2 2 2 2 2 5" xfId="17158"/>
    <cellStyle name="Note 2 3 2 2 2 2 2 2 2 6" xfId="17159"/>
    <cellStyle name="Note 2 3 2 2 2 2 2 2 3" xfId="17160"/>
    <cellStyle name="Note 2 3 2 2 2 2 2 2 3 2" xfId="17161"/>
    <cellStyle name="Note 2 3 2 2 2 2 2 2 3 3" xfId="17162"/>
    <cellStyle name="Note 2 3 2 2 2 2 2 2 3 4" xfId="17163"/>
    <cellStyle name="Note 2 3 2 2 2 2 2 2 3 5" xfId="17164"/>
    <cellStyle name="Note 2 3 2 2 2 2 2 2 3 6" xfId="17165"/>
    <cellStyle name="Note 2 3 2 2 2 2 2 2 4" xfId="17166"/>
    <cellStyle name="Note 2 3 2 2 2 2 2 2 5" xfId="17167"/>
    <cellStyle name="Note 2 3 2 2 2 2 2 2 6" xfId="17168"/>
    <cellStyle name="Note 2 3 2 2 2 2 2 2 7" xfId="17169"/>
    <cellStyle name="Note 2 3 2 2 2 2 2 2 8" xfId="17170"/>
    <cellStyle name="Note 2 3 2 2 2 2 2 3" xfId="17171"/>
    <cellStyle name="Note 2 3 2 2 2 2 2 3 2" xfId="17172"/>
    <cellStyle name="Note 2 3 2 2 2 2 2 3 3" xfId="17173"/>
    <cellStyle name="Note 2 3 2 2 2 2 2 3 4" xfId="17174"/>
    <cellStyle name="Note 2 3 2 2 2 2 2 3 5" xfId="17175"/>
    <cellStyle name="Note 2 3 2 2 2 2 2 3 6" xfId="17176"/>
    <cellStyle name="Note 2 3 2 2 2 2 2 4" xfId="17177"/>
    <cellStyle name="Note 2 3 2 2 2 2 2 4 2" xfId="17178"/>
    <cellStyle name="Note 2 3 2 2 2 2 2 4 3" xfId="17179"/>
    <cellStyle name="Note 2 3 2 2 2 2 2 4 4" xfId="17180"/>
    <cellStyle name="Note 2 3 2 2 2 2 2 4 5" xfId="17181"/>
    <cellStyle name="Note 2 3 2 2 2 2 2 4 6" xfId="17182"/>
    <cellStyle name="Note 2 3 2 2 2 2 2 5" xfId="17183"/>
    <cellStyle name="Note 2 3 2 2 2 2 2 6" xfId="17184"/>
    <cellStyle name="Note 2 3 2 2 2 2 2 7" xfId="17185"/>
    <cellStyle name="Note 2 3 2 2 2 2 2 8" xfId="17186"/>
    <cellStyle name="Note 2 3 2 2 2 2 2 9" xfId="17187"/>
    <cellStyle name="Note 2 3 2 2 2 2 3" xfId="17188"/>
    <cellStyle name="Note 2 3 2 2 2 2 3 2" xfId="17189"/>
    <cellStyle name="Note 2 3 2 2 2 2 3 2 2" xfId="17190"/>
    <cellStyle name="Note 2 3 2 2 2 2 3 2 2 2" xfId="17191"/>
    <cellStyle name="Note 2 3 2 2 2 2 3 2 2 3" xfId="17192"/>
    <cellStyle name="Note 2 3 2 2 2 2 3 2 2 4" xfId="17193"/>
    <cellStyle name="Note 2 3 2 2 2 2 3 2 2 5" xfId="17194"/>
    <cellStyle name="Note 2 3 2 2 2 2 3 2 2 6" xfId="17195"/>
    <cellStyle name="Note 2 3 2 2 2 2 3 2 3" xfId="17196"/>
    <cellStyle name="Note 2 3 2 2 2 2 3 2 3 2" xfId="17197"/>
    <cellStyle name="Note 2 3 2 2 2 2 3 2 3 3" xfId="17198"/>
    <cellStyle name="Note 2 3 2 2 2 2 3 2 3 4" xfId="17199"/>
    <cellStyle name="Note 2 3 2 2 2 2 3 2 3 5" xfId="17200"/>
    <cellStyle name="Note 2 3 2 2 2 2 3 2 3 6" xfId="17201"/>
    <cellStyle name="Note 2 3 2 2 2 2 3 2 4" xfId="17202"/>
    <cellStyle name="Note 2 3 2 2 2 2 3 2 5" xfId="17203"/>
    <cellStyle name="Note 2 3 2 2 2 2 3 2 6" xfId="17204"/>
    <cellStyle name="Note 2 3 2 2 2 2 3 2 7" xfId="17205"/>
    <cellStyle name="Note 2 3 2 2 2 2 3 2 8" xfId="17206"/>
    <cellStyle name="Note 2 3 2 2 2 2 3 3" xfId="17207"/>
    <cellStyle name="Note 2 3 2 2 2 2 3 3 2" xfId="17208"/>
    <cellStyle name="Note 2 3 2 2 2 2 3 3 3" xfId="17209"/>
    <cellStyle name="Note 2 3 2 2 2 2 3 3 4" xfId="17210"/>
    <cellStyle name="Note 2 3 2 2 2 2 3 3 5" xfId="17211"/>
    <cellStyle name="Note 2 3 2 2 2 2 3 3 6" xfId="17212"/>
    <cellStyle name="Note 2 3 2 2 2 2 3 4" xfId="17213"/>
    <cellStyle name="Note 2 3 2 2 2 2 3 4 2" xfId="17214"/>
    <cellStyle name="Note 2 3 2 2 2 2 3 4 3" xfId="17215"/>
    <cellStyle name="Note 2 3 2 2 2 2 3 4 4" xfId="17216"/>
    <cellStyle name="Note 2 3 2 2 2 2 3 4 5" xfId="17217"/>
    <cellStyle name="Note 2 3 2 2 2 2 3 4 6" xfId="17218"/>
    <cellStyle name="Note 2 3 2 2 2 2 3 5" xfId="17219"/>
    <cellStyle name="Note 2 3 2 2 2 2 3 6" xfId="17220"/>
    <cellStyle name="Note 2 3 2 2 2 2 3 7" xfId="17221"/>
    <cellStyle name="Note 2 3 2 2 2 2 3 8" xfId="17222"/>
    <cellStyle name="Note 2 3 2 2 2 2 3 9" xfId="17223"/>
    <cellStyle name="Note 2 3 2 2 2 2 4" xfId="17224"/>
    <cellStyle name="Note 2 3 2 2 2 2 4 2" xfId="17225"/>
    <cellStyle name="Note 2 3 2 2 2 2 4 2 2" xfId="17226"/>
    <cellStyle name="Note 2 3 2 2 2 2 4 2 3" xfId="17227"/>
    <cellStyle name="Note 2 3 2 2 2 2 4 2 4" xfId="17228"/>
    <cellStyle name="Note 2 3 2 2 2 2 4 2 5" xfId="17229"/>
    <cellStyle name="Note 2 3 2 2 2 2 4 2 6" xfId="17230"/>
    <cellStyle name="Note 2 3 2 2 2 2 4 3" xfId="17231"/>
    <cellStyle name="Note 2 3 2 2 2 2 4 3 2" xfId="17232"/>
    <cellStyle name="Note 2 3 2 2 2 2 4 3 3" xfId="17233"/>
    <cellStyle name="Note 2 3 2 2 2 2 4 3 4" xfId="17234"/>
    <cellStyle name="Note 2 3 2 2 2 2 4 3 5" xfId="17235"/>
    <cellStyle name="Note 2 3 2 2 2 2 4 3 6" xfId="17236"/>
    <cellStyle name="Note 2 3 2 2 2 2 4 4" xfId="17237"/>
    <cellStyle name="Note 2 3 2 2 2 2 4 5" xfId="17238"/>
    <cellStyle name="Note 2 3 2 2 2 2 4 6" xfId="17239"/>
    <cellStyle name="Note 2 3 2 2 2 2 4 7" xfId="17240"/>
    <cellStyle name="Note 2 3 2 2 2 2 4 8" xfId="17241"/>
    <cellStyle name="Note 2 3 2 2 2 2 5" xfId="17242"/>
    <cellStyle name="Note 2 3 2 2 2 2 5 2" xfId="17243"/>
    <cellStyle name="Note 2 3 2 2 2 2 5 3" xfId="17244"/>
    <cellStyle name="Note 2 3 2 2 2 2 5 4" xfId="17245"/>
    <cellStyle name="Note 2 3 2 2 2 2 5 5" xfId="17246"/>
    <cellStyle name="Note 2 3 2 2 2 2 5 6" xfId="17247"/>
    <cellStyle name="Note 2 3 2 2 2 2 6" xfId="17248"/>
    <cellStyle name="Note 2 3 2 2 2 2 6 2" xfId="17249"/>
    <cellStyle name="Note 2 3 2 2 2 2 6 3" xfId="17250"/>
    <cellStyle name="Note 2 3 2 2 2 2 6 4" xfId="17251"/>
    <cellStyle name="Note 2 3 2 2 2 2 6 5" xfId="17252"/>
    <cellStyle name="Note 2 3 2 2 2 2 6 6" xfId="17253"/>
    <cellStyle name="Note 2 3 2 2 2 2 7" xfId="17254"/>
    <cellStyle name="Note 2 3 2 2 2 2 8" xfId="17255"/>
    <cellStyle name="Note 2 3 2 2 2 2 9" xfId="17256"/>
    <cellStyle name="Note 2 3 2 2 2 3" xfId="17257"/>
    <cellStyle name="Note 2 3 2 2 2 3 10" xfId="17258"/>
    <cellStyle name="Note 2 3 2 2 2 3 2" xfId="17259"/>
    <cellStyle name="Note 2 3 2 2 2 3 2 2" xfId="17260"/>
    <cellStyle name="Note 2 3 2 2 2 3 2 2 2" xfId="17261"/>
    <cellStyle name="Note 2 3 2 2 2 3 2 2 2 2" xfId="17262"/>
    <cellStyle name="Note 2 3 2 2 2 3 2 2 2 3" xfId="17263"/>
    <cellStyle name="Note 2 3 2 2 2 3 2 2 2 4" xfId="17264"/>
    <cellStyle name="Note 2 3 2 2 2 3 2 2 2 5" xfId="17265"/>
    <cellStyle name="Note 2 3 2 2 2 3 2 2 2 6" xfId="17266"/>
    <cellStyle name="Note 2 3 2 2 2 3 2 2 3" xfId="17267"/>
    <cellStyle name="Note 2 3 2 2 2 3 2 2 3 2" xfId="17268"/>
    <cellStyle name="Note 2 3 2 2 2 3 2 2 3 3" xfId="17269"/>
    <cellStyle name="Note 2 3 2 2 2 3 2 2 3 4" xfId="17270"/>
    <cellStyle name="Note 2 3 2 2 2 3 2 2 3 5" xfId="17271"/>
    <cellStyle name="Note 2 3 2 2 2 3 2 2 3 6" xfId="17272"/>
    <cellStyle name="Note 2 3 2 2 2 3 2 2 4" xfId="17273"/>
    <cellStyle name="Note 2 3 2 2 2 3 2 2 5" xfId="17274"/>
    <cellStyle name="Note 2 3 2 2 2 3 2 2 6" xfId="17275"/>
    <cellStyle name="Note 2 3 2 2 2 3 2 2 7" xfId="17276"/>
    <cellStyle name="Note 2 3 2 2 2 3 2 2 8" xfId="17277"/>
    <cellStyle name="Note 2 3 2 2 2 3 2 3" xfId="17278"/>
    <cellStyle name="Note 2 3 2 2 2 3 2 3 2" xfId="17279"/>
    <cellStyle name="Note 2 3 2 2 2 3 2 3 3" xfId="17280"/>
    <cellStyle name="Note 2 3 2 2 2 3 2 3 4" xfId="17281"/>
    <cellStyle name="Note 2 3 2 2 2 3 2 3 5" xfId="17282"/>
    <cellStyle name="Note 2 3 2 2 2 3 2 3 6" xfId="17283"/>
    <cellStyle name="Note 2 3 2 2 2 3 2 4" xfId="17284"/>
    <cellStyle name="Note 2 3 2 2 2 3 2 4 2" xfId="17285"/>
    <cellStyle name="Note 2 3 2 2 2 3 2 4 3" xfId="17286"/>
    <cellStyle name="Note 2 3 2 2 2 3 2 4 4" xfId="17287"/>
    <cellStyle name="Note 2 3 2 2 2 3 2 4 5" xfId="17288"/>
    <cellStyle name="Note 2 3 2 2 2 3 2 4 6" xfId="17289"/>
    <cellStyle name="Note 2 3 2 2 2 3 2 5" xfId="17290"/>
    <cellStyle name="Note 2 3 2 2 2 3 2 6" xfId="17291"/>
    <cellStyle name="Note 2 3 2 2 2 3 2 7" xfId="17292"/>
    <cellStyle name="Note 2 3 2 2 2 3 2 8" xfId="17293"/>
    <cellStyle name="Note 2 3 2 2 2 3 2 9" xfId="17294"/>
    <cellStyle name="Note 2 3 2 2 2 3 3" xfId="17295"/>
    <cellStyle name="Note 2 3 2 2 2 3 3 2" xfId="17296"/>
    <cellStyle name="Note 2 3 2 2 2 3 3 2 2" xfId="17297"/>
    <cellStyle name="Note 2 3 2 2 2 3 3 2 3" xfId="17298"/>
    <cellStyle name="Note 2 3 2 2 2 3 3 2 4" xfId="17299"/>
    <cellStyle name="Note 2 3 2 2 2 3 3 2 5" xfId="17300"/>
    <cellStyle name="Note 2 3 2 2 2 3 3 2 6" xfId="17301"/>
    <cellStyle name="Note 2 3 2 2 2 3 3 3" xfId="17302"/>
    <cellStyle name="Note 2 3 2 2 2 3 3 3 2" xfId="17303"/>
    <cellStyle name="Note 2 3 2 2 2 3 3 3 3" xfId="17304"/>
    <cellStyle name="Note 2 3 2 2 2 3 3 3 4" xfId="17305"/>
    <cellStyle name="Note 2 3 2 2 2 3 3 3 5" xfId="17306"/>
    <cellStyle name="Note 2 3 2 2 2 3 3 3 6" xfId="17307"/>
    <cellStyle name="Note 2 3 2 2 2 3 3 4" xfId="17308"/>
    <cellStyle name="Note 2 3 2 2 2 3 3 5" xfId="17309"/>
    <cellStyle name="Note 2 3 2 2 2 3 3 6" xfId="17310"/>
    <cellStyle name="Note 2 3 2 2 2 3 3 7" xfId="17311"/>
    <cellStyle name="Note 2 3 2 2 2 3 3 8" xfId="17312"/>
    <cellStyle name="Note 2 3 2 2 2 3 4" xfId="17313"/>
    <cellStyle name="Note 2 3 2 2 2 3 4 2" xfId="17314"/>
    <cellStyle name="Note 2 3 2 2 2 3 4 3" xfId="17315"/>
    <cellStyle name="Note 2 3 2 2 2 3 4 4" xfId="17316"/>
    <cellStyle name="Note 2 3 2 2 2 3 4 5" xfId="17317"/>
    <cellStyle name="Note 2 3 2 2 2 3 4 6" xfId="17318"/>
    <cellStyle name="Note 2 3 2 2 2 3 5" xfId="17319"/>
    <cellStyle name="Note 2 3 2 2 2 3 5 2" xfId="17320"/>
    <cellStyle name="Note 2 3 2 2 2 3 5 3" xfId="17321"/>
    <cellStyle name="Note 2 3 2 2 2 3 5 4" xfId="17322"/>
    <cellStyle name="Note 2 3 2 2 2 3 5 5" xfId="17323"/>
    <cellStyle name="Note 2 3 2 2 2 3 5 6" xfId="17324"/>
    <cellStyle name="Note 2 3 2 2 2 3 6" xfId="17325"/>
    <cellStyle name="Note 2 3 2 2 2 3 7" xfId="17326"/>
    <cellStyle name="Note 2 3 2 2 2 3 8" xfId="17327"/>
    <cellStyle name="Note 2 3 2 2 2 3 9" xfId="17328"/>
    <cellStyle name="Note 2 3 2 2 2 4" xfId="17329"/>
    <cellStyle name="Note 2 3 2 2 2 4 2" xfId="17330"/>
    <cellStyle name="Note 2 3 2 2 2 4 2 2" xfId="17331"/>
    <cellStyle name="Note 2 3 2 2 2 4 2 2 2" xfId="17332"/>
    <cellStyle name="Note 2 3 2 2 2 4 2 2 3" xfId="17333"/>
    <cellStyle name="Note 2 3 2 2 2 4 2 2 4" xfId="17334"/>
    <cellStyle name="Note 2 3 2 2 2 4 2 2 5" xfId="17335"/>
    <cellStyle name="Note 2 3 2 2 2 4 2 2 6" xfId="17336"/>
    <cellStyle name="Note 2 3 2 2 2 4 2 3" xfId="17337"/>
    <cellStyle name="Note 2 3 2 2 2 4 2 3 2" xfId="17338"/>
    <cellStyle name="Note 2 3 2 2 2 4 2 3 3" xfId="17339"/>
    <cellStyle name="Note 2 3 2 2 2 4 2 3 4" xfId="17340"/>
    <cellStyle name="Note 2 3 2 2 2 4 2 3 5" xfId="17341"/>
    <cellStyle name="Note 2 3 2 2 2 4 2 3 6" xfId="17342"/>
    <cellStyle name="Note 2 3 2 2 2 4 2 4" xfId="17343"/>
    <cellStyle name="Note 2 3 2 2 2 4 2 5" xfId="17344"/>
    <cellStyle name="Note 2 3 2 2 2 4 2 6" xfId="17345"/>
    <cellStyle name="Note 2 3 2 2 2 4 2 7" xfId="17346"/>
    <cellStyle name="Note 2 3 2 2 2 4 2 8" xfId="17347"/>
    <cellStyle name="Note 2 3 2 2 2 4 3" xfId="17348"/>
    <cellStyle name="Note 2 3 2 2 2 4 3 2" xfId="17349"/>
    <cellStyle name="Note 2 3 2 2 2 4 3 3" xfId="17350"/>
    <cellStyle name="Note 2 3 2 2 2 4 3 4" xfId="17351"/>
    <cellStyle name="Note 2 3 2 2 2 4 3 5" xfId="17352"/>
    <cellStyle name="Note 2 3 2 2 2 4 3 6" xfId="17353"/>
    <cellStyle name="Note 2 3 2 2 2 4 4" xfId="17354"/>
    <cellStyle name="Note 2 3 2 2 2 4 4 2" xfId="17355"/>
    <cellStyle name="Note 2 3 2 2 2 4 4 3" xfId="17356"/>
    <cellStyle name="Note 2 3 2 2 2 4 4 4" xfId="17357"/>
    <cellStyle name="Note 2 3 2 2 2 4 4 5" xfId="17358"/>
    <cellStyle name="Note 2 3 2 2 2 4 4 6" xfId="17359"/>
    <cellStyle name="Note 2 3 2 2 2 4 5" xfId="17360"/>
    <cellStyle name="Note 2 3 2 2 2 4 6" xfId="17361"/>
    <cellStyle name="Note 2 3 2 2 2 4 7" xfId="17362"/>
    <cellStyle name="Note 2 3 2 2 2 4 8" xfId="17363"/>
    <cellStyle name="Note 2 3 2 2 2 4 9" xfId="17364"/>
    <cellStyle name="Note 2 3 2 2 2 5" xfId="17365"/>
    <cellStyle name="Note 2 3 2 2 2 5 2" xfId="17366"/>
    <cellStyle name="Note 2 3 2 2 2 5 2 2" xfId="17367"/>
    <cellStyle name="Note 2 3 2 2 2 5 2 3" xfId="17368"/>
    <cellStyle name="Note 2 3 2 2 2 5 2 4" xfId="17369"/>
    <cellStyle name="Note 2 3 2 2 2 5 2 5" xfId="17370"/>
    <cellStyle name="Note 2 3 2 2 2 5 2 6" xfId="17371"/>
    <cellStyle name="Note 2 3 2 2 2 5 3" xfId="17372"/>
    <cellStyle name="Note 2 3 2 2 2 5 3 2" xfId="17373"/>
    <cellStyle name="Note 2 3 2 2 2 5 3 3" xfId="17374"/>
    <cellStyle name="Note 2 3 2 2 2 5 3 4" xfId="17375"/>
    <cellStyle name="Note 2 3 2 2 2 5 3 5" xfId="17376"/>
    <cellStyle name="Note 2 3 2 2 2 5 3 6" xfId="17377"/>
    <cellStyle name="Note 2 3 2 2 2 5 4" xfId="17378"/>
    <cellStyle name="Note 2 3 2 2 2 5 5" xfId="17379"/>
    <cellStyle name="Note 2 3 2 2 2 5 6" xfId="17380"/>
    <cellStyle name="Note 2 3 2 2 2 5 7" xfId="17381"/>
    <cellStyle name="Note 2 3 2 2 2 5 8" xfId="17382"/>
    <cellStyle name="Note 2 3 2 2 2 6" xfId="17383"/>
    <cellStyle name="Note 2 3 2 2 2 6 2" xfId="17384"/>
    <cellStyle name="Note 2 3 2 2 2 6 3" xfId="17385"/>
    <cellStyle name="Note 2 3 2 2 2 6 4" xfId="17386"/>
    <cellStyle name="Note 2 3 2 2 2 6 5" xfId="17387"/>
    <cellStyle name="Note 2 3 2 2 2 6 6" xfId="17388"/>
    <cellStyle name="Note 2 3 2 2 2 7" xfId="17389"/>
    <cellStyle name="Note 2 3 2 2 2 7 2" xfId="17390"/>
    <cellStyle name="Note 2 3 2 2 2 7 3" xfId="17391"/>
    <cellStyle name="Note 2 3 2 2 2 7 4" xfId="17392"/>
    <cellStyle name="Note 2 3 2 2 2 7 5" xfId="17393"/>
    <cellStyle name="Note 2 3 2 2 2 7 6" xfId="17394"/>
    <cellStyle name="Note 2 3 2 2 2 8" xfId="17395"/>
    <cellStyle name="Note 2 3 2 2 2 9" xfId="17396"/>
    <cellStyle name="Note 2 3 2 2 3" xfId="17397"/>
    <cellStyle name="Note 2 3 2 2 3 10" xfId="17398"/>
    <cellStyle name="Note 2 3 2 2 3 11" xfId="17399"/>
    <cellStyle name="Note 2 3 2 2 3 2" xfId="17400"/>
    <cellStyle name="Note 2 3 2 2 3 2 2" xfId="17401"/>
    <cellStyle name="Note 2 3 2 2 3 2 2 2" xfId="17402"/>
    <cellStyle name="Note 2 3 2 2 3 2 2 2 2" xfId="17403"/>
    <cellStyle name="Note 2 3 2 2 3 2 2 2 3" xfId="17404"/>
    <cellStyle name="Note 2 3 2 2 3 2 2 2 4" xfId="17405"/>
    <cellStyle name="Note 2 3 2 2 3 2 2 2 5" xfId="17406"/>
    <cellStyle name="Note 2 3 2 2 3 2 2 2 6" xfId="17407"/>
    <cellStyle name="Note 2 3 2 2 3 2 2 3" xfId="17408"/>
    <cellStyle name="Note 2 3 2 2 3 2 2 3 2" xfId="17409"/>
    <cellStyle name="Note 2 3 2 2 3 2 2 3 3" xfId="17410"/>
    <cellStyle name="Note 2 3 2 2 3 2 2 3 4" xfId="17411"/>
    <cellStyle name="Note 2 3 2 2 3 2 2 3 5" xfId="17412"/>
    <cellStyle name="Note 2 3 2 2 3 2 2 3 6" xfId="17413"/>
    <cellStyle name="Note 2 3 2 2 3 2 2 4" xfId="17414"/>
    <cellStyle name="Note 2 3 2 2 3 2 2 5" xfId="17415"/>
    <cellStyle name="Note 2 3 2 2 3 2 2 6" xfId="17416"/>
    <cellStyle name="Note 2 3 2 2 3 2 2 7" xfId="17417"/>
    <cellStyle name="Note 2 3 2 2 3 2 2 8" xfId="17418"/>
    <cellStyle name="Note 2 3 2 2 3 2 3" xfId="17419"/>
    <cellStyle name="Note 2 3 2 2 3 2 3 2" xfId="17420"/>
    <cellStyle name="Note 2 3 2 2 3 2 3 3" xfId="17421"/>
    <cellStyle name="Note 2 3 2 2 3 2 3 4" xfId="17422"/>
    <cellStyle name="Note 2 3 2 2 3 2 3 5" xfId="17423"/>
    <cellStyle name="Note 2 3 2 2 3 2 3 6" xfId="17424"/>
    <cellStyle name="Note 2 3 2 2 3 2 4" xfId="17425"/>
    <cellStyle name="Note 2 3 2 2 3 2 4 2" xfId="17426"/>
    <cellStyle name="Note 2 3 2 2 3 2 4 3" xfId="17427"/>
    <cellStyle name="Note 2 3 2 2 3 2 4 4" xfId="17428"/>
    <cellStyle name="Note 2 3 2 2 3 2 4 5" xfId="17429"/>
    <cellStyle name="Note 2 3 2 2 3 2 4 6" xfId="17430"/>
    <cellStyle name="Note 2 3 2 2 3 2 5" xfId="17431"/>
    <cellStyle name="Note 2 3 2 2 3 2 6" xfId="17432"/>
    <cellStyle name="Note 2 3 2 2 3 2 7" xfId="17433"/>
    <cellStyle name="Note 2 3 2 2 3 2 8" xfId="17434"/>
    <cellStyle name="Note 2 3 2 2 3 2 9" xfId="17435"/>
    <cellStyle name="Note 2 3 2 2 3 3" xfId="17436"/>
    <cellStyle name="Note 2 3 2 2 3 3 2" xfId="17437"/>
    <cellStyle name="Note 2 3 2 2 3 3 2 2" xfId="17438"/>
    <cellStyle name="Note 2 3 2 2 3 3 2 2 2" xfId="17439"/>
    <cellStyle name="Note 2 3 2 2 3 3 2 2 3" xfId="17440"/>
    <cellStyle name="Note 2 3 2 2 3 3 2 2 4" xfId="17441"/>
    <cellStyle name="Note 2 3 2 2 3 3 2 2 5" xfId="17442"/>
    <cellStyle name="Note 2 3 2 2 3 3 2 2 6" xfId="17443"/>
    <cellStyle name="Note 2 3 2 2 3 3 2 3" xfId="17444"/>
    <cellStyle name="Note 2 3 2 2 3 3 2 3 2" xfId="17445"/>
    <cellStyle name="Note 2 3 2 2 3 3 2 3 3" xfId="17446"/>
    <cellStyle name="Note 2 3 2 2 3 3 2 3 4" xfId="17447"/>
    <cellStyle name="Note 2 3 2 2 3 3 2 3 5" xfId="17448"/>
    <cellStyle name="Note 2 3 2 2 3 3 2 3 6" xfId="17449"/>
    <cellStyle name="Note 2 3 2 2 3 3 2 4" xfId="17450"/>
    <cellStyle name="Note 2 3 2 2 3 3 2 5" xfId="17451"/>
    <cellStyle name="Note 2 3 2 2 3 3 2 6" xfId="17452"/>
    <cellStyle name="Note 2 3 2 2 3 3 2 7" xfId="17453"/>
    <cellStyle name="Note 2 3 2 2 3 3 2 8" xfId="17454"/>
    <cellStyle name="Note 2 3 2 2 3 3 3" xfId="17455"/>
    <cellStyle name="Note 2 3 2 2 3 3 3 2" xfId="17456"/>
    <cellStyle name="Note 2 3 2 2 3 3 3 3" xfId="17457"/>
    <cellStyle name="Note 2 3 2 2 3 3 3 4" xfId="17458"/>
    <cellStyle name="Note 2 3 2 2 3 3 3 5" xfId="17459"/>
    <cellStyle name="Note 2 3 2 2 3 3 3 6" xfId="17460"/>
    <cellStyle name="Note 2 3 2 2 3 3 4" xfId="17461"/>
    <cellStyle name="Note 2 3 2 2 3 3 4 2" xfId="17462"/>
    <cellStyle name="Note 2 3 2 2 3 3 4 3" xfId="17463"/>
    <cellStyle name="Note 2 3 2 2 3 3 4 4" xfId="17464"/>
    <cellStyle name="Note 2 3 2 2 3 3 4 5" xfId="17465"/>
    <cellStyle name="Note 2 3 2 2 3 3 4 6" xfId="17466"/>
    <cellStyle name="Note 2 3 2 2 3 3 5" xfId="17467"/>
    <cellStyle name="Note 2 3 2 2 3 3 6" xfId="17468"/>
    <cellStyle name="Note 2 3 2 2 3 3 7" xfId="17469"/>
    <cellStyle name="Note 2 3 2 2 3 3 8" xfId="17470"/>
    <cellStyle name="Note 2 3 2 2 3 3 9" xfId="17471"/>
    <cellStyle name="Note 2 3 2 2 3 4" xfId="17472"/>
    <cellStyle name="Note 2 3 2 2 3 4 2" xfId="17473"/>
    <cellStyle name="Note 2 3 2 2 3 4 2 2" xfId="17474"/>
    <cellStyle name="Note 2 3 2 2 3 4 2 3" xfId="17475"/>
    <cellStyle name="Note 2 3 2 2 3 4 2 4" xfId="17476"/>
    <cellStyle name="Note 2 3 2 2 3 4 2 5" xfId="17477"/>
    <cellStyle name="Note 2 3 2 2 3 4 2 6" xfId="17478"/>
    <cellStyle name="Note 2 3 2 2 3 4 3" xfId="17479"/>
    <cellStyle name="Note 2 3 2 2 3 4 3 2" xfId="17480"/>
    <cellStyle name="Note 2 3 2 2 3 4 3 3" xfId="17481"/>
    <cellStyle name="Note 2 3 2 2 3 4 3 4" xfId="17482"/>
    <cellStyle name="Note 2 3 2 2 3 4 3 5" xfId="17483"/>
    <cellStyle name="Note 2 3 2 2 3 4 3 6" xfId="17484"/>
    <cellStyle name="Note 2 3 2 2 3 4 4" xfId="17485"/>
    <cellStyle name="Note 2 3 2 2 3 4 5" xfId="17486"/>
    <cellStyle name="Note 2 3 2 2 3 4 6" xfId="17487"/>
    <cellStyle name="Note 2 3 2 2 3 4 7" xfId="17488"/>
    <cellStyle name="Note 2 3 2 2 3 4 8" xfId="17489"/>
    <cellStyle name="Note 2 3 2 2 3 5" xfId="17490"/>
    <cellStyle name="Note 2 3 2 2 3 5 2" xfId="17491"/>
    <cellStyle name="Note 2 3 2 2 3 5 3" xfId="17492"/>
    <cellStyle name="Note 2 3 2 2 3 5 4" xfId="17493"/>
    <cellStyle name="Note 2 3 2 2 3 5 5" xfId="17494"/>
    <cellStyle name="Note 2 3 2 2 3 5 6" xfId="17495"/>
    <cellStyle name="Note 2 3 2 2 3 6" xfId="17496"/>
    <cellStyle name="Note 2 3 2 2 3 6 2" xfId="17497"/>
    <cellStyle name="Note 2 3 2 2 3 6 3" xfId="17498"/>
    <cellStyle name="Note 2 3 2 2 3 6 4" xfId="17499"/>
    <cellStyle name="Note 2 3 2 2 3 6 5" xfId="17500"/>
    <cellStyle name="Note 2 3 2 2 3 6 6" xfId="17501"/>
    <cellStyle name="Note 2 3 2 2 3 7" xfId="17502"/>
    <cellStyle name="Note 2 3 2 2 3 8" xfId="17503"/>
    <cellStyle name="Note 2 3 2 2 3 9" xfId="17504"/>
    <cellStyle name="Note 2 3 2 2 4" xfId="17505"/>
    <cellStyle name="Note 2 3 2 2 4 10" xfId="17506"/>
    <cellStyle name="Note 2 3 2 2 4 2" xfId="17507"/>
    <cellStyle name="Note 2 3 2 2 4 2 2" xfId="17508"/>
    <cellStyle name="Note 2 3 2 2 4 2 2 2" xfId="17509"/>
    <cellStyle name="Note 2 3 2 2 4 2 2 2 2" xfId="17510"/>
    <cellStyle name="Note 2 3 2 2 4 2 2 2 3" xfId="17511"/>
    <cellStyle name="Note 2 3 2 2 4 2 2 2 4" xfId="17512"/>
    <cellStyle name="Note 2 3 2 2 4 2 2 2 5" xfId="17513"/>
    <cellStyle name="Note 2 3 2 2 4 2 2 2 6" xfId="17514"/>
    <cellStyle name="Note 2 3 2 2 4 2 2 3" xfId="17515"/>
    <cellStyle name="Note 2 3 2 2 4 2 2 3 2" xfId="17516"/>
    <cellStyle name="Note 2 3 2 2 4 2 2 3 3" xfId="17517"/>
    <cellStyle name="Note 2 3 2 2 4 2 2 3 4" xfId="17518"/>
    <cellStyle name="Note 2 3 2 2 4 2 2 3 5" xfId="17519"/>
    <cellStyle name="Note 2 3 2 2 4 2 2 3 6" xfId="17520"/>
    <cellStyle name="Note 2 3 2 2 4 2 2 4" xfId="17521"/>
    <cellStyle name="Note 2 3 2 2 4 2 2 5" xfId="17522"/>
    <cellStyle name="Note 2 3 2 2 4 2 2 6" xfId="17523"/>
    <cellStyle name="Note 2 3 2 2 4 2 2 7" xfId="17524"/>
    <cellStyle name="Note 2 3 2 2 4 2 2 8" xfId="17525"/>
    <cellStyle name="Note 2 3 2 2 4 2 3" xfId="17526"/>
    <cellStyle name="Note 2 3 2 2 4 2 3 2" xfId="17527"/>
    <cellStyle name="Note 2 3 2 2 4 2 3 3" xfId="17528"/>
    <cellStyle name="Note 2 3 2 2 4 2 3 4" xfId="17529"/>
    <cellStyle name="Note 2 3 2 2 4 2 3 5" xfId="17530"/>
    <cellStyle name="Note 2 3 2 2 4 2 3 6" xfId="17531"/>
    <cellStyle name="Note 2 3 2 2 4 2 4" xfId="17532"/>
    <cellStyle name="Note 2 3 2 2 4 2 4 2" xfId="17533"/>
    <cellStyle name="Note 2 3 2 2 4 2 4 3" xfId="17534"/>
    <cellStyle name="Note 2 3 2 2 4 2 4 4" xfId="17535"/>
    <cellStyle name="Note 2 3 2 2 4 2 4 5" xfId="17536"/>
    <cellStyle name="Note 2 3 2 2 4 2 4 6" xfId="17537"/>
    <cellStyle name="Note 2 3 2 2 4 2 5" xfId="17538"/>
    <cellStyle name="Note 2 3 2 2 4 2 6" xfId="17539"/>
    <cellStyle name="Note 2 3 2 2 4 2 7" xfId="17540"/>
    <cellStyle name="Note 2 3 2 2 4 2 8" xfId="17541"/>
    <cellStyle name="Note 2 3 2 2 4 2 9" xfId="17542"/>
    <cellStyle name="Note 2 3 2 2 4 3" xfId="17543"/>
    <cellStyle name="Note 2 3 2 2 4 3 2" xfId="17544"/>
    <cellStyle name="Note 2 3 2 2 4 3 2 2" xfId="17545"/>
    <cellStyle name="Note 2 3 2 2 4 3 2 3" xfId="17546"/>
    <cellStyle name="Note 2 3 2 2 4 3 2 4" xfId="17547"/>
    <cellStyle name="Note 2 3 2 2 4 3 2 5" xfId="17548"/>
    <cellStyle name="Note 2 3 2 2 4 3 2 6" xfId="17549"/>
    <cellStyle name="Note 2 3 2 2 4 3 3" xfId="17550"/>
    <cellStyle name="Note 2 3 2 2 4 3 3 2" xfId="17551"/>
    <cellStyle name="Note 2 3 2 2 4 3 3 3" xfId="17552"/>
    <cellStyle name="Note 2 3 2 2 4 3 3 4" xfId="17553"/>
    <cellStyle name="Note 2 3 2 2 4 3 3 5" xfId="17554"/>
    <cellStyle name="Note 2 3 2 2 4 3 3 6" xfId="17555"/>
    <cellStyle name="Note 2 3 2 2 4 3 4" xfId="17556"/>
    <cellStyle name="Note 2 3 2 2 4 3 5" xfId="17557"/>
    <cellStyle name="Note 2 3 2 2 4 3 6" xfId="17558"/>
    <cellStyle name="Note 2 3 2 2 4 3 7" xfId="17559"/>
    <cellStyle name="Note 2 3 2 2 4 3 8" xfId="17560"/>
    <cellStyle name="Note 2 3 2 2 4 4" xfId="17561"/>
    <cellStyle name="Note 2 3 2 2 4 4 2" xfId="17562"/>
    <cellStyle name="Note 2 3 2 2 4 4 3" xfId="17563"/>
    <cellStyle name="Note 2 3 2 2 4 4 4" xfId="17564"/>
    <cellStyle name="Note 2 3 2 2 4 4 5" xfId="17565"/>
    <cellStyle name="Note 2 3 2 2 4 4 6" xfId="17566"/>
    <cellStyle name="Note 2 3 2 2 4 5" xfId="17567"/>
    <cellStyle name="Note 2 3 2 2 4 5 2" xfId="17568"/>
    <cellStyle name="Note 2 3 2 2 4 5 3" xfId="17569"/>
    <cellStyle name="Note 2 3 2 2 4 5 4" xfId="17570"/>
    <cellStyle name="Note 2 3 2 2 4 5 5" xfId="17571"/>
    <cellStyle name="Note 2 3 2 2 4 5 6" xfId="17572"/>
    <cellStyle name="Note 2 3 2 2 4 6" xfId="17573"/>
    <cellStyle name="Note 2 3 2 2 4 7" xfId="17574"/>
    <cellStyle name="Note 2 3 2 2 4 8" xfId="17575"/>
    <cellStyle name="Note 2 3 2 2 4 9" xfId="17576"/>
    <cellStyle name="Note 2 3 2 2 5" xfId="17577"/>
    <cellStyle name="Note 2 3 2 2 5 2" xfId="17578"/>
    <cellStyle name="Note 2 3 2 2 5 2 2" xfId="17579"/>
    <cellStyle name="Note 2 3 2 2 5 2 2 2" xfId="17580"/>
    <cellStyle name="Note 2 3 2 2 5 2 2 3" xfId="17581"/>
    <cellStyle name="Note 2 3 2 2 5 2 2 4" xfId="17582"/>
    <cellStyle name="Note 2 3 2 2 5 2 2 5" xfId="17583"/>
    <cellStyle name="Note 2 3 2 2 5 2 2 6" xfId="17584"/>
    <cellStyle name="Note 2 3 2 2 5 2 3" xfId="17585"/>
    <cellStyle name="Note 2 3 2 2 5 2 3 2" xfId="17586"/>
    <cellStyle name="Note 2 3 2 2 5 2 3 3" xfId="17587"/>
    <cellStyle name="Note 2 3 2 2 5 2 3 4" xfId="17588"/>
    <cellStyle name="Note 2 3 2 2 5 2 3 5" xfId="17589"/>
    <cellStyle name="Note 2 3 2 2 5 2 3 6" xfId="17590"/>
    <cellStyle name="Note 2 3 2 2 5 2 4" xfId="17591"/>
    <cellStyle name="Note 2 3 2 2 5 2 5" xfId="17592"/>
    <cellStyle name="Note 2 3 2 2 5 2 6" xfId="17593"/>
    <cellStyle name="Note 2 3 2 2 5 2 7" xfId="17594"/>
    <cellStyle name="Note 2 3 2 2 5 2 8" xfId="17595"/>
    <cellStyle name="Note 2 3 2 2 5 3" xfId="17596"/>
    <cellStyle name="Note 2 3 2 2 5 3 2" xfId="17597"/>
    <cellStyle name="Note 2 3 2 2 5 3 3" xfId="17598"/>
    <cellStyle name="Note 2 3 2 2 5 3 4" xfId="17599"/>
    <cellStyle name="Note 2 3 2 2 5 3 5" xfId="17600"/>
    <cellStyle name="Note 2 3 2 2 5 3 6" xfId="17601"/>
    <cellStyle name="Note 2 3 2 2 5 4" xfId="17602"/>
    <cellStyle name="Note 2 3 2 2 5 4 2" xfId="17603"/>
    <cellStyle name="Note 2 3 2 2 5 4 3" xfId="17604"/>
    <cellStyle name="Note 2 3 2 2 5 4 4" xfId="17605"/>
    <cellStyle name="Note 2 3 2 2 5 4 5" xfId="17606"/>
    <cellStyle name="Note 2 3 2 2 5 4 6" xfId="17607"/>
    <cellStyle name="Note 2 3 2 2 5 5" xfId="17608"/>
    <cellStyle name="Note 2 3 2 2 5 6" xfId="17609"/>
    <cellStyle name="Note 2 3 2 2 5 7" xfId="17610"/>
    <cellStyle name="Note 2 3 2 2 5 8" xfId="17611"/>
    <cellStyle name="Note 2 3 2 2 5 9" xfId="17612"/>
    <cellStyle name="Note 2 3 2 2 6" xfId="17613"/>
    <cellStyle name="Note 2 3 2 2 6 2" xfId="17614"/>
    <cellStyle name="Note 2 3 2 2 6 2 2" xfId="17615"/>
    <cellStyle name="Note 2 3 2 2 6 2 3" xfId="17616"/>
    <cellStyle name="Note 2 3 2 2 6 2 4" xfId="17617"/>
    <cellStyle name="Note 2 3 2 2 6 2 5" xfId="17618"/>
    <cellStyle name="Note 2 3 2 2 6 2 6" xfId="17619"/>
    <cellStyle name="Note 2 3 2 2 6 3" xfId="17620"/>
    <cellStyle name="Note 2 3 2 2 6 3 2" xfId="17621"/>
    <cellStyle name="Note 2 3 2 2 6 3 3" xfId="17622"/>
    <cellStyle name="Note 2 3 2 2 6 3 4" xfId="17623"/>
    <cellStyle name="Note 2 3 2 2 6 3 5" xfId="17624"/>
    <cellStyle name="Note 2 3 2 2 6 3 6" xfId="17625"/>
    <cellStyle name="Note 2 3 2 2 6 4" xfId="17626"/>
    <cellStyle name="Note 2 3 2 2 6 5" xfId="17627"/>
    <cellStyle name="Note 2 3 2 2 6 6" xfId="17628"/>
    <cellStyle name="Note 2 3 2 2 6 7" xfId="17629"/>
    <cellStyle name="Note 2 3 2 2 6 8" xfId="17630"/>
    <cellStyle name="Note 2 3 2 2 7" xfId="17631"/>
    <cellStyle name="Note 2 3 2 2 7 2" xfId="17632"/>
    <cellStyle name="Note 2 3 2 2 7 3" xfId="17633"/>
    <cellStyle name="Note 2 3 2 2 7 4" xfId="17634"/>
    <cellStyle name="Note 2 3 2 2 7 5" xfId="17635"/>
    <cellStyle name="Note 2 3 2 2 7 6" xfId="17636"/>
    <cellStyle name="Note 2 3 2 2 8" xfId="17637"/>
    <cellStyle name="Note 2 3 2 2 8 2" xfId="17638"/>
    <cellStyle name="Note 2 3 2 2 8 3" xfId="17639"/>
    <cellStyle name="Note 2 3 2 2 8 4" xfId="17640"/>
    <cellStyle name="Note 2 3 2 2 8 5" xfId="17641"/>
    <cellStyle name="Note 2 3 2 2 8 6" xfId="17642"/>
    <cellStyle name="Note 2 3 2 2 9" xfId="17643"/>
    <cellStyle name="Note 2 3 2 3" xfId="17644"/>
    <cellStyle name="Note 2 3 2 3 10" xfId="17645"/>
    <cellStyle name="Note 2 3 2 3 11" xfId="17646"/>
    <cellStyle name="Note 2 3 2 3 12" xfId="17647"/>
    <cellStyle name="Note 2 3 2 3 2" xfId="17648"/>
    <cellStyle name="Note 2 3 2 3 2 10" xfId="17649"/>
    <cellStyle name="Note 2 3 2 3 2 11" xfId="17650"/>
    <cellStyle name="Note 2 3 2 3 2 2" xfId="17651"/>
    <cellStyle name="Note 2 3 2 3 2 2 2" xfId="17652"/>
    <cellStyle name="Note 2 3 2 3 2 2 2 2" xfId="17653"/>
    <cellStyle name="Note 2 3 2 3 2 2 2 2 2" xfId="17654"/>
    <cellStyle name="Note 2 3 2 3 2 2 2 2 3" xfId="17655"/>
    <cellStyle name="Note 2 3 2 3 2 2 2 2 4" xfId="17656"/>
    <cellStyle name="Note 2 3 2 3 2 2 2 2 5" xfId="17657"/>
    <cellStyle name="Note 2 3 2 3 2 2 2 2 6" xfId="17658"/>
    <cellStyle name="Note 2 3 2 3 2 2 2 3" xfId="17659"/>
    <cellStyle name="Note 2 3 2 3 2 2 2 3 2" xfId="17660"/>
    <cellStyle name="Note 2 3 2 3 2 2 2 3 3" xfId="17661"/>
    <cellStyle name="Note 2 3 2 3 2 2 2 3 4" xfId="17662"/>
    <cellStyle name="Note 2 3 2 3 2 2 2 3 5" xfId="17663"/>
    <cellStyle name="Note 2 3 2 3 2 2 2 3 6" xfId="17664"/>
    <cellStyle name="Note 2 3 2 3 2 2 2 4" xfId="17665"/>
    <cellStyle name="Note 2 3 2 3 2 2 2 5" xfId="17666"/>
    <cellStyle name="Note 2 3 2 3 2 2 2 6" xfId="17667"/>
    <cellStyle name="Note 2 3 2 3 2 2 2 7" xfId="17668"/>
    <cellStyle name="Note 2 3 2 3 2 2 2 8" xfId="17669"/>
    <cellStyle name="Note 2 3 2 3 2 2 3" xfId="17670"/>
    <cellStyle name="Note 2 3 2 3 2 2 3 2" xfId="17671"/>
    <cellStyle name="Note 2 3 2 3 2 2 3 3" xfId="17672"/>
    <cellStyle name="Note 2 3 2 3 2 2 3 4" xfId="17673"/>
    <cellStyle name="Note 2 3 2 3 2 2 3 5" xfId="17674"/>
    <cellStyle name="Note 2 3 2 3 2 2 3 6" xfId="17675"/>
    <cellStyle name="Note 2 3 2 3 2 2 4" xfId="17676"/>
    <cellStyle name="Note 2 3 2 3 2 2 4 2" xfId="17677"/>
    <cellStyle name="Note 2 3 2 3 2 2 4 3" xfId="17678"/>
    <cellStyle name="Note 2 3 2 3 2 2 4 4" xfId="17679"/>
    <cellStyle name="Note 2 3 2 3 2 2 4 5" xfId="17680"/>
    <cellStyle name="Note 2 3 2 3 2 2 4 6" xfId="17681"/>
    <cellStyle name="Note 2 3 2 3 2 2 5" xfId="17682"/>
    <cellStyle name="Note 2 3 2 3 2 2 6" xfId="17683"/>
    <cellStyle name="Note 2 3 2 3 2 2 7" xfId="17684"/>
    <cellStyle name="Note 2 3 2 3 2 2 8" xfId="17685"/>
    <cellStyle name="Note 2 3 2 3 2 2 9" xfId="17686"/>
    <cellStyle name="Note 2 3 2 3 2 3" xfId="17687"/>
    <cellStyle name="Note 2 3 2 3 2 3 2" xfId="17688"/>
    <cellStyle name="Note 2 3 2 3 2 3 2 2" xfId="17689"/>
    <cellStyle name="Note 2 3 2 3 2 3 2 2 2" xfId="17690"/>
    <cellStyle name="Note 2 3 2 3 2 3 2 2 3" xfId="17691"/>
    <cellStyle name="Note 2 3 2 3 2 3 2 2 4" xfId="17692"/>
    <cellStyle name="Note 2 3 2 3 2 3 2 2 5" xfId="17693"/>
    <cellStyle name="Note 2 3 2 3 2 3 2 2 6" xfId="17694"/>
    <cellStyle name="Note 2 3 2 3 2 3 2 3" xfId="17695"/>
    <cellStyle name="Note 2 3 2 3 2 3 2 3 2" xfId="17696"/>
    <cellStyle name="Note 2 3 2 3 2 3 2 3 3" xfId="17697"/>
    <cellStyle name="Note 2 3 2 3 2 3 2 3 4" xfId="17698"/>
    <cellStyle name="Note 2 3 2 3 2 3 2 3 5" xfId="17699"/>
    <cellStyle name="Note 2 3 2 3 2 3 2 3 6" xfId="17700"/>
    <cellStyle name="Note 2 3 2 3 2 3 2 4" xfId="17701"/>
    <cellStyle name="Note 2 3 2 3 2 3 2 5" xfId="17702"/>
    <cellStyle name="Note 2 3 2 3 2 3 2 6" xfId="17703"/>
    <cellStyle name="Note 2 3 2 3 2 3 2 7" xfId="17704"/>
    <cellStyle name="Note 2 3 2 3 2 3 2 8" xfId="17705"/>
    <cellStyle name="Note 2 3 2 3 2 3 3" xfId="17706"/>
    <cellStyle name="Note 2 3 2 3 2 3 3 2" xfId="17707"/>
    <cellStyle name="Note 2 3 2 3 2 3 3 3" xfId="17708"/>
    <cellStyle name="Note 2 3 2 3 2 3 3 4" xfId="17709"/>
    <cellStyle name="Note 2 3 2 3 2 3 3 5" xfId="17710"/>
    <cellStyle name="Note 2 3 2 3 2 3 3 6" xfId="17711"/>
    <cellStyle name="Note 2 3 2 3 2 3 4" xfId="17712"/>
    <cellStyle name="Note 2 3 2 3 2 3 4 2" xfId="17713"/>
    <cellStyle name="Note 2 3 2 3 2 3 4 3" xfId="17714"/>
    <cellStyle name="Note 2 3 2 3 2 3 4 4" xfId="17715"/>
    <cellStyle name="Note 2 3 2 3 2 3 4 5" xfId="17716"/>
    <cellStyle name="Note 2 3 2 3 2 3 4 6" xfId="17717"/>
    <cellStyle name="Note 2 3 2 3 2 3 5" xfId="17718"/>
    <cellStyle name="Note 2 3 2 3 2 3 6" xfId="17719"/>
    <cellStyle name="Note 2 3 2 3 2 3 7" xfId="17720"/>
    <cellStyle name="Note 2 3 2 3 2 3 8" xfId="17721"/>
    <cellStyle name="Note 2 3 2 3 2 3 9" xfId="17722"/>
    <cellStyle name="Note 2 3 2 3 2 4" xfId="17723"/>
    <cellStyle name="Note 2 3 2 3 2 4 2" xfId="17724"/>
    <cellStyle name="Note 2 3 2 3 2 4 2 2" xfId="17725"/>
    <cellStyle name="Note 2 3 2 3 2 4 2 3" xfId="17726"/>
    <cellStyle name="Note 2 3 2 3 2 4 2 4" xfId="17727"/>
    <cellStyle name="Note 2 3 2 3 2 4 2 5" xfId="17728"/>
    <cellStyle name="Note 2 3 2 3 2 4 2 6" xfId="17729"/>
    <cellStyle name="Note 2 3 2 3 2 4 3" xfId="17730"/>
    <cellStyle name="Note 2 3 2 3 2 4 3 2" xfId="17731"/>
    <cellStyle name="Note 2 3 2 3 2 4 3 3" xfId="17732"/>
    <cellStyle name="Note 2 3 2 3 2 4 3 4" xfId="17733"/>
    <cellStyle name="Note 2 3 2 3 2 4 3 5" xfId="17734"/>
    <cellStyle name="Note 2 3 2 3 2 4 3 6" xfId="17735"/>
    <cellStyle name="Note 2 3 2 3 2 4 4" xfId="17736"/>
    <cellStyle name="Note 2 3 2 3 2 4 5" xfId="17737"/>
    <cellStyle name="Note 2 3 2 3 2 4 6" xfId="17738"/>
    <cellStyle name="Note 2 3 2 3 2 4 7" xfId="17739"/>
    <cellStyle name="Note 2 3 2 3 2 4 8" xfId="17740"/>
    <cellStyle name="Note 2 3 2 3 2 5" xfId="17741"/>
    <cellStyle name="Note 2 3 2 3 2 5 2" xfId="17742"/>
    <cellStyle name="Note 2 3 2 3 2 5 3" xfId="17743"/>
    <cellStyle name="Note 2 3 2 3 2 5 4" xfId="17744"/>
    <cellStyle name="Note 2 3 2 3 2 5 5" xfId="17745"/>
    <cellStyle name="Note 2 3 2 3 2 5 6" xfId="17746"/>
    <cellStyle name="Note 2 3 2 3 2 6" xfId="17747"/>
    <cellStyle name="Note 2 3 2 3 2 6 2" xfId="17748"/>
    <cellStyle name="Note 2 3 2 3 2 6 3" xfId="17749"/>
    <cellStyle name="Note 2 3 2 3 2 6 4" xfId="17750"/>
    <cellStyle name="Note 2 3 2 3 2 6 5" xfId="17751"/>
    <cellStyle name="Note 2 3 2 3 2 6 6" xfId="17752"/>
    <cellStyle name="Note 2 3 2 3 2 7" xfId="17753"/>
    <cellStyle name="Note 2 3 2 3 2 8" xfId="17754"/>
    <cellStyle name="Note 2 3 2 3 2 9" xfId="17755"/>
    <cellStyle name="Note 2 3 2 3 3" xfId="17756"/>
    <cellStyle name="Note 2 3 2 3 3 10" xfId="17757"/>
    <cellStyle name="Note 2 3 2 3 3 2" xfId="17758"/>
    <cellStyle name="Note 2 3 2 3 3 2 2" xfId="17759"/>
    <cellStyle name="Note 2 3 2 3 3 2 2 2" xfId="17760"/>
    <cellStyle name="Note 2 3 2 3 3 2 2 2 2" xfId="17761"/>
    <cellStyle name="Note 2 3 2 3 3 2 2 2 3" xfId="17762"/>
    <cellStyle name="Note 2 3 2 3 3 2 2 2 4" xfId="17763"/>
    <cellStyle name="Note 2 3 2 3 3 2 2 2 5" xfId="17764"/>
    <cellStyle name="Note 2 3 2 3 3 2 2 2 6" xfId="17765"/>
    <cellStyle name="Note 2 3 2 3 3 2 2 3" xfId="17766"/>
    <cellStyle name="Note 2 3 2 3 3 2 2 3 2" xfId="17767"/>
    <cellStyle name="Note 2 3 2 3 3 2 2 3 3" xfId="17768"/>
    <cellStyle name="Note 2 3 2 3 3 2 2 3 4" xfId="17769"/>
    <cellStyle name="Note 2 3 2 3 3 2 2 3 5" xfId="17770"/>
    <cellStyle name="Note 2 3 2 3 3 2 2 3 6" xfId="17771"/>
    <cellStyle name="Note 2 3 2 3 3 2 2 4" xfId="17772"/>
    <cellStyle name="Note 2 3 2 3 3 2 2 5" xfId="17773"/>
    <cellStyle name="Note 2 3 2 3 3 2 2 6" xfId="17774"/>
    <cellStyle name="Note 2 3 2 3 3 2 2 7" xfId="17775"/>
    <cellStyle name="Note 2 3 2 3 3 2 2 8" xfId="17776"/>
    <cellStyle name="Note 2 3 2 3 3 2 3" xfId="17777"/>
    <cellStyle name="Note 2 3 2 3 3 2 3 2" xfId="17778"/>
    <cellStyle name="Note 2 3 2 3 3 2 3 3" xfId="17779"/>
    <cellStyle name="Note 2 3 2 3 3 2 3 4" xfId="17780"/>
    <cellStyle name="Note 2 3 2 3 3 2 3 5" xfId="17781"/>
    <cellStyle name="Note 2 3 2 3 3 2 3 6" xfId="17782"/>
    <cellStyle name="Note 2 3 2 3 3 2 4" xfId="17783"/>
    <cellStyle name="Note 2 3 2 3 3 2 4 2" xfId="17784"/>
    <cellStyle name="Note 2 3 2 3 3 2 4 3" xfId="17785"/>
    <cellStyle name="Note 2 3 2 3 3 2 4 4" xfId="17786"/>
    <cellStyle name="Note 2 3 2 3 3 2 4 5" xfId="17787"/>
    <cellStyle name="Note 2 3 2 3 3 2 4 6" xfId="17788"/>
    <cellStyle name="Note 2 3 2 3 3 2 5" xfId="17789"/>
    <cellStyle name="Note 2 3 2 3 3 2 6" xfId="17790"/>
    <cellStyle name="Note 2 3 2 3 3 2 7" xfId="17791"/>
    <cellStyle name="Note 2 3 2 3 3 2 8" xfId="17792"/>
    <cellStyle name="Note 2 3 2 3 3 2 9" xfId="17793"/>
    <cellStyle name="Note 2 3 2 3 3 3" xfId="17794"/>
    <cellStyle name="Note 2 3 2 3 3 3 2" xfId="17795"/>
    <cellStyle name="Note 2 3 2 3 3 3 2 2" xfId="17796"/>
    <cellStyle name="Note 2 3 2 3 3 3 2 3" xfId="17797"/>
    <cellStyle name="Note 2 3 2 3 3 3 2 4" xfId="17798"/>
    <cellStyle name="Note 2 3 2 3 3 3 2 5" xfId="17799"/>
    <cellStyle name="Note 2 3 2 3 3 3 2 6" xfId="17800"/>
    <cellStyle name="Note 2 3 2 3 3 3 3" xfId="17801"/>
    <cellStyle name="Note 2 3 2 3 3 3 3 2" xfId="17802"/>
    <cellStyle name="Note 2 3 2 3 3 3 3 3" xfId="17803"/>
    <cellStyle name="Note 2 3 2 3 3 3 3 4" xfId="17804"/>
    <cellStyle name="Note 2 3 2 3 3 3 3 5" xfId="17805"/>
    <cellStyle name="Note 2 3 2 3 3 3 3 6" xfId="17806"/>
    <cellStyle name="Note 2 3 2 3 3 3 4" xfId="17807"/>
    <cellStyle name="Note 2 3 2 3 3 3 5" xfId="17808"/>
    <cellStyle name="Note 2 3 2 3 3 3 6" xfId="17809"/>
    <cellStyle name="Note 2 3 2 3 3 3 7" xfId="17810"/>
    <cellStyle name="Note 2 3 2 3 3 3 8" xfId="17811"/>
    <cellStyle name="Note 2 3 2 3 3 4" xfId="17812"/>
    <cellStyle name="Note 2 3 2 3 3 4 2" xfId="17813"/>
    <cellStyle name="Note 2 3 2 3 3 4 3" xfId="17814"/>
    <cellStyle name="Note 2 3 2 3 3 4 4" xfId="17815"/>
    <cellStyle name="Note 2 3 2 3 3 4 5" xfId="17816"/>
    <cellStyle name="Note 2 3 2 3 3 4 6" xfId="17817"/>
    <cellStyle name="Note 2 3 2 3 3 5" xfId="17818"/>
    <cellStyle name="Note 2 3 2 3 3 5 2" xfId="17819"/>
    <cellStyle name="Note 2 3 2 3 3 5 3" xfId="17820"/>
    <cellStyle name="Note 2 3 2 3 3 5 4" xfId="17821"/>
    <cellStyle name="Note 2 3 2 3 3 5 5" xfId="17822"/>
    <cellStyle name="Note 2 3 2 3 3 5 6" xfId="17823"/>
    <cellStyle name="Note 2 3 2 3 3 6" xfId="17824"/>
    <cellStyle name="Note 2 3 2 3 3 7" xfId="17825"/>
    <cellStyle name="Note 2 3 2 3 3 8" xfId="17826"/>
    <cellStyle name="Note 2 3 2 3 3 9" xfId="17827"/>
    <cellStyle name="Note 2 3 2 3 4" xfId="17828"/>
    <cellStyle name="Note 2 3 2 3 4 2" xfId="17829"/>
    <cellStyle name="Note 2 3 2 3 4 2 2" xfId="17830"/>
    <cellStyle name="Note 2 3 2 3 4 2 2 2" xfId="17831"/>
    <cellStyle name="Note 2 3 2 3 4 2 2 3" xfId="17832"/>
    <cellStyle name="Note 2 3 2 3 4 2 2 4" xfId="17833"/>
    <cellStyle name="Note 2 3 2 3 4 2 2 5" xfId="17834"/>
    <cellStyle name="Note 2 3 2 3 4 2 2 6" xfId="17835"/>
    <cellStyle name="Note 2 3 2 3 4 2 3" xfId="17836"/>
    <cellStyle name="Note 2 3 2 3 4 2 3 2" xfId="17837"/>
    <cellStyle name="Note 2 3 2 3 4 2 3 3" xfId="17838"/>
    <cellStyle name="Note 2 3 2 3 4 2 3 4" xfId="17839"/>
    <cellStyle name="Note 2 3 2 3 4 2 3 5" xfId="17840"/>
    <cellStyle name="Note 2 3 2 3 4 2 3 6" xfId="17841"/>
    <cellStyle name="Note 2 3 2 3 4 2 4" xfId="17842"/>
    <cellStyle name="Note 2 3 2 3 4 2 5" xfId="17843"/>
    <cellStyle name="Note 2 3 2 3 4 2 6" xfId="17844"/>
    <cellStyle name="Note 2 3 2 3 4 2 7" xfId="17845"/>
    <cellStyle name="Note 2 3 2 3 4 2 8" xfId="17846"/>
    <cellStyle name="Note 2 3 2 3 4 3" xfId="17847"/>
    <cellStyle name="Note 2 3 2 3 4 3 2" xfId="17848"/>
    <cellStyle name="Note 2 3 2 3 4 3 3" xfId="17849"/>
    <cellStyle name="Note 2 3 2 3 4 3 4" xfId="17850"/>
    <cellStyle name="Note 2 3 2 3 4 3 5" xfId="17851"/>
    <cellStyle name="Note 2 3 2 3 4 3 6" xfId="17852"/>
    <cellStyle name="Note 2 3 2 3 4 4" xfId="17853"/>
    <cellStyle name="Note 2 3 2 3 4 4 2" xfId="17854"/>
    <cellStyle name="Note 2 3 2 3 4 4 3" xfId="17855"/>
    <cellStyle name="Note 2 3 2 3 4 4 4" xfId="17856"/>
    <cellStyle name="Note 2 3 2 3 4 4 5" xfId="17857"/>
    <cellStyle name="Note 2 3 2 3 4 4 6" xfId="17858"/>
    <cellStyle name="Note 2 3 2 3 4 5" xfId="17859"/>
    <cellStyle name="Note 2 3 2 3 4 6" xfId="17860"/>
    <cellStyle name="Note 2 3 2 3 4 7" xfId="17861"/>
    <cellStyle name="Note 2 3 2 3 4 8" xfId="17862"/>
    <cellStyle name="Note 2 3 2 3 4 9" xfId="17863"/>
    <cellStyle name="Note 2 3 2 3 5" xfId="17864"/>
    <cellStyle name="Note 2 3 2 3 5 2" xfId="17865"/>
    <cellStyle name="Note 2 3 2 3 5 2 2" xfId="17866"/>
    <cellStyle name="Note 2 3 2 3 5 2 3" xfId="17867"/>
    <cellStyle name="Note 2 3 2 3 5 2 4" xfId="17868"/>
    <cellStyle name="Note 2 3 2 3 5 2 5" xfId="17869"/>
    <cellStyle name="Note 2 3 2 3 5 2 6" xfId="17870"/>
    <cellStyle name="Note 2 3 2 3 5 3" xfId="17871"/>
    <cellStyle name="Note 2 3 2 3 5 3 2" xfId="17872"/>
    <cellStyle name="Note 2 3 2 3 5 3 3" xfId="17873"/>
    <cellStyle name="Note 2 3 2 3 5 3 4" xfId="17874"/>
    <cellStyle name="Note 2 3 2 3 5 3 5" xfId="17875"/>
    <cellStyle name="Note 2 3 2 3 5 3 6" xfId="17876"/>
    <cellStyle name="Note 2 3 2 3 5 4" xfId="17877"/>
    <cellStyle name="Note 2 3 2 3 5 5" xfId="17878"/>
    <cellStyle name="Note 2 3 2 3 5 6" xfId="17879"/>
    <cellStyle name="Note 2 3 2 3 5 7" xfId="17880"/>
    <cellStyle name="Note 2 3 2 3 5 8" xfId="17881"/>
    <cellStyle name="Note 2 3 2 3 6" xfId="17882"/>
    <cellStyle name="Note 2 3 2 3 6 2" xfId="17883"/>
    <cellStyle name="Note 2 3 2 3 6 3" xfId="17884"/>
    <cellStyle name="Note 2 3 2 3 6 4" xfId="17885"/>
    <cellStyle name="Note 2 3 2 3 6 5" xfId="17886"/>
    <cellStyle name="Note 2 3 2 3 6 6" xfId="17887"/>
    <cellStyle name="Note 2 3 2 3 7" xfId="17888"/>
    <cellStyle name="Note 2 3 2 3 7 2" xfId="17889"/>
    <cellStyle name="Note 2 3 2 3 7 3" xfId="17890"/>
    <cellStyle name="Note 2 3 2 3 7 4" xfId="17891"/>
    <cellStyle name="Note 2 3 2 3 7 5" xfId="17892"/>
    <cellStyle name="Note 2 3 2 3 7 6" xfId="17893"/>
    <cellStyle name="Note 2 3 2 3 8" xfId="17894"/>
    <cellStyle name="Note 2 3 2 3 9" xfId="17895"/>
    <cellStyle name="Note 2 3 2 4" xfId="17896"/>
    <cellStyle name="Note 2 3 2 4 10" xfId="17897"/>
    <cellStyle name="Note 2 3 2 4 11" xfId="17898"/>
    <cellStyle name="Note 2 3 2 4 2" xfId="17899"/>
    <cellStyle name="Note 2 3 2 4 2 2" xfId="17900"/>
    <cellStyle name="Note 2 3 2 4 2 2 2" xfId="17901"/>
    <cellStyle name="Note 2 3 2 4 2 2 2 2" xfId="17902"/>
    <cellStyle name="Note 2 3 2 4 2 2 2 3" xfId="17903"/>
    <cellStyle name="Note 2 3 2 4 2 2 2 4" xfId="17904"/>
    <cellStyle name="Note 2 3 2 4 2 2 2 5" xfId="17905"/>
    <cellStyle name="Note 2 3 2 4 2 2 2 6" xfId="17906"/>
    <cellStyle name="Note 2 3 2 4 2 2 3" xfId="17907"/>
    <cellStyle name="Note 2 3 2 4 2 2 3 2" xfId="17908"/>
    <cellStyle name="Note 2 3 2 4 2 2 3 3" xfId="17909"/>
    <cellStyle name="Note 2 3 2 4 2 2 3 4" xfId="17910"/>
    <cellStyle name="Note 2 3 2 4 2 2 3 5" xfId="17911"/>
    <cellStyle name="Note 2 3 2 4 2 2 3 6" xfId="17912"/>
    <cellStyle name="Note 2 3 2 4 2 2 4" xfId="17913"/>
    <cellStyle name="Note 2 3 2 4 2 2 5" xfId="17914"/>
    <cellStyle name="Note 2 3 2 4 2 2 6" xfId="17915"/>
    <cellStyle name="Note 2 3 2 4 2 2 7" xfId="17916"/>
    <cellStyle name="Note 2 3 2 4 2 2 8" xfId="17917"/>
    <cellStyle name="Note 2 3 2 4 2 3" xfId="17918"/>
    <cellStyle name="Note 2 3 2 4 2 3 2" xfId="17919"/>
    <cellStyle name="Note 2 3 2 4 2 3 3" xfId="17920"/>
    <cellStyle name="Note 2 3 2 4 2 3 4" xfId="17921"/>
    <cellStyle name="Note 2 3 2 4 2 3 5" xfId="17922"/>
    <cellStyle name="Note 2 3 2 4 2 3 6" xfId="17923"/>
    <cellStyle name="Note 2 3 2 4 2 4" xfId="17924"/>
    <cellStyle name="Note 2 3 2 4 2 4 2" xfId="17925"/>
    <cellStyle name="Note 2 3 2 4 2 4 3" xfId="17926"/>
    <cellStyle name="Note 2 3 2 4 2 4 4" xfId="17927"/>
    <cellStyle name="Note 2 3 2 4 2 4 5" xfId="17928"/>
    <cellStyle name="Note 2 3 2 4 2 4 6" xfId="17929"/>
    <cellStyle name="Note 2 3 2 4 2 5" xfId="17930"/>
    <cellStyle name="Note 2 3 2 4 2 6" xfId="17931"/>
    <cellStyle name="Note 2 3 2 4 2 7" xfId="17932"/>
    <cellStyle name="Note 2 3 2 4 2 8" xfId="17933"/>
    <cellStyle name="Note 2 3 2 4 2 9" xfId="17934"/>
    <cellStyle name="Note 2 3 2 4 3" xfId="17935"/>
    <cellStyle name="Note 2 3 2 4 3 2" xfId="17936"/>
    <cellStyle name="Note 2 3 2 4 3 2 2" xfId="17937"/>
    <cellStyle name="Note 2 3 2 4 3 2 2 2" xfId="17938"/>
    <cellStyle name="Note 2 3 2 4 3 2 2 3" xfId="17939"/>
    <cellStyle name="Note 2 3 2 4 3 2 2 4" xfId="17940"/>
    <cellStyle name="Note 2 3 2 4 3 2 2 5" xfId="17941"/>
    <cellStyle name="Note 2 3 2 4 3 2 2 6" xfId="17942"/>
    <cellStyle name="Note 2 3 2 4 3 2 3" xfId="17943"/>
    <cellStyle name="Note 2 3 2 4 3 2 3 2" xfId="17944"/>
    <cellStyle name="Note 2 3 2 4 3 2 3 3" xfId="17945"/>
    <cellStyle name="Note 2 3 2 4 3 2 3 4" xfId="17946"/>
    <cellStyle name="Note 2 3 2 4 3 2 3 5" xfId="17947"/>
    <cellStyle name="Note 2 3 2 4 3 2 3 6" xfId="17948"/>
    <cellStyle name="Note 2 3 2 4 3 2 4" xfId="17949"/>
    <cellStyle name="Note 2 3 2 4 3 2 5" xfId="17950"/>
    <cellStyle name="Note 2 3 2 4 3 2 6" xfId="17951"/>
    <cellStyle name="Note 2 3 2 4 3 2 7" xfId="17952"/>
    <cellStyle name="Note 2 3 2 4 3 2 8" xfId="17953"/>
    <cellStyle name="Note 2 3 2 4 3 3" xfId="17954"/>
    <cellStyle name="Note 2 3 2 4 3 3 2" xfId="17955"/>
    <cellStyle name="Note 2 3 2 4 3 3 3" xfId="17956"/>
    <cellStyle name="Note 2 3 2 4 3 3 4" xfId="17957"/>
    <cellStyle name="Note 2 3 2 4 3 3 5" xfId="17958"/>
    <cellStyle name="Note 2 3 2 4 3 3 6" xfId="17959"/>
    <cellStyle name="Note 2 3 2 4 3 4" xfId="17960"/>
    <cellStyle name="Note 2 3 2 4 3 4 2" xfId="17961"/>
    <cellStyle name="Note 2 3 2 4 3 4 3" xfId="17962"/>
    <cellStyle name="Note 2 3 2 4 3 4 4" xfId="17963"/>
    <cellStyle name="Note 2 3 2 4 3 4 5" xfId="17964"/>
    <cellStyle name="Note 2 3 2 4 3 4 6" xfId="17965"/>
    <cellStyle name="Note 2 3 2 4 3 5" xfId="17966"/>
    <cellStyle name="Note 2 3 2 4 3 6" xfId="17967"/>
    <cellStyle name="Note 2 3 2 4 3 7" xfId="17968"/>
    <cellStyle name="Note 2 3 2 4 3 8" xfId="17969"/>
    <cellStyle name="Note 2 3 2 4 3 9" xfId="17970"/>
    <cellStyle name="Note 2 3 2 4 4" xfId="17971"/>
    <cellStyle name="Note 2 3 2 4 4 2" xfId="17972"/>
    <cellStyle name="Note 2 3 2 4 4 2 2" xfId="17973"/>
    <cellStyle name="Note 2 3 2 4 4 2 3" xfId="17974"/>
    <cellStyle name="Note 2 3 2 4 4 2 4" xfId="17975"/>
    <cellStyle name="Note 2 3 2 4 4 2 5" xfId="17976"/>
    <cellStyle name="Note 2 3 2 4 4 2 6" xfId="17977"/>
    <cellStyle name="Note 2 3 2 4 4 3" xfId="17978"/>
    <cellStyle name="Note 2 3 2 4 4 3 2" xfId="17979"/>
    <cellStyle name="Note 2 3 2 4 4 3 3" xfId="17980"/>
    <cellStyle name="Note 2 3 2 4 4 3 4" xfId="17981"/>
    <cellStyle name="Note 2 3 2 4 4 3 5" xfId="17982"/>
    <cellStyle name="Note 2 3 2 4 4 3 6" xfId="17983"/>
    <cellStyle name="Note 2 3 2 4 4 4" xfId="17984"/>
    <cellStyle name="Note 2 3 2 4 4 5" xfId="17985"/>
    <cellStyle name="Note 2 3 2 4 4 6" xfId="17986"/>
    <cellStyle name="Note 2 3 2 4 4 7" xfId="17987"/>
    <cellStyle name="Note 2 3 2 4 4 8" xfId="17988"/>
    <cellStyle name="Note 2 3 2 4 5" xfId="17989"/>
    <cellStyle name="Note 2 3 2 4 5 2" xfId="17990"/>
    <cellStyle name="Note 2 3 2 4 5 3" xfId="17991"/>
    <cellStyle name="Note 2 3 2 4 5 4" xfId="17992"/>
    <cellStyle name="Note 2 3 2 4 5 5" xfId="17993"/>
    <cellStyle name="Note 2 3 2 4 5 6" xfId="17994"/>
    <cellStyle name="Note 2 3 2 4 6" xfId="17995"/>
    <cellStyle name="Note 2 3 2 4 6 2" xfId="17996"/>
    <cellStyle name="Note 2 3 2 4 6 3" xfId="17997"/>
    <cellStyle name="Note 2 3 2 4 6 4" xfId="17998"/>
    <cellStyle name="Note 2 3 2 4 6 5" xfId="17999"/>
    <cellStyle name="Note 2 3 2 4 6 6" xfId="18000"/>
    <cellStyle name="Note 2 3 2 4 7" xfId="18001"/>
    <cellStyle name="Note 2 3 2 4 8" xfId="18002"/>
    <cellStyle name="Note 2 3 2 4 9" xfId="18003"/>
    <cellStyle name="Note 2 3 2 5" xfId="18004"/>
    <cellStyle name="Note 2 3 2 5 10" xfId="18005"/>
    <cellStyle name="Note 2 3 2 5 2" xfId="18006"/>
    <cellStyle name="Note 2 3 2 5 2 2" xfId="18007"/>
    <cellStyle name="Note 2 3 2 5 2 2 2" xfId="18008"/>
    <cellStyle name="Note 2 3 2 5 2 2 2 2" xfId="18009"/>
    <cellStyle name="Note 2 3 2 5 2 2 2 3" xfId="18010"/>
    <cellStyle name="Note 2 3 2 5 2 2 2 4" xfId="18011"/>
    <cellStyle name="Note 2 3 2 5 2 2 2 5" xfId="18012"/>
    <cellStyle name="Note 2 3 2 5 2 2 2 6" xfId="18013"/>
    <cellStyle name="Note 2 3 2 5 2 2 3" xfId="18014"/>
    <cellStyle name="Note 2 3 2 5 2 2 3 2" xfId="18015"/>
    <cellStyle name="Note 2 3 2 5 2 2 3 3" xfId="18016"/>
    <cellStyle name="Note 2 3 2 5 2 2 3 4" xfId="18017"/>
    <cellStyle name="Note 2 3 2 5 2 2 3 5" xfId="18018"/>
    <cellStyle name="Note 2 3 2 5 2 2 3 6" xfId="18019"/>
    <cellStyle name="Note 2 3 2 5 2 2 4" xfId="18020"/>
    <cellStyle name="Note 2 3 2 5 2 2 5" xfId="18021"/>
    <cellStyle name="Note 2 3 2 5 2 2 6" xfId="18022"/>
    <cellStyle name="Note 2 3 2 5 2 2 7" xfId="18023"/>
    <cellStyle name="Note 2 3 2 5 2 2 8" xfId="18024"/>
    <cellStyle name="Note 2 3 2 5 2 3" xfId="18025"/>
    <cellStyle name="Note 2 3 2 5 2 3 2" xfId="18026"/>
    <cellStyle name="Note 2 3 2 5 2 3 3" xfId="18027"/>
    <cellStyle name="Note 2 3 2 5 2 3 4" xfId="18028"/>
    <cellStyle name="Note 2 3 2 5 2 3 5" xfId="18029"/>
    <cellStyle name="Note 2 3 2 5 2 3 6" xfId="18030"/>
    <cellStyle name="Note 2 3 2 5 2 4" xfId="18031"/>
    <cellStyle name="Note 2 3 2 5 2 4 2" xfId="18032"/>
    <cellStyle name="Note 2 3 2 5 2 4 3" xfId="18033"/>
    <cellStyle name="Note 2 3 2 5 2 4 4" xfId="18034"/>
    <cellStyle name="Note 2 3 2 5 2 4 5" xfId="18035"/>
    <cellStyle name="Note 2 3 2 5 2 4 6" xfId="18036"/>
    <cellStyle name="Note 2 3 2 5 2 5" xfId="18037"/>
    <cellStyle name="Note 2 3 2 5 2 6" xfId="18038"/>
    <cellStyle name="Note 2 3 2 5 2 7" xfId="18039"/>
    <cellStyle name="Note 2 3 2 5 2 8" xfId="18040"/>
    <cellStyle name="Note 2 3 2 5 2 9" xfId="18041"/>
    <cellStyle name="Note 2 3 2 5 3" xfId="18042"/>
    <cellStyle name="Note 2 3 2 5 3 2" xfId="18043"/>
    <cellStyle name="Note 2 3 2 5 3 2 2" xfId="18044"/>
    <cellStyle name="Note 2 3 2 5 3 2 3" xfId="18045"/>
    <cellStyle name="Note 2 3 2 5 3 2 4" xfId="18046"/>
    <cellStyle name="Note 2 3 2 5 3 2 5" xfId="18047"/>
    <cellStyle name="Note 2 3 2 5 3 2 6" xfId="18048"/>
    <cellStyle name="Note 2 3 2 5 3 3" xfId="18049"/>
    <cellStyle name="Note 2 3 2 5 3 3 2" xfId="18050"/>
    <cellStyle name="Note 2 3 2 5 3 3 3" xfId="18051"/>
    <cellStyle name="Note 2 3 2 5 3 3 4" xfId="18052"/>
    <cellStyle name="Note 2 3 2 5 3 3 5" xfId="18053"/>
    <cellStyle name="Note 2 3 2 5 3 3 6" xfId="18054"/>
    <cellStyle name="Note 2 3 2 5 3 4" xfId="18055"/>
    <cellStyle name="Note 2 3 2 5 3 5" xfId="18056"/>
    <cellStyle name="Note 2 3 2 5 3 6" xfId="18057"/>
    <cellStyle name="Note 2 3 2 5 3 7" xfId="18058"/>
    <cellStyle name="Note 2 3 2 5 3 8" xfId="18059"/>
    <cellStyle name="Note 2 3 2 5 4" xfId="18060"/>
    <cellStyle name="Note 2 3 2 5 4 2" xfId="18061"/>
    <cellStyle name="Note 2 3 2 5 4 3" xfId="18062"/>
    <cellStyle name="Note 2 3 2 5 4 4" xfId="18063"/>
    <cellStyle name="Note 2 3 2 5 4 5" xfId="18064"/>
    <cellStyle name="Note 2 3 2 5 4 6" xfId="18065"/>
    <cellStyle name="Note 2 3 2 5 5" xfId="18066"/>
    <cellStyle name="Note 2 3 2 5 5 2" xfId="18067"/>
    <cellStyle name="Note 2 3 2 5 5 3" xfId="18068"/>
    <cellStyle name="Note 2 3 2 5 5 4" xfId="18069"/>
    <cellStyle name="Note 2 3 2 5 5 5" xfId="18070"/>
    <cellStyle name="Note 2 3 2 5 5 6" xfId="18071"/>
    <cellStyle name="Note 2 3 2 5 6" xfId="18072"/>
    <cellStyle name="Note 2 3 2 5 7" xfId="18073"/>
    <cellStyle name="Note 2 3 2 5 8" xfId="18074"/>
    <cellStyle name="Note 2 3 2 5 9" xfId="18075"/>
    <cellStyle name="Note 2 3 2 6" xfId="18076"/>
    <cellStyle name="Note 2 3 2 6 2" xfId="18077"/>
    <cellStyle name="Note 2 3 2 6 2 2" xfId="18078"/>
    <cellStyle name="Note 2 3 2 6 2 2 2" xfId="18079"/>
    <cellStyle name="Note 2 3 2 6 2 2 3" xfId="18080"/>
    <cellStyle name="Note 2 3 2 6 2 2 4" xfId="18081"/>
    <cellStyle name="Note 2 3 2 6 2 2 5" xfId="18082"/>
    <cellStyle name="Note 2 3 2 6 2 2 6" xfId="18083"/>
    <cellStyle name="Note 2 3 2 6 2 3" xfId="18084"/>
    <cellStyle name="Note 2 3 2 6 2 3 2" xfId="18085"/>
    <cellStyle name="Note 2 3 2 6 2 3 3" xfId="18086"/>
    <cellStyle name="Note 2 3 2 6 2 3 4" xfId="18087"/>
    <cellStyle name="Note 2 3 2 6 2 3 5" xfId="18088"/>
    <cellStyle name="Note 2 3 2 6 2 3 6" xfId="18089"/>
    <cellStyle name="Note 2 3 2 6 2 4" xfId="18090"/>
    <cellStyle name="Note 2 3 2 6 2 5" xfId="18091"/>
    <cellStyle name="Note 2 3 2 6 2 6" xfId="18092"/>
    <cellStyle name="Note 2 3 2 6 2 7" xfId="18093"/>
    <cellStyle name="Note 2 3 2 6 2 8" xfId="18094"/>
    <cellStyle name="Note 2 3 2 6 3" xfId="18095"/>
    <cellStyle name="Note 2 3 2 6 3 2" xfId="18096"/>
    <cellStyle name="Note 2 3 2 6 3 3" xfId="18097"/>
    <cellStyle name="Note 2 3 2 6 3 4" xfId="18098"/>
    <cellStyle name="Note 2 3 2 6 3 5" xfId="18099"/>
    <cellStyle name="Note 2 3 2 6 3 6" xfId="18100"/>
    <cellStyle name="Note 2 3 2 6 4" xfId="18101"/>
    <cellStyle name="Note 2 3 2 6 4 2" xfId="18102"/>
    <cellStyle name="Note 2 3 2 6 4 3" xfId="18103"/>
    <cellStyle name="Note 2 3 2 6 4 4" xfId="18104"/>
    <cellStyle name="Note 2 3 2 6 4 5" xfId="18105"/>
    <cellStyle name="Note 2 3 2 6 4 6" xfId="18106"/>
    <cellStyle name="Note 2 3 2 6 5" xfId="18107"/>
    <cellStyle name="Note 2 3 2 6 6" xfId="18108"/>
    <cellStyle name="Note 2 3 2 6 7" xfId="18109"/>
    <cellStyle name="Note 2 3 2 6 8" xfId="18110"/>
    <cellStyle name="Note 2 3 2 6 9" xfId="18111"/>
    <cellStyle name="Note 2 3 2 7" xfId="18112"/>
    <cellStyle name="Note 2 3 2 7 2" xfId="18113"/>
    <cellStyle name="Note 2 3 2 7 2 2" xfId="18114"/>
    <cellStyle name="Note 2 3 2 7 2 3" xfId="18115"/>
    <cellStyle name="Note 2 3 2 7 2 4" xfId="18116"/>
    <cellStyle name="Note 2 3 2 7 2 5" xfId="18117"/>
    <cellStyle name="Note 2 3 2 7 2 6" xfId="18118"/>
    <cellStyle name="Note 2 3 2 7 3" xfId="18119"/>
    <cellStyle name="Note 2 3 2 7 3 2" xfId="18120"/>
    <cellStyle name="Note 2 3 2 7 3 3" xfId="18121"/>
    <cellStyle name="Note 2 3 2 7 3 4" xfId="18122"/>
    <cellStyle name="Note 2 3 2 7 3 5" xfId="18123"/>
    <cellStyle name="Note 2 3 2 7 3 6" xfId="18124"/>
    <cellStyle name="Note 2 3 2 7 4" xfId="18125"/>
    <cellStyle name="Note 2 3 2 7 5" xfId="18126"/>
    <cellStyle name="Note 2 3 2 7 6" xfId="18127"/>
    <cellStyle name="Note 2 3 2 7 7" xfId="18128"/>
    <cellStyle name="Note 2 3 2 7 8" xfId="18129"/>
    <cellStyle name="Note 2 3 2 8" xfId="18130"/>
    <cellStyle name="Note 2 3 2 8 2" xfId="18131"/>
    <cellStyle name="Note 2 3 2 8 3" xfId="18132"/>
    <cellStyle name="Note 2 3 2 8 4" xfId="18133"/>
    <cellStyle name="Note 2 3 2 8 5" xfId="18134"/>
    <cellStyle name="Note 2 3 2 8 6" xfId="18135"/>
    <cellStyle name="Note 2 3 2 9" xfId="18136"/>
    <cellStyle name="Note 2 3 2 9 2" xfId="18137"/>
    <cellStyle name="Note 2 3 2 9 3" xfId="18138"/>
    <cellStyle name="Note 2 3 2 9 4" xfId="18139"/>
    <cellStyle name="Note 2 3 2 9 5" xfId="18140"/>
    <cellStyle name="Note 2 3 2 9 6" xfId="18141"/>
    <cellStyle name="Note 2 3 3" xfId="18142"/>
    <cellStyle name="Note 2 3 3 10" xfId="18143"/>
    <cellStyle name="Note 2 3 3 11" xfId="18144"/>
    <cellStyle name="Note 2 3 3 12" xfId="18145"/>
    <cellStyle name="Note 2 3 3 13" xfId="18146"/>
    <cellStyle name="Note 2 3 3 2" xfId="18147"/>
    <cellStyle name="Note 2 3 3 2 10" xfId="18148"/>
    <cellStyle name="Note 2 3 3 2 11" xfId="18149"/>
    <cellStyle name="Note 2 3 3 2 12" xfId="18150"/>
    <cellStyle name="Note 2 3 3 2 2" xfId="18151"/>
    <cellStyle name="Note 2 3 3 2 2 10" xfId="18152"/>
    <cellStyle name="Note 2 3 3 2 2 11" xfId="18153"/>
    <cellStyle name="Note 2 3 3 2 2 2" xfId="18154"/>
    <cellStyle name="Note 2 3 3 2 2 2 2" xfId="18155"/>
    <cellStyle name="Note 2 3 3 2 2 2 2 2" xfId="18156"/>
    <cellStyle name="Note 2 3 3 2 2 2 2 2 2" xfId="18157"/>
    <cellStyle name="Note 2 3 3 2 2 2 2 2 3" xfId="18158"/>
    <cellStyle name="Note 2 3 3 2 2 2 2 2 4" xfId="18159"/>
    <cellStyle name="Note 2 3 3 2 2 2 2 2 5" xfId="18160"/>
    <cellStyle name="Note 2 3 3 2 2 2 2 2 6" xfId="18161"/>
    <cellStyle name="Note 2 3 3 2 2 2 2 3" xfId="18162"/>
    <cellStyle name="Note 2 3 3 2 2 2 2 3 2" xfId="18163"/>
    <cellStyle name="Note 2 3 3 2 2 2 2 3 3" xfId="18164"/>
    <cellStyle name="Note 2 3 3 2 2 2 2 3 4" xfId="18165"/>
    <cellStyle name="Note 2 3 3 2 2 2 2 3 5" xfId="18166"/>
    <cellStyle name="Note 2 3 3 2 2 2 2 3 6" xfId="18167"/>
    <cellStyle name="Note 2 3 3 2 2 2 2 4" xfId="18168"/>
    <cellStyle name="Note 2 3 3 2 2 2 2 5" xfId="18169"/>
    <cellStyle name="Note 2 3 3 2 2 2 2 6" xfId="18170"/>
    <cellStyle name="Note 2 3 3 2 2 2 2 7" xfId="18171"/>
    <cellStyle name="Note 2 3 3 2 2 2 2 8" xfId="18172"/>
    <cellStyle name="Note 2 3 3 2 2 2 3" xfId="18173"/>
    <cellStyle name="Note 2 3 3 2 2 2 3 2" xfId="18174"/>
    <cellStyle name="Note 2 3 3 2 2 2 3 3" xfId="18175"/>
    <cellStyle name="Note 2 3 3 2 2 2 3 4" xfId="18176"/>
    <cellStyle name="Note 2 3 3 2 2 2 3 5" xfId="18177"/>
    <cellStyle name="Note 2 3 3 2 2 2 3 6" xfId="18178"/>
    <cellStyle name="Note 2 3 3 2 2 2 4" xfId="18179"/>
    <cellStyle name="Note 2 3 3 2 2 2 4 2" xfId="18180"/>
    <cellStyle name="Note 2 3 3 2 2 2 4 3" xfId="18181"/>
    <cellStyle name="Note 2 3 3 2 2 2 4 4" xfId="18182"/>
    <cellStyle name="Note 2 3 3 2 2 2 4 5" xfId="18183"/>
    <cellStyle name="Note 2 3 3 2 2 2 4 6" xfId="18184"/>
    <cellStyle name="Note 2 3 3 2 2 2 5" xfId="18185"/>
    <cellStyle name="Note 2 3 3 2 2 2 6" xfId="18186"/>
    <cellStyle name="Note 2 3 3 2 2 2 7" xfId="18187"/>
    <cellStyle name="Note 2 3 3 2 2 2 8" xfId="18188"/>
    <cellStyle name="Note 2 3 3 2 2 2 9" xfId="18189"/>
    <cellStyle name="Note 2 3 3 2 2 3" xfId="18190"/>
    <cellStyle name="Note 2 3 3 2 2 3 2" xfId="18191"/>
    <cellStyle name="Note 2 3 3 2 2 3 2 2" xfId="18192"/>
    <cellStyle name="Note 2 3 3 2 2 3 2 2 2" xfId="18193"/>
    <cellStyle name="Note 2 3 3 2 2 3 2 2 3" xfId="18194"/>
    <cellStyle name="Note 2 3 3 2 2 3 2 2 4" xfId="18195"/>
    <cellStyle name="Note 2 3 3 2 2 3 2 2 5" xfId="18196"/>
    <cellStyle name="Note 2 3 3 2 2 3 2 2 6" xfId="18197"/>
    <cellStyle name="Note 2 3 3 2 2 3 2 3" xfId="18198"/>
    <cellStyle name="Note 2 3 3 2 2 3 2 3 2" xfId="18199"/>
    <cellStyle name="Note 2 3 3 2 2 3 2 3 3" xfId="18200"/>
    <cellStyle name="Note 2 3 3 2 2 3 2 3 4" xfId="18201"/>
    <cellStyle name="Note 2 3 3 2 2 3 2 3 5" xfId="18202"/>
    <cellStyle name="Note 2 3 3 2 2 3 2 3 6" xfId="18203"/>
    <cellStyle name="Note 2 3 3 2 2 3 2 4" xfId="18204"/>
    <cellStyle name="Note 2 3 3 2 2 3 2 5" xfId="18205"/>
    <cellStyle name="Note 2 3 3 2 2 3 2 6" xfId="18206"/>
    <cellStyle name="Note 2 3 3 2 2 3 2 7" xfId="18207"/>
    <cellStyle name="Note 2 3 3 2 2 3 2 8" xfId="18208"/>
    <cellStyle name="Note 2 3 3 2 2 3 3" xfId="18209"/>
    <cellStyle name="Note 2 3 3 2 2 3 3 2" xfId="18210"/>
    <cellStyle name="Note 2 3 3 2 2 3 3 3" xfId="18211"/>
    <cellStyle name="Note 2 3 3 2 2 3 3 4" xfId="18212"/>
    <cellStyle name="Note 2 3 3 2 2 3 3 5" xfId="18213"/>
    <cellStyle name="Note 2 3 3 2 2 3 3 6" xfId="18214"/>
    <cellStyle name="Note 2 3 3 2 2 3 4" xfId="18215"/>
    <cellStyle name="Note 2 3 3 2 2 3 4 2" xfId="18216"/>
    <cellStyle name="Note 2 3 3 2 2 3 4 3" xfId="18217"/>
    <cellStyle name="Note 2 3 3 2 2 3 4 4" xfId="18218"/>
    <cellStyle name="Note 2 3 3 2 2 3 4 5" xfId="18219"/>
    <cellStyle name="Note 2 3 3 2 2 3 4 6" xfId="18220"/>
    <cellStyle name="Note 2 3 3 2 2 3 5" xfId="18221"/>
    <cellStyle name="Note 2 3 3 2 2 3 6" xfId="18222"/>
    <cellStyle name="Note 2 3 3 2 2 3 7" xfId="18223"/>
    <cellStyle name="Note 2 3 3 2 2 3 8" xfId="18224"/>
    <cellStyle name="Note 2 3 3 2 2 3 9" xfId="18225"/>
    <cellStyle name="Note 2 3 3 2 2 4" xfId="18226"/>
    <cellStyle name="Note 2 3 3 2 2 4 2" xfId="18227"/>
    <cellStyle name="Note 2 3 3 2 2 4 2 2" xfId="18228"/>
    <cellStyle name="Note 2 3 3 2 2 4 2 3" xfId="18229"/>
    <cellStyle name="Note 2 3 3 2 2 4 2 4" xfId="18230"/>
    <cellStyle name="Note 2 3 3 2 2 4 2 5" xfId="18231"/>
    <cellStyle name="Note 2 3 3 2 2 4 2 6" xfId="18232"/>
    <cellStyle name="Note 2 3 3 2 2 4 3" xfId="18233"/>
    <cellStyle name="Note 2 3 3 2 2 4 3 2" xfId="18234"/>
    <cellStyle name="Note 2 3 3 2 2 4 3 3" xfId="18235"/>
    <cellStyle name="Note 2 3 3 2 2 4 3 4" xfId="18236"/>
    <cellStyle name="Note 2 3 3 2 2 4 3 5" xfId="18237"/>
    <cellStyle name="Note 2 3 3 2 2 4 3 6" xfId="18238"/>
    <cellStyle name="Note 2 3 3 2 2 4 4" xfId="18239"/>
    <cellStyle name="Note 2 3 3 2 2 4 5" xfId="18240"/>
    <cellStyle name="Note 2 3 3 2 2 4 6" xfId="18241"/>
    <cellStyle name="Note 2 3 3 2 2 4 7" xfId="18242"/>
    <cellStyle name="Note 2 3 3 2 2 4 8" xfId="18243"/>
    <cellStyle name="Note 2 3 3 2 2 5" xfId="18244"/>
    <cellStyle name="Note 2 3 3 2 2 5 2" xfId="18245"/>
    <cellStyle name="Note 2 3 3 2 2 5 3" xfId="18246"/>
    <cellStyle name="Note 2 3 3 2 2 5 4" xfId="18247"/>
    <cellStyle name="Note 2 3 3 2 2 5 5" xfId="18248"/>
    <cellStyle name="Note 2 3 3 2 2 5 6" xfId="18249"/>
    <cellStyle name="Note 2 3 3 2 2 6" xfId="18250"/>
    <cellStyle name="Note 2 3 3 2 2 6 2" xfId="18251"/>
    <cellStyle name="Note 2 3 3 2 2 6 3" xfId="18252"/>
    <cellStyle name="Note 2 3 3 2 2 6 4" xfId="18253"/>
    <cellStyle name="Note 2 3 3 2 2 6 5" xfId="18254"/>
    <cellStyle name="Note 2 3 3 2 2 6 6" xfId="18255"/>
    <cellStyle name="Note 2 3 3 2 2 7" xfId="18256"/>
    <cellStyle name="Note 2 3 3 2 2 8" xfId="18257"/>
    <cellStyle name="Note 2 3 3 2 2 9" xfId="18258"/>
    <cellStyle name="Note 2 3 3 2 3" xfId="18259"/>
    <cellStyle name="Note 2 3 3 2 3 10" xfId="18260"/>
    <cellStyle name="Note 2 3 3 2 3 2" xfId="18261"/>
    <cellStyle name="Note 2 3 3 2 3 2 2" xfId="18262"/>
    <cellStyle name="Note 2 3 3 2 3 2 2 2" xfId="18263"/>
    <cellStyle name="Note 2 3 3 2 3 2 2 2 2" xfId="18264"/>
    <cellStyle name="Note 2 3 3 2 3 2 2 2 3" xfId="18265"/>
    <cellStyle name="Note 2 3 3 2 3 2 2 2 4" xfId="18266"/>
    <cellStyle name="Note 2 3 3 2 3 2 2 2 5" xfId="18267"/>
    <cellStyle name="Note 2 3 3 2 3 2 2 2 6" xfId="18268"/>
    <cellStyle name="Note 2 3 3 2 3 2 2 3" xfId="18269"/>
    <cellStyle name="Note 2 3 3 2 3 2 2 3 2" xfId="18270"/>
    <cellStyle name="Note 2 3 3 2 3 2 2 3 3" xfId="18271"/>
    <cellStyle name="Note 2 3 3 2 3 2 2 3 4" xfId="18272"/>
    <cellStyle name="Note 2 3 3 2 3 2 2 3 5" xfId="18273"/>
    <cellStyle name="Note 2 3 3 2 3 2 2 3 6" xfId="18274"/>
    <cellStyle name="Note 2 3 3 2 3 2 2 4" xfId="18275"/>
    <cellStyle name="Note 2 3 3 2 3 2 2 5" xfId="18276"/>
    <cellStyle name="Note 2 3 3 2 3 2 2 6" xfId="18277"/>
    <cellStyle name="Note 2 3 3 2 3 2 2 7" xfId="18278"/>
    <cellStyle name="Note 2 3 3 2 3 2 2 8" xfId="18279"/>
    <cellStyle name="Note 2 3 3 2 3 2 3" xfId="18280"/>
    <cellStyle name="Note 2 3 3 2 3 2 3 2" xfId="18281"/>
    <cellStyle name="Note 2 3 3 2 3 2 3 3" xfId="18282"/>
    <cellStyle name="Note 2 3 3 2 3 2 3 4" xfId="18283"/>
    <cellStyle name="Note 2 3 3 2 3 2 3 5" xfId="18284"/>
    <cellStyle name="Note 2 3 3 2 3 2 3 6" xfId="18285"/>
    <cellStyle name="Note 2 3 3 2 3 2 4" xfId="18286"/>
    <cellStyle name="Note 2 3 3 2 3 2 4 2" xfId="18287"/>
    <cellStyle name="Note 2 3 3 2 3 2 4 3" xfId="18288"/>
    <cellStyle name="Note 2 3 3 2 3 2 4 4" xfId="18289"/>
    <cellStyle name="Note 2 3 3 2 3 2 4 5" xfId="18290"/>
    <cellStyle name="Note 2 3 3 2 3 2 4 6" xfId="18291"/>
    <cellStyle name="Note 2 3 3 2 3 2 5" xfId="18292"/>
    <cellStyle name="Note 2 3 3 2 3 2 6" xfId="18293"/>
    <cellStyle name="Note 2 3 3 2 3 2 7" xfId="18294"/>
    <cellStyle name="Note 2 3 3 2 3 2 8" xfId="18295"/>
    <cellStyle name="Note 2 3 3 2 3 2 9" xfId="18296"/>
    <cellStyle name="Note 2 3 3 2 3 3" xfId="18297"/>
    <cellStyle name="Note 2 3 3 2 3 3 2" xfId="18298"/>
    <cellStyle name="Note 2 3 3 2 3 3 2 2" xfId="18299"/>
    <cellStyle name="Note 2 3 3 2 3 3 2 3" xfId="18300"/>
    <cellStyle name="Note 2 3 3 2 3 3 2 4" xfId="18301"/>
    <cellStyle name="Note 2 3 3 2 3 3 2 5" xfId="18302"/>
    <cellStyle name="Note 2 3 3 2 3 3 2 6" xfId="18303"/>
    <cellStyle name="Note 2 3 3 2 3 3 3" xfId="18304"/>
    <cellStyle name="Note 2 3 3 2 3 3 3 2" xfId="18305"/>
    <cellStyle name="Note 2 3 3 2 3 3 3 3" xfId="18306"/>
    <cellStyle name="Note 2 3 3 2 3 3 3 4" xfId="18307"/>
    <cellStyle name="Note 2 3 3 2 3 3 3 5" xfId="18308"/>
    <cellStyle name="Note 2 3 3 2 3 3 3 6" xfId="18309"/>
    <cellStyle name="Note 2 3 3 2 3 3 4" xfId="18310"/>
    <cellStyle name="Note 2 3 3 2 3 3 5" xfId="18311"/>
    <cellStyle name="Note 2 3 3 2 3 3 6" xfId="18312"/>
    <cellStyle name="Note 2 3 3 2 3 3 7" xfId="18313"/>
    <cellStyle name="Note 2 3 3 2 3 3 8" xfId="18314"/>
    <cellStyle name="Note 2 3 3 2 3 4" xfId="18315"/>
    <cellStyle name="Note 2 3 3 2 3 4 2" xfId="18316"/>
    <cellStyle name="Note 2 3 3 2 3 4 3" xfId="18317"/>
    <cellStyle name="Note 2 3 3 2 3 4 4" xfId="18318"/>
    <cellStyle name="Note 2 3 3 2 3 4 5" xfId="18319"/>
    <cellStyle name="Note 2 3 3 2 3 4 6" xfId="18320"/>
    <cellStyle name="Note 2 3 3 2 3 5" xfId="18321"/>
    <cellStyle name="Note 2 3 3 2 3 5 2" xfId="18322"/>
    <cellStyle name="Note 2 3 3 2 3 5 3" xfId="18323"/>
    <cellStyle name="Note 2 3 3 2 3 5 4" xfId="18324"/>
    <cellStyle name="Note 2 3 3 2 3 5 5" xfId="18325"/>
    <cellStyle name="Note 2 3 3 2 3 5 6" xfId="18326"/>
    <cellStyle name="Note 2 3 3 2 3 6" xfId="18327"/>
    <cellStyle name="Note 2 3 3 2 3 7" xfId="18328"/>
    <cellStyle name="Note 2 3 3 2 3 8" xfId="18329"/>
    <cellStyle name="Note 2 3 3 2 3 9" xfId="18330"/>
    <cellStyle name="Note 2 3 3 2 4" xfId="18331"/>
    <cellStyle name="Note 2 3 3 2 4 2" xfId="18332"/>
    <cellStyle name="Note 2 3 3 2 4 2 2" xfId="18333"/>
    <cellStyle name="Note 2 3 3 2 4 2 2 2" xfId="18334"/>
    <cellStyle name="Note 2 3 3 2 4 2 2 3" xfId="18335"/>
    <cellStyle name="Note 2 3 3 2 4 2 2 4" xfId="18336"/>
    <cellStyle name="Note 2 3 3 2 4 2 2 5" xfId="18337"/>
    <cellStyle name="Note 2 3 3 2 4 2 2 6" xfId="18338"/>
    <cellStyle name="Note 2 3 3 2 4 2 3" xfId="18339"/>
    <cellStyle name="Note 2 3 3 2 4 2 3 2" xfId="18340"/>
    <cellStyle name="Note 2 3 3 2 4 2 3 3" xfId="18341"/>
    <cellStyle name="Note 2 3 3 2 4 2 3 4" xfId="18342"/>
    <cellStyle name="Note 2 3 3 2 4 2 3 5" xfId="18343"/>
    <cellStyle name="Note 2 3 3 2 4 2 3 6" xfId="18344"/>
    <cellStyle name="Note 2 3 3 2 4 2 4" xfId="18345"/>
    <cellStyle name="Note 2 3 3 2 4 2 5" xfId="18346"/>
    <cellStyle name="Note 2 3 3 2 4 2 6" xfId="18347"/>
    <cellStyle name="Note 2 3 3 2 4 2 7" xfId="18348"/>
    <cellStyle name="Note 2 3 3 2 4 2 8" xfId="18349"/>
    <cellStyle name="Note 2 3 3 2 4 3" xfId="18350"/>
    <cellStyle name="Note 2 3 3 2 4 3 2" xfId="18351"/>
    <cellStyle name="Note 2 3 3 2 4 3 3" xfId="18352"/>
    <cellStyle name="Note 2 3 3 2 4 3 4" xfId="18353"/>
    <cellStyle name="Note 2 3 3 2 4 3 5" xfId="18354"/>
    <cellStyle name="Note 2 3 3 2 4 3 6" xfId="18355"/>
    <cellStyle name="Note 2 3 3 2 4 4" xfId="18356"/>
    <cellStyle name="Note 2 3 3 2 4 4 2" xfId="18357"/>
    <cellStyle name="Note 2 3 3 2 4 4 3" xfId="18358"/>
    <cellStyle name="Note 2 3 3 2 4 4 4" xfId="18359"/>
    <cellStyle name="Note 2 3 3 2 4 4 5" xfId="18360"/>
    <cellStyle name="Note 2 3 3 2 4 4 6" xfId="18361"/>
    <cellStyle name="Note 2 3 3 2 4 5" xfId="18362"/>
    <cellStyle name="Note 2 3 3 2 4 6" xfId="18363"/>
    <cellStyle name="Note 2 3 3 2 4 7" xfId="18364"/>
    <cellStyle name="Note 2 3 3 2 4 8" xfId="18365"/>
    <cellStyle name="Note 2 3 3 2 4 9" xfId="18366"/>
    <cellStyle name="Note 2 3 3 2 5" xfId="18367"/>
    <cellStyle name="Note 2 3 3 2 5 2" xfId="18368"/>
    <cellStyle name="Note 2 3 3 2 5 2 2" xfId="18369"/>
    <cellStyle name="Note 2 3 3 2 5 2 3" xfId="18370"/>
    <cellStyle name="Note 2 3 3 2 5 2 4" xfId="18371"/>
    <cellStyle name="Note 2 3 3 2 5 2 5" xfId="18372"/>
    <cellStyle name="Note 2 3 3 2 5 2 6" xfId="18373"/>
    <cellStyle name="Note 2 3 3 2 5 3" xfId="18374"/>
    <cellStyle name="Note 2 3 3 2 5 3 2" xfId="18375"/>
    <cellStyle name="Note 2 3 3 2 5 3 3" xfId="18376"/>
    <cellStyle name="Note 2 3 3 2 5 3 4" xfId="18377"/>
    <cellStyle name="Note 2 3 3 2 5 3 5" xfId="18378"/>
    <cellStyle name="Note 2 3 3 2 5 3 6" xfId="18379"/>
    <cellStyle name="Note 2 3 3 2 5 4" xfId="18380"/>
    <cellStyle name="Note 2 3 3 2 5 5" xfId="18381"/>
    <cellStyle name="Note 2 3 3 2 5 6" xfId="18382"/>
    <cellStyle name="Note 2 3 3 2 5 7" xfId="18383"/>
    <cellStyle name="Note 2 3 3 2 5 8" xfId="18384"/>
    <cellStyle name="Note 2 3 3 2 6" xfId="18385"/>
    <cellStyle name="Note 2 3 3 2 6 2" xfId="18386"/>
    <cellStyle name="Note 2 3 3 2 6 3" xfId="18387"/>
    <cellStyle name="Note 2 3 3 2 6 4" xfId="18388"/>
    <cellStyle name="Note 2 3 3 2 6 5" xfId="18389"/>
    <cellStyle name="Note 2 3 3 2 6 6" xfId="18390"/>
    <cellStyle name="Note 2 3 3 2 7" xfId="18391"/>
    <cellStyle name="Note 2 3 3 2 7 2" xfId="18392"/>
    <cellStyle name="Note 2 3 3 2 7 3" xfId="18393"/>
    <cellStyle name="Note 2 3 3 2 7 4" xfId="18394"/>
    <cellStyle name="Note 2 3 3 2 7 5" xfId="18395"/>
    <cellStyle name="Note 2 3 3 2 7 6" xfId="18396"/>
    <cellStyle name="Note 2 3 3 2 8" xfId="18397"/>
    <cellStyle name="Note 2 3 3 2 9" xfId="18398"/>
    <cellStyle name="Note 2 3 3 3" xfId="18399"/>
    <cellStyle name="Note 2 3 3 3 10" xfId="18400"/>
    <cellStyle name="Note 2 3 3 3 11" xfId="18401"/>
    <cellStyle name="Note 2 3 3 3 2" xfId="18402"/>
    <cellStyle name="Note 2 3 3 3 2 2" xfId="18403"/>
    <cellStyle name="Note 2 3 3 3 2 2 2" xfId="18404"/>
    <cellStyle name="Note 2 3 3 3 2 2 2 2" xfId="18405"/>
    <cellStyle name="Note 2 3 3 3 2 2 2 3" xfId="18406"/>
    <cellStyle name="Note 2 3 3 3 2 2 2 4" xfId="18407"/>
    <cellStyle name="Note 2 3 3 3 2 2 2 5" xfId="18408"/>
    <cellStyle name="Note 2 3 3 3 2 2 2 6" xfId="18409"/>
    <cellStyle name="Note 2 3 3 3 2 2 3" xfId="18410"/>
    <cellStyle name="Note 2 3 3 3 2 2 3 2" xfId="18411"/>
    <cellStyle name="Note 2 3 3 3 2 2 3 3" xfId="18412"/>
    <cellStyle name="Note 2 3 3 3 2 2 3 4" xfId="18413"/>
    <cellStyle name="Note 2 3 3 3 2 2 3 5" xfId="18414"/>
    <cellStyle name="Note 2 3 3 3 2 2 3 6" xfId="18415"/>
    <cellStyle name="Note 2 3 3 3 2 2 4" xfId="18416"/>
    <cellStyle name="Note 2 3 3 3 2 2 5" xfId="18417"/>
    <cellStyle name="Note 2 3 3 3 2 2 6" xfId="18418"/>
    <cellStyle name="Note 2 3 3 3 2 2 7" xfId="18419"/>
    <cellStyle name="Note 2 3 3 3 2 2 8" xfId="18420"/>
    <cellStyle name="Note 2 3 3 3 2 3" xfId="18421"/>
    <cellStyle name="Note 2 3 3 3 2 3 2" xfId="18422"/>
    <cellStyle name="Note 2 3 3 3 2 3 3" xfId="18423"/>
    <cellStyle name="Note 2 3 3 3 2 3 4" xfId="18424"/>
    <cellStyle name="Note 2 3 3 3 2 3 5" xfId="18425"/>
    <cellStyle name="Note 2 3 3 3 2 3 6" xfId="18426"/>
    <cellStyle name="Note 2 3 3 3 2 4" xfId="18427"/>
    <cellStyle name="Note 2 3 3 3 2 4 2" xfId="18428"/>
    <cellStyle name="Note 2 3 3 3 2 4 3" xfId="18429"/>
    <cellStyle name="Note 2 3 3 3 2 4 4" xfId="18430"/>
    <cellStyle name="Note 2 3 3 3 2 4 5" xfId="18431"/>
    <cellStyle name="Note 2 3 3 3 2 4 6" xfId="18432"/>
    <cellStyle name="Note 2 3 3 3 2 5" xfId="18433"/>
    <cellStyle name="Note 2 3 3 3 2 6" xfId="18434"/>
    <cellStyle name="Note 2 3 3 3 2 7" xfId="18435"/>
    <cellStyle name="Note 2 3 3 3 2 8" xfId="18436"/>
    <cellStyle name="Note 2 3 3 3 2 9" xfId="18437"/>
    <cellStyle name="Note 2 3 3 3 3" xfId="18438"/>
    <cellStyle name="Note 2 3 3 3 3 2" xfId="18439"/>
    <cellStyle name="Note 2 3 3 3 3 2 2" xfId="18440"/>
    <cellStyle name="Note 2 3 3 3 3 2 2 2" xfId="18441"/>
    <cellStyle name="Note 2 3 3 3 3 2 2 3" xfId="18442"/>
    <cellStyle name="Note 2 3 3 3 3 2 2 4" xfId="18443"/>
    <cellStyle name="Note 2 3 3 3 3 2 2 5" xfId="18444"/>
    <cellStyle name="Note 2 3 3 3 3 2 2 6" xfId="18445"/>
    <cellStyle name="Note 2 3 3 3 3 2 3" xfId="18446"/>
    <cellStyle name="Note 2 3 3 3 3 2 3 2" xfId="18447"/>
    <cellStyle name="Note 2 3 3 3 3 2 3 3" xfId="18448"/>
    <cellStyle name="Note 2 3 3 3 3 2 3 4" xfId="18449"/>
    <cellStyle name="Note 2 3 3 3 3 2 3 5" xfId="18450"/>
    <cellStyle name="Note 2 3 3 3 3 2 3 6" xfId="18451"/>
    <cellStyle name="Note 2 3 3 3 3 2 4" xfId="18452"/>
    <cellStyle name="Note 2 3 3 3 3 2 5" xfId="18453"/>
    <cellStyle name="Note 2 3 3 3 3 2 6" xfId="18454"/>
    <cellStyle name="Note 2 3 3 3 3 2 7" xfId="18455"/>
    <cellStyle name="Note 2 3 3 3 3 2 8" xfId="18456"/>
    <cellStyle name="Note 2 3 3 3 3 3" xfId="18457"/>
    <cellStyle name="Note 2 3 3 3 3 3 2" xfId="18458"/>
    <cellStyle name="Note 2 3 3 3 3 3 3" xfId="18459"/>
    <cellStyle name="Note 2 3 3 3 3 3 4" xfId="18460"/>
    <cellStyle name="Note 2 3 3 3 3 3 5" xfId="18461"/>
    <cellStyle name="Note 2 3 3 3 3 3 6" xfId="18462"/>
    <cellStyle name="Note 2 3 3 3 3 4" xfId="18463"/>
    <cellStyle name="Note 2 3 3 3 3 4 2" xfId="18464"/>
    <cellStyle name="Note 2 3 3 3 3 4 3" xfId="18465"/>
    <cellStyle name="Note 2 3 3 3 3 4 4" xfId="18466"/>
    <cellStyle name="Note 2 3 3 3 3 4 5" xfId="18467"/>
    <cellStyle name="Note 2 3 3 3 3 4 6" xfId="18468"/>
    <cellStyle name="Note 2 3 3 3 3 5" xfId="18469"/>
    <cellStyle name="Note 2 3 3 3 3 6" xfId="18470"/>
    <cellStyle name="Note 2 3 3 3 3 7" xfId="18471"/>
    <cellStyle name="Note 2 3 3 3 3 8" xfId="18472"/>
    <cellStyle name="Note 2 3 3 3 3 9" xfId="18473"/>
    <cellStyle name="Note 2 3 3 3 4" xfId="18474"/>
    <cellStyle name="Note 2 3 3 3 4 2" xfId="18475"/>
    <cellStyle name="Note 2 3 3 3 4 2 2" xfId="18476"/>
    <cellStyle name="Note 2 3 3 3 4 2 3" xfId="18477"/>
    <cellStyle name="Note 2 3 3 3 4 2 4" xfId="18478"/>
    <cellStyle name="Note 2 3 3 3 4 2 5" xfId="18479"/>
    <cellStyle name="Note 2 3 3 3 4 2 6" xfId="18480"/>
    <cellStyle name="Note 2 3 3 3 4 3" xfId="18481"/>
    <cellStyle name="Note 2 3 3 3 4 3 2" xfId="18482"/>
    <cellStyle name="Note 2 3 3 3 4 3 3" xfId="18483"/>
    <cellStyle name="Note 2 3 3 3 4 3 4" xfId="18484"/>
    <cellStyle name="Note 2 3 3 3 4 3 5" xfId="18485"/>
    <cellStyle name="Note 2 3 3 3 4 3 6" xfId="18486"/>
    <cellStyle name="Note 2 3 3 3 4 4" xfId="18487"/>
    <cellStyle name="Note 2 3 3 3 4 5" xfId="18488"/>
    <cellStyle name="Note 2 3 3 3 4 6" xfId="18489"/>
    <cellStyle name="Note 2 3 3 3 4 7" xfId="18490"/>
    <cellStyle name="Note 2 3 3 3 4 8" xfId="18491"/>
    <cellStyle name="Note 2 3 3 3 5" xfId="18492"/>
    <cellStyle name="Note 2 3 3 3 5 2" xfId="18493"/>
    <cellStyle name="Note 2 3 3 3 5 3" xfId="18494"/>
    <cellStyle name="Note 2 3 3 3 5 4" xfId="18495"/>
    <cellStyle name="Note 2 3 3 3 5 5" xfId="18496"/>
    <cellStyle name="Note 2 3 3 3 5 6" xfId="18497"/>
    <cellStyle name="Note 2 3 3 3 6" xfId="18498"/>
    <cellStyle name="Note 2 3 3 3 6 2" xfId="18499"/>
    <cellStyle name="Note 2 3 3 3 6 3" xfId="18500"/>
    <cellStyle name="Note 2 3 3 3 6 4" xfId="18501"/>
    <cellStyle name="Note 2 3 3 3 6 5" xfId="18502"/>
    <cellStyle name="Note 2 3 3 3 6 6" xfId="18503"/>
    <cellStyle name="Note 2 3 3 3 7" xfId="18504"/>
    <cellStyle name="Note 2 3 3 3 8" xfId="18505"/>
    <cellStyle name="Note 2 3 3 3 9" xfId="18506"/>
    <cellStyle name="Note 2 3 3 4" xfId="18507"/>
    <cellStyle name="Note 2 3 3 4 10" xfId="18508"/>
    <cellStyle name="Note 2 3 3 4 2" xfId="18509"/>
    <cellStyle name="Note 2 3 3 4 2 2" xfId="18510"/>
    <cellStyle name="Note 2 3 3 4 2 2 2" xfId="18511"/>
    <cellStyle name="Note 2 3 3 4 2 2 2 2" xfId="18512"/>
    <cellStyle name="Note 2 3 3 4 2 2 2 3" xfId="18513"/>
    <cellStyle name="Note 2 3 3 4 2 2 2 4" xfId="18514"/>
    <cellStyle name="Note 2 3 3 4 2 2 2 5" xfId="18515"/>
    <cellStyle name="Note 2 3 3 4 2 2 2 6" xfId="18516"/>
    <cellStyle name="Note 2 3 3 4 2 2 3" xfId="18517"/>
    <cellStyle name="Note 2 3 3 4 2 2 3 2" xfId="18518"/>
    <cellStyle name="Note 2 3 3 4 2 2 3 3" xfId="18519"/>
    <cellStyle name="Note 2 3 3 4 2 2 3 4" xfId="18520"/>
    <cellStyle name="Note 2 3 3 4 2 2 3 5" xfId="18521"/>
    <cellStyle name="Note 2 3 3 4 2 2 3 6" xfId="18522"/>
    <cellStyle name="Note 2 3 3 4 2 2 4" xfId="18523"/>
    <cellStyle name="Note 2 3 3 4 2 2 5" xfId="18524"/>
    <cellStyle name="Note 2 3 3 4 2 2 6" xfId="18525"/>
    <cellStyle name="Note 2 3 3 4 2 2 7" xfId="18526"/>
    <cellStyle name="Note 2 3 3 4 2 2 8" xfId="18527"/>
    <cellStyle name="Note 2 3 3 4 2 3" xfId="18528"/>
    <cellStyle name="Note 2 3 3 4 2 3 2" xfId="18529"/>
    <cellStyle name="Note 2 3 3 4 2 3 3" xfId="18530"/>
    <cellStyle name="Note 2 3 3 4 2 3 4" xfId="18531"/>
    <cellStyle name="Note 2 3 3 4 2 3 5" xfId="18532"/>
    <cellStyle name="Note 2 3 3 4 2 3 6" xfId="18533"/>
    <cellStyle name="Note 2 3 3 4 2 4" xfId="18534"/>
    <cellStyle name="Note 2 3 3 4 2 4 2" xfId="18535"/>
    <cellStyle name="Note 2 3 3 4 2 4 3" xfId="18536"/>
    <cellStyle name="Note 2 3 3 4 2 4 4" xfId="18537"/>
    <cellStyle name="Note 2 3 3 4 2 4 5" xfId="18538"/>
    <cellStyle name="Note 2 3 3 4 2 4 6" xfId="18539"/>
    <cellStyle name="Note 2 3 3 4 2 5" xfId="18540"/>
    <cellStyle name="Note 2 3 3 4 2 6" xfId="18541"/>
    <cellStyle name="Note 2 3 3 4 2 7" xfId="18542"/>
    <cellStyle name="Note 2 3 3 4 2 8" xfId="18543"/>
    <cellStyle name="Note 2 3 3 4 2 9" xfId="18544"/>
    <cellStyle name="Note 2 3 3 4 3" xfId="18545"/>
    <cellStyle name="Note 2 3 3 4 3 2" xfId="18546"/>
    <cellStyle name="Note 2 3 3 4 3 2 2" xfId="18547"/>
    <cellStyle name="Note 2 3 3 4 3 2 3" xfId="18548"/>
    <cellStyle name="Note 2 3 3 4 3 2 4" xfId="18549"/>
    <cellStyle name="Note 2 3 3 4 3 2 5" xfId="18550"/>
    <cellStyle name="Note 2 3 3 4 3 2 6" xfId="18551"/>
    <cellStyle name="Note 2 3 3 4 3 3" xfId="18552"/>
    <cellStyle name="Note 2 3 3 4 3 3 2" xfId="18553"/>
    <cellStyle name="Note 2 3 3 4 3 3 3" xfId="18554"/>
    <cellStyle name="Note 2 3 3 4 3 3 4" xfId="18555"/>
    <cellStyle name="Note 2 3 3 4 3 3 5" xfId="18556"/>
    <cellStyle name="Note 2 3 3 4 3 3 6" xfId="18557"/>
    <cellStyle name="Note 2 3 3 4 3 4" xfId="18558"/>
    <cellStyle name="Note 2 3 3 4 3 5" xfId="18559"/>
    <cellStyle name="Note 2 3 3 4 3 6" xfId="18560"/>
    <cellStyle name="Note 2 3 3 4 3 7" xfId="18561"/>
    <cellStyle name="Note 2 3 3 4 3 8" xfId="18562"/>
    <cellStyle name="Note 2 3 3 4 4" xfId="18563"/>
    <cellStyle name="Note 2 3 3 4 4 2" xfId="18564"/>
    <cellStyle name="Note 2 3 3 4 4 3" xfId="18565"/>
    <cellStyle name="Note 2 3 3 4 4 4" xfId="18566"/>
    <cellStyle name="Note 2 3 3 4 4 5" xfId="18567"/>
    <cellStyle name="Note 2 3 3 4 4 6" xfId="18568"/>
    <cellStyle name="Note 2 3 3 4 5" xfId="18569"/>
    <cellStyle name="Note 2 3 3 4 5 2" xfId="18570"/>
    <cellStyle name="Note 2 3 3 4 5 3" xfId="18571"/>
    <cellStyle name="Note 2 3 3 4 5 4" xfId="18572"/>
    <cellStyle name="Note 2 3 3 4 5 5" xfId="18573"/>
    <cellStyle name="Note 2 3 3 4 5 6" xfId="18574"/>
    <cellStyle name="Note 2 3 3 4 6" xfId="18575"/>
    <cellStyle name="Note 2 3 3 4 7" xfId="18576"/>
    <cellStyle name="Note 2 3 3 4 8" xfId="18577"/>
    <cellStyle name="Note 2 3 3 4 9" xfId="18578"/>
    <cellStyle name="Note 2 3 3 5" xfId="18579"/>
    <cellStyle name="Note 2 3 3 5 2" xfId="18580"/>
    <cellStyle name="Note 2 3 3 5 2 2" xfId="18581"/>
    <cellStyle name="Note 2 3 3 5 2 2 2" xfId="18582"/>
    <cellStyle name="Note 2 3 3 5 2 2 3" xfId="18583"/>
    <cellStyle name="Note 2 3 3 5 2 2 4" xfId="18584"/>
    <cellStyle name="Note 2 3 3 5 2 2 5" xfId="18585"/>
    <cellStyle name="Note 2 3 3 5 2 2 6" xfId="18586"/>
    <cellStyle name="Note 2 3 3 5 2 3" xfId="18587"/>
    <cellStyle name="Note 2 3 3 5 2 3 2" xfId="18588"/>
    <cellStyle name="Note 2 3 3 5 2 3 3" xfId="18589"/>
    <cellStyle name="Note 2 3 3 5 2 3 4" xfId="18590"/>
    <cellStyle name="Note 2 3 3 5 2 3 5" xfId="18591"/>
    <cellStyle name="Note 2 3 3 5 2 3 6" xfId="18592"/>
    <cellStyle name="Note 2 3 3 5 2 4" xfId="18593"/>
    <cellStyle name="Note 2 3 3 5 2 5" xfId="18594"/>
    <cellStyle name="Note 2 3 3 5 2 6" xfId="18595"/>
    <cellStyle name="Note 2 3 3 5 2 7" xfId="18596"/>
    <cellStyle name="Note 2 3 3 5 2 8" xfId="18597"/>
    <cellStyle name="Note 2 3 3 5 3" xfId="18598"/>
    <cellStyle name="Note 2 3 3 5 3 2" xfId="18599"/>
    <cellStyle name="Note 2 3 3 5 3 3" xfId="18600"/>
    <cellStyle name="Note 2 3 3 5 3 4" xfId="18601"/>
    <cellStyle name="Note 2 3 3 5 3 5" xfId="18602"/>
    <cellStyle name="Note 2 3 3 5 3 6" xfId="18603"/>
    <cellStyle name="Note 2 3 3 5 4" xfId="18604"/>
    <cellStyle name="Note 2 3 3 5 4 2" xfId="18605"/>
    <cellStyle name="Note 2 3 3 5 4 3" xfId="18606"/>
    <cellStyle name="Note 2 3 3 5 4 4" xfId="18607"/>
    <cellStyle name="Note 2 3 3 5 4 5" xfId="18608"/>
    <cellStyle name="Note 2 3 3 5 4 6" xfId="18609"/>
    <cellStyle name="Note 2 3 3 5 5" xfId="18610"/>
    <cellStyle name="Note 2 3 3 5 6" xfId="18611"/>
    <cellStyle name="Note 2 3 3 5 7" xfId="18612"/>
    <cellStyle name="Note 2 3 3 5 8" xfId="18613"/>
    <cellStyle name="Note 2 3 3 5 9" xfId="18614"/>
    <cellStyle name="Note 2 3 3 6" xfId="18615"/>
    <cellStyle name="Note 2 3 3 6 2" xfId="18616"/>
    <cellStyle name="Note 2 3 3 6 2 2" xfId="18617"/>
    <cellStyle name="Note 2 3 3 6 2 3" xfId="18618"/>
    <cellStyle name="Note 2 3 3 6 2 4" xfId="18619"/>
    <cellStyle name="Note 2 3 3 6 2 5" xfId="18620"/>
    <cellStyle name="Note 2 3 3 6 2 6" xfId="18621"/>
    <cellStyle name="Note 2 3 3 6 3" xfId="18622"/>
    <cellStyle name="Note 2 3 3 6 3 2" xfId="18623"/>
    <cellStyle name="Note 2 3 3 6 3 3" xfId="18624"/>
    <cellStyle name="Note 2 3 3 6 3 4" xfId="18625"/>
    <cellStyle name="Note 2 3 3 6 3 5" xfId="18626"/>
    <cellStyle name="Note 2 3 3 6 3 6" xfId="18627"/>
    <cellStyle name="Note 2 3 3 6 4" xfId="18628"/>
    <cellStyle name="Note 2 3 3 6 5" xfId="18629"/>
    <cellStyle name="Note 2 3 3 6 6" xfId="18630"/>
    <cellStyle name="Note 2 3 3 6 7" xfId="18631"/>
    <cellStyle name="Note 2 3 3 6 8" xfId="18632"/>
    <cellStyle name="Note 2 3 3 7" xfId="18633"/>
    <cellStyle name="Note 2 3 3 7 2" xfId="18634"/>
    <cellStyle name="Note 2 3 3 7 3" xfId="18635"/>
    <cellStyle name="Note 2 3 3 7 4" xfId="18636"/>
    <cellStyle name="Note 2 3 3 7 5" xfId="18637"/>
    <cellStyle name="Note 2 3 3 7 6" xfId="18638"/>
    <cellStyle name="Note 2 3 3 8" xfId="18639"/>
    <cellStyle name="Note 2 3 3 8 2" xfId="18640"/>
    <cellStyle name="Note 2 3 3 8 3" xfId="18641"/>
    <cellStyle name="Note 2 3 3 8 4" xfId="18642"/>
    <cellStyle name="Note 2 3 3 8 5" xfId="18643"/>
    <cellStyle name="Note 2 3 3 8 6" xfId="18644"/>
    <cellStyle name="Note 2 3 3 9" xfId="18645"/>
    <cellStyle name="Note 2 3 4" xfId="18646"/>
    <cellStyle name="Note 2 3 4 10" xfId="18647"/>
    <cellStyle name="Note 2 3 4 11" xfId="18648"/>
    <cellStyle name="Note 2 3 4 12" xfId="18649"/>
    <cellStyle name="Note 2 3 4 2" xfId="18650"/>
    <cellStyle name="Note 2 3 4 2 10" xfId="18651"/>
    <cellStyle name="Note 2 3 4 2 11" xfId="18652"/>
    <cellStyle name="Note 2 3 4 2 2" xfId="18653"/>
    <cellStyle name="Note 2 3 4 2 2 2" xfId="18654"/>
    <cellStyle name="Note 2 3 4 2 2 2 2" xfId="18655"/>
    <cellStyle name="Note 2 3 4 2 2 2 2 2" xfId="18656"/>
    <cellStyle name="Note 2 3 4 2 2 2 2 3" xfId="18657"/>
    <cellStyle name="Note 2 3 4 2 2 2 2 4" xfId="18658"/>
    <cellStyle name="Note 2 3 4 2 2 2 2 5" xfId="18659"/>
    <cellStyle name="Note 2 3 4 2 2 2 2 6" xfId="18660"/>
    <cellStyle name="Note 2 3 4 2 2 2 3" xfId="18661"/>
    <cellStyle name="Note 2 3 4 2 2 2 3 2" xfId="18662"/>
    <cellStyle name="Note 2 3 4 2 2 2 3 3" xfId="18663"/>
    <cellStyle name="Note 2 3 4 2 2 2 3 4" xfId="18664"/>
    <cellStyle name="Note 2 3 4 2 2 2 3 5" xfId="18665"/>
    <cellStyle name="Note 2 3 4 2 2 2 3 6" xfId="18666"/>
    <cellStyle name="Note 2 3 4 2 2 2 4" xfId="18667"/>
    <cellStyle name="Note 2 3 4 2 2 2 5" xfId="18668"/>
    <cellStyle name="Note 2 3 4 2 2 2 6" xfId="18669"/>
    <cellStyle name="Note 2 3 4 2 2 2 7" xfId="18670"/>
    <cellStyle name="Note 2 3 4 2 2 2 8" xfId="18671"/>
    <cellStyle name="Note 2 3 4 2 2 3" xfId="18672"/>
    <cellStyle name="Note 2 3 4 2 2 3 2" xfId="18673"/>
    <cellStyle name="Note 2 3 4 2 2 3 3" xfId="18674"/>
    <cellStyle name="Note 2 3 4 2 2 3 4" xfId="18675"/>
    <cellStyle name="Note 2 3 4 2 2 3 5" xfId="18676"/>
    <cellStyle name="Note 2 3 4 2 2 3 6" xfId="18677"/>
    <cellStyle name="Note 2 3 4 2 2 4" xfId="18678"/>
    <cellStyle name="Note 2 3 4 2 2 4 2" xfId="18679"/>
    <cellStyle name="Note 2 3 4 2 2 4 3" xfId="18680"/>
    <cellStyle name="Note 2 3 4 2 2 4 4" xfId="18681"/>
    <cellStyle name="Note 2 3 4 2 2 4 5" xfId="18682"/>
    <cellStyle name="Note 2 3 4 2 2 4 6" xfId="18683"/>
    <cellStyle name="Note 2 3 4 2 2 5" xfId="18684"/>
    <cellStyle name="Note 2 3 4 2 2 6" xfId="18685"/>
    <cellStyle name="Note 2 3 4 2 2 7" xfId="18686"/>
    <cellStyle name="Note 2 3 4 2 2 8" xfId="18687"/>
    <cellStyle name="Note 2 3 4 2 2 9" xfId="18688"/>
    <cellStyle name="Note 2 3 4 2 3" xfId="18689"/>
    <cellStyle name="Note 2 3 4 2 3 2" xfId="18690"/>
    <cellStyle name="Note 2 3 4 2 3 2 2" xfId="18691"/>
    <cellStyle name="Note 2 3 4 2 3 2 2 2" xfId="18692"/>
    <cellStyle name="Note 2 3 4 2 3 2 2 3" xfId="18693"/>
    <cellStyle name="Note 2 3 4 2 3 2 2 4" xfId="18694"/>
    <cellStyle name="Note 2 3 4 2 3 2 2 5" xfId="18695"/>
    <cellStyle name="Note 2 3 4 2 3 2 2 6" xfId="18696"/>
    <cellStyle name="Note 2 3 4 2 3 2 3" xfId="18697"/>
    <cellStyle name="Note 2 3 4 2 3 2 3 2" xfId="18698"/>
    <cellStyle name="Note 2 3 4 2 3 2 3 3" xfId="18699"/>
    <cellStyle name="Note 2 3 4 2 3 2 3 4" xfId="18700"/>
    <cellStyle name="Note 2 3 4 2 3 2 3 5" xfId="18701"/>
    <cellStyle name="Note 2 3 4 2 3 2 3 6" xfId="18702"/>
    <cellStyle name="Note 2 3 4 2 3 2 4" xfId="18703"/>
    <cellStyle name="Note 2 3 4 2 3 2 5" xfId="18704"/>
    <cellStyle name="Note 2 3 4 2 3 2 6" xfId="18705"/>
    <cellStyle name="Note 2 3 4 2 3 2 7" xfId="18706"/>
    <cellStyle name="Note 2 3 4 2 3 2 8" xfId="18707"/>
    <cellStyle name="Note 2 3 4 2 3 3" xfId="18708"/>
    <cellStyle name="Note 2 3 4 2 3 3 2" xfId="18709"/>
    <cellStyle name="Note 2 3 4 2 3 3 3" xfId="18710"/>
    <cellStyle name="Note 2 3 4 2 3 3 4" xfId="18711"/>
    <cellStyle name="Note 2 3 4 2 3 3 5" xfId="18712"/>
    <cellStyle name="Note 2 3 4 2 3 3 6" xfId="18713"/>
    <cellStyle name="Note 2 3 4 2 3 4" xfId="18714"/>
    <cellStyle name="Note 2 3 4 2 3 4 2" xfId="18715"/>
    <cellStyle name="Note 2 3 4 2 3 4 3" xfId="18716"/>
    <cellStyle name="Note 2 3 4 2 3 4 4" xfId="18717"/>
    <cellStyle name="Note 2 3 4 2 3 4 5" xfId="18718"/>
    <cellStyle name="Note 2 3 4 2 3 4 6" xfId="18719"/>
    <cellStyle name="Note 2 3 4 2 3 5" xfId="18720"/>
    <cellStyle name="Note 2 3 4 2 3 6" xfId="18721"/>
    <cellStyle name="Note 2 3 4 2 3 7" xfId="18722"/>
    <cellStyle name="Note 2 3 4 2 3 8" xfId="18723"/>
    <cellStyle name="Note 2 3 4 2 3 9" xfId="18724"/>
    <cellStyle name="Note 2 3 4 2 4" xfId="18725"/>
    <cellStyle name="Note 2 3 4 2 4 2" xfId="18726"/>
    <cellStyle name="Note 2 3 4 2 4 2 2" xfId="18727"/>
    <cellStyle name="Note 2 3 4 2 4 2 3" xfId="18728"/>
    <cellStyle name="Note 2 3 4 2 4 2 4" xfId="18729"/>
    <cellStyle name="Note 2 3 4 2 4 2 5" xfId="18730"/>
    <cellStyle name="Note 2 3 4 2 4 2 6" xfId="18731"/>
    <cellStyle name="Note 2 3 4 2 4 3" xfId="18732"/>
    <cellStyle name="Note 2 3 4 2 4 3 2" xfId="18733"/>
    <cellStyle name="Note 2 3 4 2 4 3 3" xfId="18734"/>
    <cellStyle name="Note 2 3 4 2 4 3 4" xfId="18735"/>
    <cellStyle name="Note 2 3 4 2 4 3 5" xfId="18736"/>
    <cellStyle name="Note 2 3 4 2 4 3 6" xfId="18737"/>
    <cellStyle name="Note 2 3 4 2 4 4" xfId="18738"/>
    <cellStyle name="Note 2 3 4 2 4 5" xfId="18739"/>
    <cellStyle name="Note 2 3 4 2 4 6" xfId="18740"/>
    <cellStyle name="Note 2 3 4 2 4 7" xfId="18741"/>
    <cellStyle name="Note 2 3 4 2 4 8" xfId="18742"/>
    <cellStyle name="Note 2 3 4 2 5" xfId="18743"/>
    <cellStyle name="Note 2 3 4 2 5 2" xfId="18744"/>
    <cellStyle name="Note 2 3 4 2 5 3" xfId="18745"/>
    <cellStyle name="Note 2 3 4 2 5 4" xfId="18746"/>
    <cellStyle name="Note 2 3 4 2 5 5" xfId="18747"/>
    <cellStyle name="Note 2 3 4 2 5 6" xfId="18748"/>
    <cellStyle name="Note 2 3 4 2 6" xfId="18749"/>
    <cellStyle name="Note 2 3 4 2 6 2" xfId="18750"/>
    <cellStyle name="Note 2 3 4 2 6 3" xfId="18751"/>
    <cellStyle name="Note 2 3 4 2 6 4" xfId="18752"/>
    <cellStyle name="Note 2 3 4 2 6 5" xfId="18753"/>
    <cellStyle name="Note 2 3 4 2 6 6" xfId="18754"/>
    <cellStyle name="Note 2 3 4 2 7" xfId="18755"/>
    <cellStyle name="Note 2 3 4 2 8" xfId="18756"/>
    <cellStyle name="Note 2 3 4 2 9" xfId="18757"/>
    <cellStyle name="Note 2 3 4 3" xfId="18758"/>
    <cellStyle name="Note 2 3 4 3 10" xfId="18759"/>
    <cellStyle name="Note 2 3 4 3 2" xfId="18760"/>
    <cellStyle name="Note 2 3 4 3 2 2" xfId="18761"/>
    <cellStyle name="Note 2 3 4 3 2 2 2" xfId="18762"/>
    <cellStyle name="Note 2 3 4 3 2 2 2 2" xfId="18763"/>
    <cellStyle name="Note 2 3 4 3 2 2 2 3" xfId="18764"/>
    <cellStyle name="Note 2 3 4 3 2 2 2 4" xfId="18765"/>
    <cellStyle name="Note 2 3 4 3 2 2 2 5" xfId="18766"/>
    <cellStyle name="Note 2 3 4 3 2 2 2 6" xfId="18767"/>
    <cellStyle name="Note 2 3 4 3 2 2 3" xfId="18768"/>
    <cellStyle name="Note 2 3 4 3 2 2 3 2" xfId="18769"/>
    <cellStyle name="Note 2 3 4 3 2 2 3 3" xfId="18770"/>
    <cellStyle name="Note 2 3 4 3 2 2 3 4" xfId="18771"/>
    <cellStyle name="Note 2 3 4 3 2 2 3 5" xfId="18772"/>
    <cellStyle name="Note 2 3 4 3 2 2 3 6" xfId="18773"/>
    <cellStyle name="Note 2 3 4 3 2 2 4" xfId="18774"/>
    <cellStyle name="Note 2 3 4 3 2 2 5" xfId="18775"/>
    <cellStyle name="Note 2 3 4 3 2 2 6" xfId="18776"/>
    <cellStyle name="Note 2 3 4 3 2 2 7" xfId="18777"/>
    <cellStyle name="Note 2 3 4 3 2 2 8" xfId="18778"/>
    <cellStyle name="Note 2 3 4 3 2 3" xfId="18779"/>
    <cellStyle name="Note 2 3 4 3 2 3 2" xfId="18780"/>
    <cellStyle name="Note 2 3 4 3 2 3 3" xfId="18781"/>
    <cellStyle name="Note 2 3 4 3 2 3 4" xfId="18782"/>
    <cellStyle name="Note 2 3 4 3 2 3 5" xfId="18783"/>
    <cellStyle name="Note 2 3 4 3 2 3 6" xfId="18784"/>
    <cellStyle name="Note 2 3 4 3 2 4" xfId="18785"/>
    <cellStyle name="Note 2 3 4 3 2 4 2" xfId="18786"/>
    <cellStyle name="Note 2 3 4 3 2 4 3" xfId="18787"/>
    <cellStyle name="Note 2 3 4 3 2 4 4" xfId="18788"/>
    <cellStyle name="Note 2 3 4 3 2 4 5" xfId="18789"/>
    <cellStyle name="Note 2 3 4 3 2 4 6" xfId="18790"/>
    <cellStyle name="Note 2 3 4 3 2 5" xfId="18791"/>
    <cellStyle name="Note 2 3 4 3 2 6" xfId="18792"/>
    <cellStyle name="Note 2 3 4 3 2 7" xfId="18793"/>
    <cellStyle name="Note 2 3 4 3 2 8" xfId="18794"/>
    <cellStyle name="Note 2 3 4 3 2 9" xfId="18795"/>
    <cellStyle name="Note 2 3 4 3 3" xfId="18796"/>
    <cellStyle name="Note 2 3 4 3 3 2" xfId="18797"/>
    <cellStyle name="Note 2 3 4 3 3 2 2" xfId="18798"/>
    <cellStyle name="Note 2 3 4 3 3 2 3" xfId="18799"/>
    <cellStyle name="Note 2 3 4 3 3 2 4" xfId="18800"/>
    <cellStyle name="Note 2 3 4 3 3 2 5" xfId="18801"/>
    <cellStyle name="Note 2 3 4 3 3 2 6" xfId="18802"/>
    <cellStyle name="Note 2 3 4 3 3 3" xfId="18803"/>
    <cellStyle name="Note 2 3 4 3 3 3 2" xfId="18804"/>
    <cellStyle name="Note 2 3 4 3 3 3 3" xfId="18805"/>
    <cellStyle name="Note 2 3 4 3 3 3 4" xfId="18806"/>
    <cellStyle name="Note 2 3 4 3 3 3 5" xfId="18807"/>
    <cellStyle name="Note 2 3 4 3 3 3 6" xfId="18808"/>
    <cellStyle name="Note 2 3 4 3 3 4" xfId="18809"/>
    <cellStyle name="Note 2 3 4 3 3 5" xfId="18810"/>
    <cellStyle name="Note 2 3 4 3 3 6" xfId="18811"/>
    <cellStyle name="Note 2 3 4 3 3 7" xfId="18812"/>
    <cellStyle name="Note 2 3 4 3 3 8" xfId="18813"/>
    <cellStyle name="Note 2 3 4 3 4" xfId="18814"/>
    <cellStyle name="Note 2 3 4 3 4 2" xfId="18815"/>
    <cellStyle name="Note 2 3 4 3 4 3" xfId="18816"/>
    <cellStyle name="Note 2 3 4 3 4 4" xfId="18817"/>
    <cellStyle name="Note 2 3 4 3 4 5" xfId="18818"/>
    <cellStyle name="Note 2 3 4 3 4 6" xfId="18819"/>
    <cellStyle name="Note 2 3 4 3 5" xfId="18820"/>
    <cellStyle name="Note 2 3 4 3 5 2" xfId="18821"/>
    <cellStyle name="Note 2 3 4 3 5 3" xfId="18822"/>
    <cellStyle name="Note 2 3 4 3 5 4" xfId="18823"/>
    <cellStyle name="Note 2 3 4 3 5 5" xfId="18824"/>
    <cellStyle name="Note 2 3 4 3 5 6" xfId="18825"/>
    <cellStyle name="Note 2 3 4 3 6" xfId="18826"/>
    <cellStyle name="Note 2 3 4 3 7" xfId="18827"/>
    <cellStyle name="Note 2 3 4 3 8" xfId="18828"/>
    <cellStyle name="Note 2 3 4 3 9" xfId="18829"/>
    <cellStyle name="Note 2 3 4 4" xfId="18830"/>
    <cellStyle name="Note 2 3 4 4 2" xfId="18831"/>
    <cellStyle name="Note 2 3 4 4 2 2" xfId="18832"/>
    <cellStyle name="Note 2 3 4 4 2 2 2" xfId="18833"/>
    <cellStyle name="Note 2 3 4 4 2 2 3" xfId="18834"/>
    <cellStyle name="Note 2 3 4 4 2 2 4" xfId="18835"/>
    <cellStyle name="Note 2 3 4 4 2 2 5" xfId="18836"/>
    <cellStyle name="Note 2 3 4 4 2 2 6" xfId="18837"/>
    <cellStyle name="Note 2 3 4 4 2 3" xfId="18838"/>
    <cellStyle name="Note 2 3 4 4 2 3 2" xfId="18839"/>
    <cellStyle name="Note 2 3 4 4 2 3 3" xfId="18840"/>
    <cellStyle name="Note 2 3 4 4 2 3 4" xfId="18841"/>
    <cellStyle name="Note 2 3 4 4 2 3 5" xfId="18842"/>
    <cellStyle name="Note 2 3 4 4 2 3 6" xfId="18843"/>
    <cellStyle name="Note 2 3 4 4 2 4" xfId="18844"/>
    <cellStyle name="Note 2 3 4 4 2 5" xfId="18845"/>
    <cellStyle name="Note 2 3 4 4 2 6" xfId="18846"/>
    <cellStyle name="Note 2 3 4 4 2 7" xfId="18847"/>
    <cellStyle name="Note 2 3 4 4 2 8" xfId="18848"/>
    <cellStyle name="Note 2 3 4 4 3" xfId="18849"/>
    <cellStyle name="Note 2 3 4 4 3 2" xfId="18850"/>
    <cellStyle name="Note 2 3 4 4 3 3" xfId="18851"/>
    <cellStyle name="Note 2 3 4 4 3 4" xfId="18852"/>
    <cellStyle name="Note 2 3 4 4 3 5" xfId="18853"/>
    <cellStyle name="Note 2 3 4 4 3 6" xfId="18854"/>
    <cellStyle name="Note 2 3 4 4 4" xfId="18855"/>
    <cellStyle name="Note 2 3 4 4 4 2" xfId="18856"/>
    <cellStyle name="Note 2 3 4 4 4 3" xfId="18857"/>
    <cellStyle name="Note 2 3 4 4 4 4" xfId="18858"/>
    <cellStyle name="Note 2 3 4 4 4 5" xfId="18859"/>
    <cellStyle name="Note 2 3 4 4 4 6" xfId="18860"/>
    <cellStyle name="Note 2 3 4 4 5" xfId="18861"/>
    <cellStyle name="Note 2 3 4 4 6" xfId="18862"/>
    <cellStyle name="Note 2 3 4 4 7" xfId="18863"/>
    <cellStyle name="Note 2 3 4 4 8" xfId="18864"/>
    <cellStyle name="Note 2 3 4 4 9" xfId="18865"/>
    <cellStyle name="Note 2 3 4 5" xfId="18866"/>
    <cellStyle name="Note 2 3 4 5 2" xfId="18867"/>
    <cellStyle name="Note 2 3 4 5 2 2" xfId="18868"/>
    <cellStyle name="Note 2 3 4 5 2 3" xfId="18869"/>
    <cellStyle name="Note 2 3 4 5 2 4" xfId="18870"/>
    <cellStyle name="Note 2 3 4 5 2 5" xfId="18871"/>
    <cellStyle name="Note 2 3 4 5 2 6" xfId="18872"/>
    <cellStyle name="Note 2 3 4 5 3" xfId="18873"/>
    <cellStyle name="Note 2 3 4 5 3 2" xfId="18874"/>
    <cellStyle name="Note 2 3 4 5 3 3" xfId="18875"/>
    <cellStyle name="Note 2 3 4 5 3 4" xfId="18876"/>
    <cellStyle name="Note 2 3 4 5 3 5" xfId="18877"/>
    <cellStyle name="Note 2 3 4 5 3 6" xfId="18878"/>
    <cellStyle name="Note 2 3 4 5 4" xfId="18879"/>
    <cellStyle name="Note 2 3 4 5 5" xfId="18880"/>
    <cellStyle name="Note 2 3 4 5 6" xfId="18881"/>
    <cellStyle name="Note 2 3 4 5 7" xfId="18882"/>
    <cellStyle name="Note 2 3 4 5 8" xfId="18883"/>
    <cellStyle name="Note 2 3 4 6" xfId="18884"/>
    <cellStyle name="Note 2 3 4 6 2" xfId="18885"/>
    <cellStyle name="Note 2 3 4 6 3" xfId="18886"/>
    <cellStyle name="Note 2 3 4 6 4" xfId="18887"/>
    <cellStyle name="Note 2 3 4 6 5" xfId="18888"/>
    <cellStyle name="Note 2 3 4 6 6" xfId="18889"/>
    <cellStyle name="Note 2 3 4 7" xfId="18890"/>
    <cellStyle name="Note 2 3 4 7 2" xfId="18891"/>
    <cellStyle name="Note 2 3 4 7 3" xfId="18892"/>
    <cellStyle name="Note 2 3 4 7 4" xfId="18893"/>
    <cellStyle name="Note 2 3 4 7 5" xfId="18894"/>
    <cellStyle name="Note 2 3 4 7 6" xfId="18895"/>
    <cellStyle name="Note 2 3 4 8" xfId="18896"/>
    <cellStyle name="Note 2 3 4 9" xfId="18897"/>
    <cellStyle name="Note 2 3 5" xfId="18898"/>
    <cellStyle name="Note 2 3 5 10" xfId="18899"/>
    <cellStyle name="Note 2 3 5 11" xfId="18900"/>
    <cellStyle name="Note 2 3 5 2" xfId="18901"/>
    <cellStyle name="Note 2 3 5 2 2" xfId="18902"/>
    <cellStyle name="Note 2 3 5 2 2 2" xfId="18903"/>
    <cellStyle name="Note 2 3 5 2 2 2 2" xfId="18904"/>
    <cellStyle name="Note 2 3 5 2 2 2 3" xfId="18905"/>
    <cellStyle name="Note 2 3 5 2 2 2 4" xfId="18906"/>
    <cellStyle name="Note 2 3 5 2 2 2 5" xfId="18907"/>
    <cellStyle name="Note 2 3 5 2 2 2 6" xfId="18908"/>
    <cellStyle name="Note 2 3 5 2 2 3" xfId="18909"/>
    <cellStyle name="Note 2 3 5 2 2 3 2" xfId="18910"/>
    <cellStyle name="Note 2 3 5 2 2 3 3" xfId="18911"/>
    <cellStyle name="Note 2 3 5 2 2 3 4" xfId="18912"/>
    <cellStyle name="Note 2 3 5 2 2 3 5" xfId="18913"/>
    <cellStyle name="Note 2 3 5 2 2 3 6" xfId="18914"/>
    <cellStyle name="Note 2 3 5 2 2 4" xfId="18915"/>
    <cellStyle name="Note 2 3 5 2 2 5" xfId="18916"/>
    <cellStyle name="Note 2 3 5 2 2 6" xfId="18917"/>
    <cellStyle name="Note 2 3 5 2 2 7" xfId="18918"/>
    <cellStyle name="Note 2 3 5 2 2 8" xfId="18919"/>
    <cellStyle name="Note 2 3 5 2 3" xfId="18920"/>
    <cellStyle name="Note 2 3 5 2 3 2" xfId="18921"/>
    <cellStyle name="Note 2 3 5 2 3 3" xfId="18922"/>
    <cellStyle name="Note 2 3 5 2 3 4" xfId="18923"/>
    <cellStyle name="Note 2 3 5 2 3 5" xfId="18924"/>
    <cellStyle name="Note 2 3 5 2 3 6" xfId="18925"/>
    <cellStyle name="Note 2 3 5 2 4" xfId="18926"/>
    <cellStyle name="Note 2 3 5 2 4 2" xfId="18927"/>
    <cellStyle name="Note 2 3 5 2 4 3" xfId="18928"/>
    <cellStyle name="Note 2 3 5 2 4 4" xfId="18929"/>
    <cellStyle name="Note 2 3 5 2 4 5" xfId="18930"/>
    <cellStyle name="Note 2 3 5 2 4 6" xfId="18931"/>
    <cellStyle name="Note 2 3 5 2 5" xfId="18932"/>
    <cellStyle name="Note 2 3 5 2 6" xfId="18933"/>
    <cellStyle name="Note 2 3 5 2 7" xfId="18934"/>
    <cellStyle name="Note 2 3 5 2 8" xfId="18935"/>
    <cellStyle name="Note 2 3 5 2 9" xfId="18936"/>
    <cellStyle name="Note 2 3 5 3" xfId="18937"/>
    <cellStyle name="Note 2 3 5 3 2" xfId="18938"/>
    <cellStyle name="Note 2 3 5 3 2 2" xfId="18939"/>
    <cellStyle name="Note 2 3 5 3 2 2 2" xfId="18940"/>
    <cellStyle name="Note 2 3 5 3 2 2 3" xfId="18941"/>
    <cellStyle name="Note 2 3 5 3 2 2 4" xfId="18942"/>
    <cellStyle name="Note 2 3 5 3 2 2 5" xfId="18943"/>
    <cellStyle name="Note 2 3 5 3 2 2 6" xfId="18944"/>
    <cellStyle name="Note 2 3 5 3 2 3" xfId="18945"/>
    <cellStyle name="Note 2 3 5 3 2 3 2" xfId="18946"/>
    <cellStyle name="Note 2 3 5 3 2 3 3" xfId="18947"/>
    <cellStyle name="Note 2 3 5 3 2 3 4" xfId="18948"/>
    <cellStyle name="Note 2 3 5 3 2 3 5" xfId="18949"/>
    <cellStyle name="Note 2 3 5 3 2 3 6" xfId="18950"/>
    <cellStyle name="Note 2 3 5 3 2 4" xfId="18951"/>
    <cellStyle name="Note 2 3 5 3 2 5" xfId="18952"/>
    <cellStyle name="Note 2 3 5 3 2 6" xfId="18953"/>
    <cellStyle name="Note 2 3 5 3 2 7" xfId="18954"/>
    <cellStyle name="Note 2 3 5 3 2 8" xfId="18955"/>
    <cellStyle name="Note 2 3 5 3 3" xfId="18956"/>
    <cellStyle name="Note 2 3 5 3 3 2" xfId="18957"/>
    <cellStyle name="Note 2 3 5 3 3 3" xfId="18958"/>
    <cellStyle name="Note 2 3 5 3 3 4" xfId="18959"/>
    <cellStyle name="Note 2 3 5 3 3 5" xfId="18960"/>
    <cellStyle name="Note 2 3 5 3 3 6" xfId="18961"/>
    <cellStyle name="Note 2 3 5 3 4" xfId="18962"/>
    <cellStyle name="Note 2 3 5 3 4 2" xfId="18963"/>
    <cellStyle name="Note 2 3 5 3 4 3" xfId="18964"/>
    <cellStyle name="Note 2 3 5 3 4 4" xfId="18965"/>
    <cellStyle name="Note 2 3 5 3 4 5" xfId="18966"/>
    <cellStyle name="Note 2 3 5 3 4 6" xfId="18967"/>
    <cellStyle name="Note 2 3 5 3 5" xfId="18968"/>
    <cellStyle name="Note 2 3 5 3 6" xfId="18969"/>
    <cellStyle name="Note 2 3 5 3 7" xfId="18970"/>
    <cellStyle name="Note 2 3 5 3 8" xfId="18971"/>
    <cellStyle name="Note 2 3 5 3 9" xfId="18972"/>
    <cellStyle name="Note 2 3 5 4" xfId="18973"/>
    <cellStyle name="Note 2 3 5 4 2" xfId="18974"/>
    <cellStyle name="Note 2 3 5 4 2 2" xfId="18975"/>
    <cellStyle name="Note 2 3 5 4 2 3" xfId="18976"/>
    <cellStyle name="Note 2 3 5 4 2 4" xfId="18977"/>
    <cellStyle name="Note 2 3 5 4 2 5" xfId="18978"/>
    <cellStyle name="Note 2 3 5 4 2 6" xfId="18979"/>
    <cellStyle name="Note 2 3 5 4 3" xfId="18980"/>
    <cellStyle name="Note 2 3 5 4 3 2" xfId="18981"/>
    <cellStyle name="Note 2 3 5 4 3 3" xfId="18982"/>
    <cellStyle name="Note 2 3 5 4 3 4" xfId="18983"/>
    <cellStyle name="Note 2 3 5 4 3 5" xfId="18984"/>
    <cellStyle name="Note 2 3 5 4 3 6" xfId="18985"/>
    <cellStyle name="Note 2 3 5 4 4" xfId="18986"/>
    <cellStyle name="Note 2 3 5 4 5" xfId="18987"/>
    <cellStyle name="Note 2 3 5 4 6" xfId="18988"/>
    <cellStyle name="Note 2 3 5 4 7" xfId="18989"/>
    <cellStyle name="Note 2 3 5 4 8" xfId="18990"/>
    <cellStyle name="Note 2 3 5 5" xfId="18991"/>
    <cellStyle name="Note 2 3 5 5 2" xfId="18992"/>
    <cellStyle name="Note 2 3 5 5 3" xfId="18993"/>
    <cellStyle name="Note 2 3 5 5 4" xfId="18994"/>
    <cellStyle name="Note 2 3 5 5 5" xfId="18995"/>
    <cellStyle name="Note 2 3 5 5 6" xfId="18996"/>
    <cellStyle name="Note 2 3 5 6" xfId="18997"/>
    <cellStyle name="Note 2 3 5 6 2" xfId="18998"/>
    <cellStyle name="Note 2 3 5 6 3" xfId="18999"/>
    <cellStyle name="Note 2 3 5 6 4" xfId="19000"/>
    <cellStyle name="Note 2 3 5 6 5" xfId="19001"/>
    <cellStyle name="Note 2 3 5 6 6" xfId="19002"/>
    <cellStyle name="Note 2 3 5 7" xfId="19003"/>
    <cellStyle name="Note 2 3 5 8" xfId="19004"/>
    <cellStyle name="Note 2 3 5 9" xfId="19005"/>
    <cellStyle name="Note 2 3 6" xfId="19006"/>
    <cellStyle name="Note 2 3 6 10" xfId="19007"/>
    <cellStyle name="Note 2 3 6 2" xfId="19008"/>
    <cellStyle name="Note 2 3 6 2 2" xfId="19009"/>
    <cellStyle name="Note 2 3 6 2 2 2" xfId="19010"/>
    <cellStyle name="Note 2 3 6 2 2 2 2" xfId="19011"/>
    <cellStyle name="Note 2 3 6 2 2 2 3" xfId="19012"/>
    <cellStyle name="Note 2 3 6 2 2 2 4" xfId="19013"/>
    <cellStyle name="Note 2 3 6 2 2 2 5" xfId="19014"/>
    <cellStyle name="Note 2 3 6 2 2 2 6" xfId="19015"/>
    <cellStyle name="Note 2 3 6 2 2 3" xfId="19016"/>
    <cellStyle name="Note 2 3 6 2 2 3 2" xfId="19017"/>
    <cellStyle name="Note 2 3 6 2 2 3 3" xfId="19018"/>
    <cellStyle name="Note 2 3 6 2 2 3 4" xfId="19019"/>
    <cellStyle name="Note 2 3 6 2 2 3 5" xfId="19020"/>
    <cellStyle name="Note 2 3 6 2 2 3 6" xfId="19021"/>
    <cellStyle name="Note 2 3 6 2 2 4" xfId="19022"/>
    <cellStyle name="Note 2 3 6 2 2 5" xfId="19023"/>
    <cellStyle name="Note 2 3 6 2 2 6" xfId="19024"/>
    <cellStyle name="Note 2 3 6 2 2 7" xfId="19025"/>
    <cellStyle name="Note 2 3 6 2 2 8" xfId="19026"/>
    <cellStyle name="Note 2 3 6 2 3" xfId="19027"/>
    <cellStyle name="Note 2 3 6 2 3 2" xfId="19028"/>
    <cellStyle name="Note 2 3 6 2 3 3" xfId="19029"/>
    <cellStyle name="Note 2 3 6 2 3 4" xfId="19030"/>
    <cellStyle name="Note 2 3 6 2 3 5" xfId="19031"/>
    <cellStyle name="Note 2 3 6 2 3 6" xfId="19032"/>
    <cellStyle name="Note 2 3 6 2 4" xfId="19033"/>
    <cellStyle name="Note 2 3 6 2 4 2" xfId="19034"/>
    <cellStyle name="Note 2 3 6 2 4 3" xfId="19035"/>
    <cellStyle name="Note 2 3 6 2 4 4" xfId="19036"/>
    <cellStyle name="Note 2 3 6 2 4 5" xfId="19037"/>
    <cellStyle name="Note 2 3 6 2 4 6" xfId="19038"/>
    <cellStyle name="Note 2 3 6 2 5" xfId="19039"/>
    <cellStyle name="Note 2 3 6 2 6" xfId="19040"/>
    <cellStyle name="Note 2 3 6 2 7" xfId="19041"/>
    <cellStyle name="Note 2 3 6 2 8" xfId="19042"/>
    <cellStyle name="Note 2 3 6 2 9" xfId="19043"/>
    <cellStyle name="Note 2 3 6 3" xfId="19044"/>
    <cellStyle name="Note 2 3 6 3 2" xfId="19045"/>
    <cellStyle name="Note 2 3 6 3 2 2" xfId="19046"/>
    <cellStyle name="Note 2 3 6 3 2 3" xfId="19047"/>
    <cellStyle name="Note 2 3 6 3 2 4" xfId="19048"/>
    <cellStyle name="Note 2 3 6 3 2 5" xfId="19049"/>
    <cellStyle name="Note 2 3 6 3 2 6" xfId="19050"/>
    <cellStyle name="Note 2 3 6 3 3" xfId="19051"/>
    <cellStyle name="Note 2 3 6 3 3 2" xfId="19052"/>
    <cellStyle name="Note 2 3 6 3 3 3" xfId="19053"/>
    <cellStyle name="Note 2 3 6 3 3 4" xfId="19054"/>
    <cellStyle name="Note 2 3 6 3 3 5" xfId="19055"/>
    <cellStyle name="Note 2 3 6 3 3 6" xfId="19056"/>
    <cellStyle name="Note 2 3 6 3 4" xfId="19057"/>
    <cellStyle name="Note 2 3 6 3 5" xfId="19058"/>
    <cellStyle name="Note 2 3 6 3 6" xfId="19059"/>
    <cellStyle name="Note 2 3 6 3 7" xfId="19060"/>
    <cellStyle name="Note 2 3 6 3 8" xfId="19061"/>
    <cellStyle name="Note 2 3 6 4" xfId="19062"/>
    <cellStyle name="Note 2 3 6 4 2" xfId="19063"/>
    <cellStyle name="Note 2 3 6 4 3" xfId="19064"/>
    <cellStyle name="Note 2 3 6 4 4" xfId="19065"/>
    <cellStyle name="Note 2 3 6 4 5" xfId="19066"/>
    <cellStyle name="Note 2 3 6 4 6" xfId="19067"/>
    <cellStyle name="Note 2 3 6 5" xfId="19068"/>
    <cellStyle name="Note 2 3 6 5 2" xfId="19069"/>
    <cellStyle name="Note 2 3 6 5 3" xfId="19070"/>
    <cellStyle name="Note 2 3 6 5 4" xfId="19071"/>
    <cellStyle name="Note 2 3 6 5 5" xfId="19072"/>
    <cellStyle name="Note 2 3 6 5 6" xfId="19073"/>
    <cellStyle name="Note 2 3 6 6" xfId="19074"/>
    <cellStyle name="Note 2 3 6 7" xfId="19075"/>
    <cellStyle name="Note 2 3 6 8" xfId="19076"/>
    <cellStyle name="Note 2 3 6 9" xfId="19077"/>
    <cellStyle name="Note 2 3 7" xfId="19078"/>
    <cellStyle name="Note 2 3 7 2" xfId="19079"/>
    <cellStyle name="Note 2 3 7 2 2" xfId="19080"/>
    <cellStyle name="Note 2 3 7 2 2 2" xfId="19081"/>
    <cellStyle name="Note 2 3 7 2 2 3" xfId="19082"/>
    <cellStyle name="Note 2 3 7 2 2 4" xfId="19083"/>
    <cellStyle name="Note 2 3 7 2 2 5" xfId="19084"/>
    <cellStyle name="Note 2 3 7 2 2 6" xfId="19085"/>
    <cellStyle name="Note 2 3 7 2 3" xfId="19086"/>
    <cellStyle name="Note 2 3 7 2 3 2" xfId="19087"/>
    <cellStyle name="Note 2 3 7 2 3 3" xfId="19088"/>
    <cellStyle name="Note 2 3 7 2 3 4" xfId="19089"/>
    <cellStyle name="Note 2 3 7 2 3 5" xfId="19090"/>
    <cellStyle name="Note 2 3 7 2 3 6" xfId="19091"/>
    <cellStyle name="Note 2 3 7 2 4" xfId="19092"/>
    <cellStyle name="Note 2 3 7 2 5" xfId="19093"/>
    <cellStyle name="Note 2 3 7 2 6" xfId="19094"/>
    <cellStyle name="Note 2 3 7 2 7" xfId="19095"/>
    <cellStyle name="Note 2 3 7 2 8" xfId="19096"/>
    <cellStyle name="Note 2 3 7 3" xfId="19097"/>
    <cellStyle name="Note 2 3 7 3 2" xfId="19098"/>
    <cellStyle name="Note 2 3 7 3 3" xfId="19099"/>
    <cellStyle name="Note 2 3 7 3 4" xfId="19100"/>
    <cellStyle name="Note 2 3 7 3 5" xfId="19101"/>
    <cellStyle name="Note 2 3 7 3 6" xfId="19102"/>
    <cellStyle name="Note 2 3 7 4" xfId="19103"/>
    <cellStyle name="Note 2 3 7 4 2" xfId="19104"/>
    <cellStyle name="Note 2 3 7 4 3" xfId="19105"/>
    <cellStyle name="Note 2 3 7 4 4" xfId="19106"/>
    <cellStyle name="Note 2 3 7 4 5" xfId="19107"/>
    <cellStyle name="Note 2 3 7 4 6" xfId="19108"/>
    <cellStyle name="Note 2 3 7 5" xfId="19109"/>
    <cellStyle name="Note 2 3 7 6" xfId="19110"/>
    <cellStyle name="Note 2 3 7 7" xfId="19111"/>
    <cellStyle name="Note 2 3 7 8" xfId="19112"/>
    <cellStyle name="Note 2 3 7 9" xfId="19113"/>
    <cellStyle name="Note 2 3 8" xfId="19114"/>
    <cellStyle name="Note 2 3 8 2" xfId="19115"/>
    <cellStyle name="Note 2 3 8 2 2" xfId="19116"/>
    <cellStyle name="Note 2 3 8 2 3" xfId="19117"/>
    <cellStyle name="Note 2 3 8 2 4" xfId="19118"/>
    <cellStyle name="Note 2 3 8 2 5" xfId="19119"/>
    <cellStyle name="Note 2 3 8 2 6" xfId="19120"/>
    <cellStyle name="Note 2 3 8 3" xfId="19121"/>
    <cellStyle name="Note 2 3 8 3 2" xfId="19122"/>
    <cellStyle name="Note 2 3 8 3 3" xfId="19123"/>
    <cellStyle name="Note 2 3 8 3 4" xfId="19124"/>
    <cellStyle name="Note 2 3 8 3 5" xfId="19125"/>
    <cellStyle name="Note 2 3 8 3 6" xfId="19126"/>
    <cellStyle name="Note 2 3 8 4" xfId="19127"/>
    <cellStyle name="Note 2 3 8 5" xfId="19128"/>
    <cellStyle name="Note 2 3 8 6" xfId="19129"/>
    <cellStyle name="Note 2 3 8 7" xfId="19130"/>
    <cellStyle name="Note 2 3 8 8" xfId="19131"/>
    <cellStyle name="Note 2 3 9" xfId="19132"/>
    <cellStyle name="Note 2 3 9 2" xfId="19133"/>
    <cellStyle name="Note 2 3 9 3" xfId="19134"/>
    <cellStyle name="Note 2 3 9 4" xfId="19135"/>
    <cellStyle name="Note 2 3 9 5" xfId="19136"/>
    <cellStyle name="Note 2 3 9 6" xfId="19137"/>
    <cellStyle name="Note 2 4" xfId="19138"/>
    <cellStyle name="Note 2 4 10" xfId="19139"/>
    <cellStyle name="Note 2 4 11" xfId="19140"/>
    <cellStyle name="Note 2 4 12" xfId="19141"/>
    <cellStyle name="Note 2 4 13" xfId="19142"/>
    <cellStyle name="Note 2 4 14" xfId="19143"/>
    <cellStyle name="Note 2 4 2" xfId="19144"/>
    <cellStyle name="Note 2 4 2 10" xfId="19145"/>
    <cellStyle name="Note 2 4 2 11" xfId="19146"/>
    <cellStyle name="Note 2 4 2 12" xfId="19147"/>
    <cellStyle name="Note 2 4 2 13" xfId="19148"/>
    <cellStyle name="Note 2 4 2 2" xfId="19149"/>
    <cellStyle name="Note 2 4 2 2 10" xfId="19150"/>
    <cellStyle name="Note 2 4 2 2 11" xfId="19151"/>
    <cellStyle name="Note 2 4 2 2 12" xfId="19152"/>
    <cellStyle name="Note 2 4 2 2 2" xfId="19153"/>
    <cellStyle name="Note 2 4 2 2 2 10" xfId="19154"/>
    <cellStyle name="Note 2 4 2 2 2 11" xfId="19155"/>
    <cellStyle name="Note 2 4 2 2 2 2" xfId="19156"/>
    <cellStyle name="Note 2 4 2 2 2 2 2" xfId="19157"/>
    <cellStyle name="Note 2 4 2 2 2 2 2 2" xfId="19158"/>
    <cellStyle name="Note 2 4 2 2 2 2 2 2 2" xfId="19159"/>
    <cellStyle name="Note 2 4 2 2 2 2 2 2 3" xfId="19160"/>
    <cellStyle name="Note 2 4 2 2 2 2 2 2 4" xfId="19161"/>
    <cellStyle name="Note 2 4 2 2 2 2 2 2 5" xfId="19162"/>
    <cellStyle name="Note 2 4 2 2 2 2 2 2 6" xfId="19163"/>
    <cellStyle name="Note 2 4 2 2 2 2 2 3" xfId="19164"/>
    <cellStyle name="Note 2 4 2 2 2 2 2 3 2" xfId="19165"/>
    <cellStyle name="Note 2 4 2 2 2 2 2 3 3" xfId="19166"/>
    <cellStyle name="Note 2 4 2 2 2 2 2 3 4" xfId="19167"/>
    <cellStyle name="Note 2 4 2 2 2 2 2 3 5" xfId="19168"/>
    <cellStyle name="Note 2 4 2 2 2 2 2 3 6" xfId="19169"/>
    <cellStyle name="Note 2 4 2 2 2 2 2 4" xfId="19170"/>
    <cellStyle name="Note 2 4 2 2 2 2 2 5" xfId="19171"/>
    <cellStyle name="Note 2 4 2 2 2 2 2 6" xfId="19172"/>
    <cellStyle name="Note 2 4 2 2 2 2 2 7" xfId="19173"/>
    <cellStyle name="Note 2 4 2 2 2 2 2 8" xfId="19174"/>
    <cellStyle name="Note 2 4 2 2 2 2 3" xfId="19175"/>
    <cellStyle name="Note 2 4 2 2 2 2 3 2" xfId="19176"/>
    <cellStyle name="Note 2 4 2 2 2 2 3 3" xfId="19177"/>
    <cellStyle name="Note 2 4 2 2 2 2 3 4" xfId="19178"/>
    <cellStyle name="Note 2 4 2 2 2 2 3 5" xfId="19179"/>
    <cellStyle name="Note 2 4 2 2 2 2 3 6" xfId="19180"/>
    <cellStyle name="Note 2 4 2 2 2 2 4" xfId="19181"/>
    <cellStyle name="Note 2 4 2 2 2 2 4 2" xfId="19182"/>
    <cellStyle name="Note 2 4 2 2 2 2 4 3" xfId="19183"/>
    <cellStyle name="Note 2 4 2 2 2 2 4 4" xfId="19184"/>
    <cellStyle name="Note 2 4 2 2 2 2 4 5" xfId="19185"/>
    <cellStyle name="Note 2 4 2 2 2 2 4 6" xfId="19186"/>
    <cellStyle name="Note 2 4 2 2 2 2 5" xfId="19187"/>
    <cellStyle name="Note 2 4 2 2 2 2 6" xfId="19188"/>
    <cellStyle name="Note 2 4 2 2 2 2 7" xfId="19189"/>
    <cellStyle name="Note 2 4 2 2 2 2 8" xfId="19190"/>
    <cellStyle name="Note 2 4 2 2 2 2 9" xfId="19191"/>
    <cellStyle name="Note 2 4 2 2 2 3" xfId="19192"/>
    <cellStyle name="Note 2 4 2 2 2 3 2" xfId="19193"/>
    <cellStyle name="Note 2 4 2 2 2 3 2 2" xfId="19194"/>
    <cellStyle name="Note 2 4 2 2 2 3 2 2 2" xfId="19195"/>
    <cellStyle name="Note 2 4 2 2 2 3 2 2 3" xfId="19196"/>
    <cellStyle name="Note 2 4 2 2 2 3 2 2 4" xfId="19197"/>
    <cellStyle name="Note 2 4 2 2 2 3 2 2 5" xfId="19198"/>
    <cellStyle name="Note 2 4 2 2 2 3 2 2 6" xfId="19199"/>
    <cellStyle name="Note 2 4 2 2 2 3 2 3" xfId="19200"/>
    <cellStyle name="Note 2 4 2 2 2 3 2 3 2" xfId="19201"/>
    <cellStyle name="Note 2 4 2 2 2 3 2 3 3" xfId="19202"/>
    <cellStyle name="Note 2 4 2 2 2 3 2 3 4" xfId="19203"/>
    <cellStyle name="Note 2 4 2 2 2 3 2 3 5" xfId="19204"/>
    <cellStyle name="Note 2 4 2 2 2 3 2 3 6" xfId="19205"/>
    <cellStyle name="Note 2 4 2 2 2 3 2 4" xfId="19206"/>
    <cellStyle name="Note 2 4 2 2 2 3 2 5" xfId="19207"/>
    <cellStyle name="Note 2 4 2 2 2 3 2 6" xfId="19208"/>
    <cellStyle name="Note 2 4 2 2 2 3 2 7" xfId="19209"/>
    <cellStyle name="Note 2 4 2 2 2 3 2 8" xfId="19210"/>
    <cellStyle name="Note 2 4 2 2 2 3 3" xfId="19211"/>
    <cellStyle name="Note 2 4 2 2 2 3 3 2" xfId="19212"/>
    <cellStyle name="Note 2 4 2 2 2 3 3 3" xfId="19213"/>
    <cellStyle name="Note 2 4 2 2 2 3 3 4" xfId="19214"/>
    <cellStyle name="Note 2 4 2 2 2 3 3 5" xfId="19215"/>
    <cellStyle name="Note 2 4 2 2 2 3 3 6" xfId="19216"/>
    <cellStyle name="Note 2 4 2 2 2 3 4" xfId="19217"/>
    <cellStyle name="Note 2 4 2 2 2 3 4 2" xfId="19218"/>
    <cellStyle name="Note 2 4 2 2 2 3 4 3" xfId="19219"/>
    <cellStyle name="Note 2 4 2 2 2 3 4 4" xfId="19220"/>
    <cellStyle name="Note 2 4 2 2 2 3 4 5" xfId="19221"/>
    <cellStyle name="Note 2 4 2 2 2 3 4 6" xfId="19222"/>
    <cellStyle name="Note 2 4 2 2 2 3 5" xfId="19223"/>
    <cellStyle name="Note 2 4 2 2 2 3 6" xfId="19224"/>
    <cellStyle name="Note 2 4 2 2 2 3 7" xfId="19225"/>
    <cellStyle name="Note 2 4 2 2 2 3 8" xfId="19226"/>
    <cellStyle name="Note 2 4 2 2 2 3 9" xfId="19227"/>
    <cellStyle name="Note 2 4 2 2 2 4" xfId="19228"/>
    <cellStyle name="Note 2 4 2 2 2 4 2" xfId="19229"/>
    <cellStyle name="Note 2 4 2 2 2 4 2 2" xfId="19230"/>
    <cellStyle name="Note 2 4 2 2 2 4 2 3" xfId="19231"/>
    <cellStyle name="Note 2 4 2 2 2 4 2 4" xfId="19232"/>
    <cellStyle name="Note 2 4 2 2 2 4 2 5" xfId="19233"/>
    <cellStyle name="Note 2 4 2 2 2 4 2 6" xfId="19234"/>
    <cellStyle name="Note 2 4 2 2 2 4 3" xfId="19235"/>
    <cellStyle name="Note 2 4 2 2 2 4 3 2" xfId="19236"/>
    <cellStyle name="Note 2 4 2 2 2 4 3 3" xfId="19237"/>
    <cellStyle name="Note 2 4 2 2 2 4 3 4" xfId="19238"/>
    <cellStyle name="Note 2 4 2 2 2 4 3 5" xfId="19239"/>
    <cellStyle name="Note 2 4 2 2 2 4 3 6" xfId="19240"/>
    <cellStyle name="Note 2 4 2 2 2 4 4" xfId="19241"/>
    <cellStyle name="Note 2 4 2 2 2 4 5" xfId="19242"/>
    <cellStyle name="Note 2 4 2 2 2 4 6" xfId="19243"/>
    <cellStyle name="Note 2 4 2 2 2 4 7" xfId="19244"/>
    <cellStyle name="Note 2 4 2 2 2 4 8" xfId="19245"/>
    <cellStyle name="Note 2 4 2 2 2 5" xfId="19246"/>
    <cellStyle name="Note 2 4 2 2 2 5 2" xfId="19247"/>
    <cellStyle name="Note 2 4 2 2 2 5 3" xfId="19248"/>
    <cellStyle name="Note 2 4 2 2 2 5 4" xfId="19249"/>
    <cellStyle name="Note 2 4 2 2 2 5 5" xfId="19250"/>
    <cellStyle name="Note 2 4 2 2 2 5 6" xfId="19251"/>
    <cellStyle name="Note 2 4 2 2 2 6" xfId="19252"/>
    <cellStyle name="Note 2 4 2 2 2 6 2" xfId="19253"/>
    <cellStyle name="Note 2 4 2 2 2 6 3" xfId="19254"/>
    <cellStyle name="Note 2 4 2 2 2 6 4" xfId="19255"/>
    <cellStyle name="Note 2 4 2 2 2 6 5" xfId="19256"/>
    <cellStyle name="Note 2 4 2 2 2 6 6" xfId="19257"/>
    <cellStyle name="Note 2 4 2 2 2 7" xfId="19258"/>
    <cellStyle name="Note 2 4 2 2 2 8" xfId="19259"/>
    <cellStyle name="Note 2 4 2 2 2 9" xfId="19260"/>
    <cellStyle name="Note 2 4 2 2 3" xfId="19261"/>
    <cellStyle name="Note 2 4 2 2 3 10" xfId="19262"/>
    <cellStyle name="Note 2 4 2 2 3 2" xfId="19263"/>
    <cellStyle name="Note 2 4 2 2 3 2 2" xfId="19264"/>
    <cellStyle name="Note 2 4 2 2 3 2 2 2" xfId="19265"/>
    <cellStyle name="Note 2 4 2 2 3 2 2 2 2" xfId="19266"/>
    <cellStyle name="Note 2 4 2 2 3 2 2 2 3" xfId="19267"/>
    <cellStyle name="Note 2 4 2 2 3 2 2 2 4" xfId="19268"/>
    <cellStyle name="Note 2 4 2 2 3 2 2 2 5" xfId="19269"/>
    <cellStyle name="Note 2 4 2 2 3 2 2 2 6" xfId="19270"/>
    <cellStyle name="Note 2 4 2 2 3 2 2 3" xfId="19271"/>
    <cellStyle name="Note 2 4 2 2 3 2 2 3 2" xfId="19272"/>
    <cellStyle name="Note 2 4 2 2 3 2 2 3 3" xfId="19273"/>
    <cellStyle name="Note 2 4 2 2 3 2 2 3 4" xfId="19274"/>
    <cellStyle name="Note 2 4 2 2 3 2 2 3 5" xfId="19275"/>
    <cellStyle name="Note 2 4 2 2 3 2 2 3 6" xfId="19276"/>
    <cellStyle name="Note 2 4 2 2 3 2 2 4" xfId="19277"/>
    <cellStyle name="Note 2 4 2 2 3 2 2 5" xfId="19278"/>
    <cellStyle name="Note 2 4 2 2 3 2 2 6" xfId="19279"/>
    <cellStyle name="Note 2 4 2 2 3 2 2 7" xfId="19280"/>
    <cellStyle name="Note 2 4 2 2 3 2 2 8" xfId="19281"/>
    <cellStyle name="Note 2 4 2 2 3 2 3" xfId="19282"/>
    <cellStyle name="Note 2 4 2 2 3 2 3 2" xfId="19283"/>
    <cellStyle name="Note 2 4 2 2 3 2 3 3" xfId="19284"/>
    <cellStyle name="Note 2 4 2 2 3 2 3 4" xfId="19285"/>
    <cellStyle name="Note 2 4 2 2 3 2 3 5" xfId="19286"/>
    <cellStyle name="Note 2 4 2 2 3 2 3 6" xfId="19287"/>
    <cellStyle name="Note 2 4 2 2 3 2 4" xfId="19288"/>
    <cellStyle name="Note 2 4 2 2 3 2 4 2" xfId="19289"/>
    <cellStyle name="Note 2 4 2 2 3 2 4 3" xfId="19290"/>
    <cellStyle name="Note 2 4 2 2 3 2 4 4" xfId="19291"/>
    <cellStyle name="Note 2 4 2 2 3 2 4 5" xfId="19292"/>
    <cellStyle name="Note 2 4 2 2 3 2 4 6" xfId="19293"/>
    <cellStyle name="Note 2 4 2 2 3 2 5" xfId="19294"/>
    <cellStyle name="Note 2 4 2 2 3 2 6" xfId="19295"/>
    <cellStyle name="Note 2 4 2 2 3 2 7" xfId="19296"/>
    <cellStyle name="Note 2 4 2 2 3 2 8" xfId="19297"/>
    <cellStyle name="Note 2 4 2 2 3 2 9" xfId="19298"/>
    <cellStyle name="Note 2 4 2 2 3 3" xfId="19299"/>
    <cellStyle name="Note 2 4 2 2 3 3 2" xfId="19300"/>
    <cellStyle name="Note 2 4 2 2 3 3 2 2" xfId="19301"/>
    <cellStyle name="Note 2 4 2 2 3 3 2 3" xfId="19302"/>
    <cellStyle name="Note 2 4 2 2 3 3 2 4" xfId="19303"/>
    <cellStyle name="Note 2 4 2 2 3 3 2 5" xfId="19304"/>
    <cellStyle name="Note 2 4 2 2 3 3 2 6" xfId="19305"/>
    <cellStyle name="Note 2 4 2 2 3 3 3" xfId="19306"/>
    <cellStyle name="Note 2 4 2 2 3 3 3 2" xfId="19307"/>
    <cellStyle name="Note 2 4 2 2 3 3 3 3" xfId="19308"/>
    <cellStyle name="Note 2 4 2 2 3 3 3 4" xfId="19309"/>
    <cellStyle name="Note 2 4 2 2 3 3 3 5" xfId="19310"/>
    <cellStyle name="Note 2 4 2 2 3 3 3 6" xfId="19311"/>
    <cellStyle name="Note 2 4 2 2 3 3 4" xfId="19312"/>
    <cellStyle name="Note 2 4 2 2 3 3 5" xfId="19313"/>
    <cellStyle name="Note 2 4 2 2 3 3 6" xfId="19314"/>
    <cellStyle name="Note 2 4 2 2 3 3 7" xfId="19315"/>
    <cellStyle name="Note 2 4 2 2 3 3 8" xfId="19316"/>
    <cellStyle name="Note 2 4 2 2 3 4" xfId="19317"/>
    <cellStyle name="Note 2 4 2 2 3 4 2" xfId="19318"/>
    <cellStyle name="Note 2 4 2 2 3 4 3" xfId="19319"/>
    <cellStyle name="Note 2 4 2 2 3 4 4" xfId="19320"/>
    <cellStyle name="Note 2 4 2 2 3 4 5" xfId="19321"/>
    <cellStyle name="Note 2 4 2 2 3 4 6" xfId="19322"/>
    <cellStyle name="Note 2 4 2 2 3 5" xfId="19323"/>
    <cellStyle name="Note 2 4 2 2 3 5 2" xfId="19324"/>
    <cellStyle name="Note 2 4 2 2 3 5 3" xfId="19325"/>
    <cellStyle name="Note 2 4 2 2 3 5 4" xfId="19326"/>
    <cellStyle name="Note 2 4 2 2 3 5 5" xfId="19327"/>
    <cellStyle name="Note 2 4 2 2 3 5 6" xfId="19328"/>
    <cellStyle name="Note 2 4 2 2 3 6" xfId="19329"/>
    <cellStyle name="Note 2 4 2 2 3 7" xfId="19330"/>
    <cellStyle name="Note 2 4 2 2 3 8" xfId="19331"/>
    <cellStyle name="Note 2 4 2 2 3 9" xfId="19332"/>
    <cellStyle name="Note 2 4 2 2 4" xfId="19333"/>
    <cellStyle name="Note 2 4 2 2 4 2" xfId="19334"/>
    <cellStyle name="Note 2 4 2 2 4 2 2" xfId="19335"/>
    <cellStyle name="Note 2 4 2 2 4 2 2 2" xfId="19336"/>
    <cellStyle name="Note 2 4 2 2 4 2 2 3" xfId="19337"/>
    <cellStyle name="Note 2 4 2 2 4 2 2 4" xfId="19338"/>
    <cellStyle name="Note 2 4 2 2 4 2 2 5" xfId="19339"/>
    <cellStyle name="Note 2 4 2 2 4 2 2 6" xfId="19340"/>
    <cellStyle name="Note 2 4 2 2 4 2 3" xfId="19341"/>
    <cellStyle name="Note 2 4 2 2 4 2 3 2" xfId="19342"/>
    <cellStyle name="Note 2 4 2 2 4 2 3 3" xfId="19343"/>
    <cellStyle name="Note 2 4 2 2 4 2 3 4" xfId="19344"/>
    <cellStyle name="Note 2 4 2 2 4 2 3 5" xfId="19345"/>
    <cellStyle name="Note 2 4 2 2 4 2 3 6" xfId="19346"/>
    <cellStyle name="Note 2 4 2 2 4 2 4" xfId="19347"/>
    <cellStyle name="Note 2 4 2 2 4 2 5" xfId="19348"/>
    <cellStyle name="Note 2 4 2 2 4 2 6" xfId="19349"/>
    <cellStyle name="Note 2 4 2 2 4 2 7" xfId="19350"/>
    <cellStyle name="Note 2 4 2 2 4 2 8" xfId="19351"/>
    <cellStyle name="Note 2 4 2 2 4 3" xfId="19352"/>
    <cellStyle name="Note 2 4 2 2 4 3 2" xfId="19353"/>
    <cellStyle name="Note 2 4 2 2 4 3 3" xfId="19354"/>
    <cellStyle name="Note 2 4 2 2 4 3 4" xfId="19355"/>
    <cellStyle name="Note 2 4 2 2 4 3 5" xfId="19356"/>
    <cellStyle name="Note 2 4 2 2 4 3 6" xfId="19357"/>
    <cellStyle name="Note 2 4 2 2 4 4" xfId="19358"/>
    <cellStyle name="Note 2 4 2 2 4 4 2" xfId="19359"/>
    <cellStyle name="Note 2 4 2 2 4 4 3" xfId="19360"/>
    <cellStyle name="Note 2 4 2 2 4 4 4" xfId="19361"/>
    <cellStyle name="Note 2 4 2 2 4 4 5" xfId="19362"/>
    <cellStyle name="Note 2 4 2 2 4 4 6" xfId="19363"/>
    <cellStyle name="Note 2 4 2 2 4 5" xfId="19364"/>
    <cellStyle name="Note 2 4 2 2 4 6" xfId="19365"/>
    <cellStyle name="Note 2 4 2 2 4 7" xfId="19366"/>
    <cellStyle name="Note 2 4 2 2 4 8" xfId="19367"/>
    <cellStyle name="Note 2 4 2 2 4 9" xfId="19368"/>
    <cellStyle name="Note 2 4 2 2 5" xfId="19369"/>
    <cellStyle name="Note 2 4 2 2 5 2" xfId="19370"/>
    <cellStyle name="Note 2 4 2 2 5 2 2" xfId="19371"/>
    <cellStyle name="Note 2 4 2 2 5 2 3" xfId="19372"/>
    <cellStyle name="Note 2 4 2 2 5 2 4" xfId="19373"/>
    <cellStyle name="Note 2 4 2 2 5 2 5" xfId="19374"/>
    <cellStyle name="Note 2 4 2 2 5 2 6" xfId="19375"/>
    <cellStyle name="Note 2 4 2 2 5 3" xfId="19376"/>
    <cellStyle name="Note 2 4 2 2 5 3 2" xfId="19377"/>
    <cellStyle name="Note 2 4 2 2 5 3 3" xfId="19378"/>
    <cellStyle name="Note 2 4 2 2 5 3 4" xfId="19379"/>
    <cellStyle name="Note 2 4 2 2 5 3 5" xfId="19380"/>
    <cellStyle name="Note 2 4 2 2 5 3 6" xfId="19381"/>
    <cellStyle name="Note 2 4 2 2 5 4" xfId="19382"/>
    <cellStyle name="Note 2 4 2 2 5 5" xfId="19383"/>
    <cellStyle name="Note 2 4 2 2 5 6" xfId="19384"/>
    <cellStyle name="Note 2 4 2 2 5 7" xfId="19385"/>
    <cellStyle name="Note 2 4 2 2 5 8" xfId="19386"/>
    <cellStyle name="Note 2 4 2 2 6" xfId="19387"/>
    <cellStyle name="Note 2 4 2 2 6 2" xfId="19388"/>
    <cellStyle name="Note 2 4 2 2 6 3" xfId="19389"/>
    <cellStyle name="Note 2 4 2 2 6 4" xfId="19390"/>
    <cellStyle name="Note 2 4 2 2 6 5" xfId="19391"/>
    <cellStyle name="Note 2 4 2 2 6 6" xfId="19392"/>
    <cellStyle name="Note 2 4 2 2 7" xfId="19393"/>
    <cellStyle name="Note 2 4 2 2 7 2" xfId="19394"/>
    <cellStyle name="Note 2 4 2 2 7 3" xfId="19395"/>
    <cellStyle name="Note 2 4 2 2 7 4" xfId="19396"/>
    <cellStyle name="Note 2 4 2 2 7 5" xfId="19397"/>
    <cellStyle name="Note 2 4 2 2 7 6" xfId="19398"/>
    <cellStyle name="Note 2 4 2 2 8" xfId="19399"/>
    <cellStyle name="Note 2 4 2 2 9" xfId="19400"/>
    <cellStyle name="Note 2 4 2 3" xfId="19401"/>
    <cellStyle name="Note 2 4 2 3 10" xfId="19402"/>
    <cellStyle name="Note 2 4 2 3 11" xfId="19403"/>
    <cellStyle name="Note 2 4 2 3 2" xfId="19404"/>
    <cellStyle name="Note 2 4 2 3 2 2" xfId="19405"/>
    <cellStyle name="Note 2 4 2 3 2 2 2" xfId="19406"/>
    <cellStyle name="Note 2 4 2 3 2 2 2 2" xfId="19407"/>
    <cellStyle name="Note 2 4 2 3 2 2 2 3" xfId="19408"/>
    <cellStyle name="Note 2 4 2 3 2 2 2 4" xfId="19409"/>
    <cellStyle name="Note 2 4 2 3 2 2 2 5" xfId="19410"/>
    <cellStyle name="Note 2 4 2 3 2 2 2 6" xfId="19411"/>
    <cellStyle name="Note 2 4 2 3 2 2 3" xfId="19412"/>
    <cellStyle name="Note 2 4 2 3 2 2 3 2" xfId="19413"/>
    <cellStyle name="Note 2 4 2 3 2 2 3 3" xfId="19414"/>
    <cellStyle name="Note 2 4 2 3 2 2 3 4" xfId="19415"/>
    <cellStyle name="Note 2 4 2 3 2 2 3 5" xfId="19416"/>
    <cellStyle name="Note 2 4 2 3 2 2 3 6" xfId="19417"/>
    <cellStyle name="Note 2 4 2 3 2 2 4" xfId="19418"/>
    <cellStyle name="Note 2 4 2 3 2 2 5" xfId="19419"/>
    <cellStyle name="Note 2 4 2 3 2 2 6" xfId="19420"/>
    <cellStyle name="Note 2 4 2 3 2 2 7" xfId="19421"/>
    <cellStyle name="Note 2 4 2 3 2 2 8" xfId="19422"/>
    <cellStyle name="Note 2 4 2 3 2 3" xfId="19423"/>
    <cellStyle name="Note 2 4 2 3 2 3 2" xfId="19424"/>
    <cellStyle name="Note 2 4 2 3 2 3 3" xfId="19425"/>
    <cellStyle name="Note 2 4 2 3 2 3 4" xfId="19426"/>
    <cellStyle name="Note 2 4 2 3 2 3 5" xfId="19427"/>
    <cellStyle name="Note 2 4 2 3 2 3 6" xfId="19428"/>
    <cellStyle name="Note 2 4 2 3 2 4" xfId="19429"/>
    <cellStyle name="Note 2 4 2 3 2 4 2" xfId="19430"/>
    <cellStyle name="Note 2 4 2 3 2 4 3" xfId="19431"/>
    <cellStyle name="Note 2 4 2 3 2 4 4" xfId="19432"/>
    <cellStyle name="Note 2 4 2 3 2 4 5" xfId="19433"/>
    <cellStyle name="Note 2 4 2 3 2 4 6" xfId="19434"/>
    <cellStyle name="Note 2 4 2 3 2 5" xfId="19435"/>
    <cellStyle name="Note 2 4 2 3 2 6" xfId="19436"/>
    <cellStyle name="Note 2 4 2 3 2 7" xfId="19437"/>
    <cellStyle name="Note 2 4 2 3 2 8" xfId="19438"/>
    <cellStyle name="Note 2 4 2 3 2 9" xfId="19439"/>
    <cellStyle name="Note 2 4 2 3 3" xfId="19440"/>
    <cellStyle name="Note 2 4 2 3 3 2" xfId="19441"/>
    <cellStyle name="Note 2 4 2 3 3 2 2" xfId="19442"/>
    <cellStyle name="Note 2 4 2 3 3 2 2 2" xfId="19443"/>
    <cellStyle name="Note 2 4 2 3 3 2 2 3" xfId="19444"/>
    <cellStyle name="Note 2 4 2 3 3 2 2 4" xfId="19445"/>
    <cellStyle name="Note 2 4 2 3 3 2 2 5" xfId="19446"/>
    <cellStyle name="Note 2 4 2 3 3 2 2 6" xfId="19447"/>
    <cellStyle name="Note 2 4 2 3 3 2 3" xfId="19448"/>
    <cellStyle name="Note 2 4 2 3 3 2 3 2" xfId="19449"/>
    <cellStyle name="Note 2 4 2 3 3 2 3 3" xfId="19450"/>
    <cellStyle name="Note 2 4 2 3 3 2 3 4" xfId="19451"/>
    <cellStyle name="Note 2 4 2 3 3 2 3 5" xfId="19452"/>
    <cellStyle name="Note 2 4 2 3 3 2 3 6" xfId="19453"/>
    <cellStyle name="Note 2 4 2 3 3 2 4" xfId="19454"/>
    <cellStyle name="Note 2 4 2 3 3 2 5" xfId="19455"/>
    <cellStyle name="Note 2 4 2 3 3 2 6" xfId="19456"/>
    <cellStyle name="Note 2 4 2 3 3 2 7" xfId="19457"/>
    <cellStyle name="Note 2 4 2 3 3 2 8" xfId="19458"/>
    <cellStyle name="Note 2 4 2 3 3 3" xfId="19459"/>
    <cellStyle name="Note 2 4 2 3 3 3 2" xfId="19460"/>
    <cellStyle name="Note 2 4 2 3 3 3 3" xfId="19461"/>
    <cellStyle name="Note 2 4 2 3 3 3 4" xfId="19462"/>
    <cellStyle name="Note 2 4 2 3 3 3 5" xfId="19463"/>
    <cellStyle name="Note 2 4 2 3 3 3 6" xfId="19464"/>
    <cellStyle name="Note 2 4 2 3 3 4" xfId="19465"/>
    <cellStyle name="Note 2 4 2 3 3 4 2" xfId="19466"/>
    <cellStyle name="Note 2 4 2 3 3 4 3" xfId="19467"/>
    <cellStyle name="Note 2 4 2 3 3 4 4" xfId="19468"/>
    <cellStyle name="Note 2 4 2 3 3 4 5" xfId="19469"/>
    <cellStyle name="Note 2 4 2 3 3 4 6" xfId="19470"/>
    <cellStyle name="Note 2 4 2 3 3 5" xfId="19471"/>
    <cellStyle name="Note 2 4 2 3 3 6" xfId="19472"/>
    <cellStyle name="Note 2 4 2 3 3 7" xfId="19473"/>
    <cellStyle name="Note 2 4 2 3 3 8" xfId="19474"/>
    <cellStyle name="Note 2 4 2 3 3 9" xfId="19475"/>
    <cellStyle name="Note 2 4 2 3 4" xfId="19476"/>
    <cellStyle name="Note 2 4 2 3 4 2" xfId="19477"/>
    <cellStyle name="Note 2 4 2 3 4 2 2" xfId="19478"/>
    <cellStyle name="Note 2 4 2 3 4 2 3" xfId="19479"/>
    <cellStyle name="Note 2 4 2 3 4 2 4" xfId="19480"/>
    <cellStyle name="Note 2 4 2 3 4 2 5" xfId="19481"/>
    <cellStyle name="Note 2 4 2 3 4 2 6" xfId="19482"/>
    <cellStyle name="Note 2 4 2 3 4 3" xfId="19483"/>
    <cellStyle name="Note 2 4 2 3 4 3 2" xfId="19484"/>
    <cellStyle name="Note 2 4 2 3 4 3 3" xfId="19485"/>
    <cellStyle name="Note 2 4 2 3 4 3 4" xfId="19486"/>
    <cellStyle name="Note 2 4 2 3 4 3 5" xfId="19487"/>
    <cellStyle name="Note 2 4 2 3 4 3 6" xfId="19488"/>
    <cellStyle name="Note 2 4 2 3 4 4" xfId="19489"/>
    <cellStyle name="Note 2 4 2 3 4 5" xfId="19490"/>
    <cellStyle name="Note 2 4 2 3 4 6" xfId="19491"/>
    <cellStyle name="Note 2 4 2 3 4 7" xfId="19492"/>
    <cellStyle name="Note 2 4 2 3 4 8" xfId="19493"/>
    <cellStyle name="Note 2 4 2 3 5" xfId="19494"/>
    <cellStyle name="Note 2 4 2 3 5 2" xfId="19495"/>
    <cellStyle name="Note 2 4 2 3 5 3" xfId="19496"/>
    <cellStyle name="Note 2 4 2 3 5 4" xfId="19497"/>
    <cellStyle name="Note 2 4 2 3 5 5" xfId="19498"/>
    <cellStyle name="Note 2 4 2 3 5 6" xfId="19499"/>
    <cellStyle name="Note 2 4 2 3 6" xfId="19500"/>
    <cellStyle name="Note 2 4 2 3 6 2" xfId="19501"/>
    <cellStyle name="Note 2 4 2 3 6 3" xfId="19502"/>
    <cellStyle name="Note 2 4 2 3 6 4" xfId="19503"/>
    <cellStyle name="Note 2 4 2 3 6 5" xfId="19504"/>
    <cellStyle name="Note 2 4 2 3 6 6" xfId="19505"/>
    <cellStyle name="Note 2 4 2 3 7" xfId="19506"/>
    <cellStyle name="Note 2 4 2 3 8" xfId="19507"/>
    <cellStyle name="Note 2 4 2 3 9" xfId="19508"/>
    <cellStyle name="Note 2 4 2 4" xfId="19509"/>
    <cellStyle name="Note 2 4 2 4 10" xfId="19510"/>
    <cellStyle name="Note 2 4 2 4 2" xfId="19511"/>
    <cellStyle name="Note 2 4 2 4 2 2" xfId="19512"/>
    <cellStyle name="Note 2 4 2 4 2 2 2" xfId="19513"/>
    <cellStyle name="Note 2 4 2 4 2 2 2 2" xfId="19514"/>
    <cellStyle name="Note 2 4 2 4 2 2 2 3" xfId="19515"/>
    <cellStyle name="Note 2 4 2 4 2 2 2 4" xfId="19516"/>
    <cellStyle name="Note 2 4 2 4 2 2 2 5" xfId="19517"/>
    <cellStyle name="Note 2 4 2 4 2 2 2 6" xfId="19518"/>
    <cellStyle name="Note 2 4 2 4 2 2 3" xfId="19519"/>
    <cellStyle name="Note 2 4 2 4 2 2 3 2" xfId="19520"/>
    <cellStyle name="Note 2 4 2 4 2 2 3 3" xfId="19521"/>
    <cellStyle name="Note 2 4 2 4 2 2 3 4" xfId="19522"/>
    <cellStyle name="Note 2 4 2 4 2 2 3 5" xfId="19523"/>
    <cellStyle name="Note 2 4 2 4 2 2 3 6" xfId="19524"/>
    <cellStyle name="Note 2 4 2 4 2 2 4" xfId="19525"/>
    <cellStyle name="Note 2 4 2 4 2 2 5" xfId="19526"/>
    <cellStyle name="Note 2 4 2 4 2 2 6" xfId="19527"/>
    <cellStyle name="Note 2 4 2 4 2 2 7" xfId="19528"/>
    <cellStyle name="Note 2 4 2 4 2 2 8" xfId="19529"/>
    <cellStyle name="Note 2 4 2 4 2 3" xfId="19530"/>
    <cellStyle name="Note 2 4 2 4 2 3 2" xfId="19531"/>
    <cellStyle name="Note 2 4 2 4 2 3 3" xfId="19532"/>
    <cellStyle name="Note 2 4 2 4 2 3 4" xfId="19533"/>
    <cellStyle name="Note 2 4 2 4 2 3 5" xfId="19534"/>
    <cellStyle name="Note 2 4 2 4 2 3 6" xfId="19535"/>
    <cellStyle name="Note 2 4 2 4 2 4" xfId="19536"/>
    <cellStyle name="Note 2 4 2 4 2 4 2" xfId="19537"/>
    <cellStyle name="Note 2 4 2 4 2 4 3" xfId="19538"/>
    <cellStyle name="Note 2 4 2 4 2 4 4" xfId="19539"/>
    <cellStyle name="Note 2 4 2 4 2 4 5" xfId="19540"/>
    <cellStyle name="Note 2 4 2 4 2 4 6" xfId="19541"/>
    <cellStyle name="Note 2 4 2 4 2 5" xfId="19542"/>
    <cellStyle name="Note 2 4 2 4 2 6" xfId="19543"/>
    <cellStyle name="Note 2 4 2 4 2 7" xfId="19544"/>
    <cellStyle name="Note 2 4 2 4 2 8" xfId="19545"/>
    <cellStyle name="Note 2 4 2 4 2 9" xfId="19546"/>
    <cellStyle name="Note 2 4 2 4 3" xfId="19547"/>
    <cellStyle name="Note 2 4 2 4 3 2" xfId="19548"/>
    <cellStyle name="Note 2 4 2 4 3 2 2" xfId="19549"/>
    <cellStyle name="Note 2 4 2 4 3 2 3" xfId="19550"/>
    <cellStyle name="Note 2 4 2 4 3 2 4" xfId="19551"/>
    <cellStyle name="Note 2 4 2 4 3 2 5" xfId="19552"/>
    <cellStyle name="Note 2 4 2 4 3 2 6" xfId="19553"/>
    <cellStyle name="Note 2 4 2 4 3 3" xfId="19554"/>
    <cellStyle name="Note 2 4 2 4 3 3 2" xfId="19555"/>
    <cellStyle name="Note 2 4 2 4 3 3 3" xfId="19556"/>
    <cellStyle name="Note 2 4 2 4 3 3 4" xfId="19557"/>
    <cellStyle name="Note 2 4 2 4 3 3 5" xfId="19558"/>
    <cellStyle name="Note 2 4 2 4 3 3 6" xfId="19559"/>
    <cellStyle name="Note 2 4 2 4 3 4" xfId="19560"/>
    <cellStyle name="Note 2 4 2 4 3 5" xfId="19561"/>
    <cellStyle name="Note 2 4 2 4 3 6" xfId="19562"/>
    <cellStyle name="Note 2 4 2 4 3 7" xfId="19563"/>
    <cellStyle name="Note 2 4 2 4 3 8" xfId="19564"/>
    <cellStyle name="Note 2 4 2 4 4" xfId="19565"/>
    <cellStyle name="Note 2 4 2 4 4 2" xfId="19566"/>
    <cellStyle name="Note 2 4 2 4 4 3" xfId="19567"/>
    <cellStyle name="Note 2 4 2 4 4 4" xfId="19568"/>
    <cellStyle name="Note 2 4 2 4 4 5" xfId="19569"/>
    <cellStyle name="Note 2 4 2 4 4 6" xfId="19570"/>
    <cellStyle name="Note 2 4 2 4 5" xfId="19571"/>
    <cellStyle name="Note 2 4 2 4 5 2" xfId="19572"/>
    <cellStyle name="Note 2 4 2 4 5 3" xfId="19573"/>
    <cellStyle name="Note 2 4 2 4 5 4" xfId="19574"/>
    <cellStyle name="Note 2 4 2 4 5 5" xfId="19575"/>
    <cellStyle name="Note 2 4 2 4 5 6" xfId="19576"/>
    <cellStyle name="Note 2 4 2 4 6" xfId="19577"/>
    <cellStyle name="Note 2 4 2 4 7" xfId="19578"/>
    <cellStyle name="Note 2 4 2 4 8" xfId="19579"/>
    <cellStyle name="Note 2 4 2 4 9" xfId="19580"/>
    <cellStyle name="Note 2 4 2 5" xfId="19581"/>
    <cellStyle name="Note 2 4 2 5 2" xfId="19582"/>
    <cellStyle name="Note 2 4 2 5 2 2" xfId="19583"/>
    <cellStyle name="Note 2 4 2 5 2 2 2" xfId="19584"/>
    <cellStyle name="Note 2 4 2 5 2 2 3" xfId="19585"/>
    <cellStyle name="Note 2 4 2 5 2 2 4" xfId="19586"/>
    <cellStyle name="Note 2 4 2 5 2 2 5" xfId="19587"/>
    <cellStyle name="Note 2 4 2 5 2 2 6" xfId="19588"/>
    <cellStyle name="Note 2 4 2 5 2 3" xfId="19589"/>
    <cellStyle name="Note 2 4 2 5 2 3 2" xfId="19590"/>
    <cellStyle name="Note 2 4 2 5 2 3 3" xfId="19591"/>
    <cellStyle name="Note 2 4 2 5 2 3 4" xfId="19592"/>
    <cellStyle name="Note 2 4 2 5 2 3 5" xfId="19593"/>
    <cellStyle name="Note 2 4 2 5 2 3 6" xfId="19594"/>
    <cellStyle name="Note 2 4 2 5 2 4" xfId="19595"/>
    <cellStyle name="Note 2 4 2 5 2 5" xfId="19596"/>
    <cellStyle name="Note 2 4 2 5 2 6" xfId="19597"/>
    <cellStyle name="Note 2 4 2 5 2 7" xfId="19598"/>
    <cellStyle name="Note 2 4 2 5 2 8" xfId="19599"/>
    <cellStyle name="Note 2 4 2 5 3" xfId="19600"/>
    <cellStyle name="Note 2 4 2 5 3 2" xfId="19601"/>
    <cellStyle name="Note 2 4 2 5 3 3" xfId="19602"/>
    <cellStyle name="Note 2 4 2 5 3 4" xfId="19603"/>
    <cellStyle name="Note 2 4 2 5 3 5" xfId="19604"/>
    <cellStyle name="Note 2 4 2 5 3 6" xfId="19605"/>
    <cellStyle name="Note 2 4 2 5 4" xfId="19606"/>
    <cellStyle name="Note 2 4 2 5 4 2" xfId="19607"/>
    <cellStyle name="Note 2 4 2 5 4 3" xfId="19608"/>
    <cellStyle name="Note 2 4 2 5 4 4" xfId="19609"/>
    <cellStyle name="Note 2 4 2 5 4 5" xfId="19610"/>
    <cellStyle name="Note 2 4 2 5 4 6" xfId="19611"/>
    <cellStyle name="Note 2 4 2 5 5" xfId="19612"/>
    <cellStyle name="Note 2 4 2 5 6" xfId="19613"/>
    <cellStyle name="Note 2 4 2 5 7" xfId="19614"/>
    <cellStyle name="Note 2 4 2 5 8" xfId="19615"/>
    <cellStyle name="Note 2 4 2 5 9" xfId="19616"/>
    <cellStyle name="Note 2 4 2 6" xfId="19617"/>
    <cellStyle name="Note 2 4 2 6 2" xfId="19618"/>
    <cellStyle name="Note 2 4 2 6 2 2" xfId="19619"/>
    <cellStyle name="Note 2 4 2 6 2 3" xfId="19620"/>
    <cellStyle name="Note 2 4 2 6 2 4" xfId="19621"/>
    <cellStyle name="Note 2 4 2 6 2 5" xfId="19622"/>
    <cellStyle name="Note 2 4 2 6 2 6" xfId="19623"/>
    <cellStyle name="Note 2 4 2 6 3" xfId="19624"/>
    <cellStyle name="Note 2 4 2 6 3 2" xfId="19625"/>
    <cellStyle name="Note 2 4 2 6 3 3" xfId="19626"/>
    <cellStyle name="Note 2 4 2 6 3 4" xfId="19627"/>
    <cellStyle name="Note 2 4 2 6 3 5" xfId="19628"/>
    <cellStyle name="Note 2 4 2 6 3 6" xfId="19629"/>
    <cellStyle name="Note 2 4 2 6 4" xfId="19630"/>
    <cellStyle name="Note 2 4 2 6 5" xfId="19631"/>
    <cellStyle name="Note 2 4 2 6 6" xfId="19632"/>
    <cellStyle name="Note 2 4 2 6 7" xfId="19633"/>
    <cellStyle name="Note 2 4 2 6 8" xfId="19634"/>
    <cellStyle name="Note 2 4 2 7" xfId="19635"/>
    <cellStyle name="Note 2 4 2 7 2" xfId="19636"/>
    <cellStyle name="Note 2 4 2 7 3" xfId="19637"/>
    <cellStyle name="Note 2 4 2 7 4" xfId="19638"/>
    <cellStyle name="Note 2 4 2 7 5" xfId="19639"/>
    <cellStyle name="Note 2 4 2 7 6" xfId="19640"/>
    <cellStyle name="Note 2 4 2 8" xfId="19641"/>
    <cellStyle name="Note 2 4 2 8 2" xfId="19642"/>
    <cellStyle name="Note 2 4 2 8 3" xfId="19643"/>
    <cellStyle name="Note 2 4 2 8 4" xfId="19644"/>
    <cellStyle name="Note 2 4 2 8 5" xfId="19645"/>
    <cellStyle name="Note 2 4 2 8 6" xfId="19646"/>
    <cellStyle name="Note 2 4 2 9" xfId="19647"/>
    <cellStyle name="Note 2 4 3" xfId="19648"/>
    <cellStyle name="Note 2 4 3 10" xfId="19649"/>
    <cellStyle name="Note 2 4 3 11" xfId="19650"/>
    <cellStyle name="Note 2 4 3 12" xfId="19651"/>
    <cellStyle name="Note 2 4 3 2" xfId="19652"/>
    <cellStyle name="Note 2 4 3 2 10" xfId="19653"/>
    <cellStyle name="Note 2 4 3 2 11" xfId="19654"/>
    <cellStyle name="Note 2 4 3 2 2" xfId="19655"/>
    <cellStyle name="Note 2 4 3 2 2 2" xfId="19656"/>
    <cellStyle name="Note 2 4 3 2 2 2 2" xfId="19657"/>
    <cellStyle name="Note 2 4 3 2 2 2 2 2" xfId="19658"/>
    <cellStyle name="Note 2 4 3 2 2 2 2 3" xfId="19659"/>
    <cellStyle name="Note 2 4 3 2 2 2 2 4" xfId="19660"/>
    <cellStyle name="Note 2 4 3 2 2 2 2 5" xfId="19661"/>
    <cellStyle name="Note 2 4 3 2 2 2 2 6" xfId="19662"/>
    <cellStyle name="Note 2 4 3 2 2 2 3" xfId="19663"/>
    <cellStyle name="Note 2 4 3 2 2 2 3 2" xfId="19664"/>
    <cellStyle name="Note 2 4 3 2 2 2 3 3" xfId="19665"/>
    <cellStyle name="Note 2 4 3 2 2 2 3 4" xfId="19666"/>
    <cellStyle name="Note 2 4 3 2 2 2 3 5" xfId="19667"/>
    <cellStyle name="Note 2 4 3 2 2 2 3 6" xfId="19668"/>
    <cellStyle name="Note 2 4 3 2 2 2 4" xfId="19669"/>
    <cellStyle name="Note 2 4 3 2 2 2 5" xfId="19670"/>
    <cellStyle name="Note 2 4 3 2 2 2 6" xfId="19671"/>
    <cellStyle name="Note 2 4 3 2 2 2 7" xfId="19672"/>
    <cellStyle name="Note 2 4 3 2 2 2 8" xfId="19673"/>
    <cellStyle name="Note 2 4 3 2 2 3" xfId="19674"/>
    <cellStyle name="Note 2 4 3 2 2 3 2" xfId="19675"/>
    <cellStyle name="Note 2 4 3 2 2 3 3" xfId="19676"/>
    <cellStyle name="Note 2 4 3 2 2 3 4" xfId="19677"/>
    <cellStyle name="Note 2 4 3 2 2 3 5" xfId="19678"/>
    <cellStyle name="Note 2 4 3 2 2 3 6" xfId="19679"/>
    <cellStyle name="Note 2 4 3 2 2 4" xfId="19680"/>
    <cellStyle name="Note 2 4 3 2 2 4 2" xfId="19681"/>
    <cellStyle name="Note 2 4 3 2 2 4 3" xfId="19682"/>
    <cellStyle name="Note 2 4 3 2 2 4 4" xfId="19683"/>
    <cellStyle name="Note 2 4 3 2 2 4 5" xfId="19684"/>
    <cellStyle name="Note 2 4 3 2 2 4 6" xfId="19685"/>
    <cellStyle name="Note 2 4 3 2 2 5" xfId="19686"/>
    <cellStyle name="Note 2 4 3 2 2 6" xfId="19687"/>
    <cellStyle name="Note 2 4 3 2 2 7" xfId="19688"/>
    <cellStyle name="Note 2 4 3 2 2 8" xfId="19689"/>
    <cellStyle name="Note 2 4 3 2 2 9" xfId="19690"/>
    <cellStyle name="Note 2 4 3 2 3" xfId="19691"/>
    <cellStyle name="Note 2 4 3 2 3 2" xfId="19692"/>
    <cellStyle name="Note 2 4 3 2 3 2 2" xfId="19693"/>
    <cellStyle name="Note 2 4 3 2 3 2 2 2" xfId="19694"/>
    <cellStyle name="Note 2 4 3 2 3 2 2 3" xfId="19695"/>
    <cellStyle name="Note 2 4 3 2 3 2 2 4" xfId="19696"/>
    <cellStyle name="Note 2 4 3 2 3 2 2 5" xfId="19697"/>
    <cellStyle name="Note 2 4 3 2 3 2 2 6" xfId="19698"/>
    <cellStyle name="Note 2 4 3 2 3 2 3" xfId="19699"/>
    <cellStyle name="Note 2 4 3 2 3 2 3 2" xfId="19700"/>
    <cellStyle name="Note 2 4 3 2 3 2 3 3" xfId="19701"/>
    <cellStyle name="Note 2 4 3 2 3 2 3 4" xfId="19702"/>
    <cellStyle name="Note 2 4 3 2 3 2 3 5" xfId="19703"/>
    <cellStyle name="Note 2 4 3 2 3 2 3 6" xfId="19704"/>
    <cellStyle name="Note 2 4 3 2 3 2 4" xfId="19705"/>
    <cellStyle name="Note 2 4 3 2 3 2 5" xfId="19706"/>
    <cellStyle name="Note 2 4 3 2 3 2 6" xfId="19707"/>
    <cellStyle name="Note 2 4 3 2 3 2 7" xfId="19708"/>
    <cellStyle name="Note 2 4 3 2 3 2 8" xfId="19709"/>
    <cellStyle name="Note 2 4 3 2 3 3" xfId="19710"/>
    <cellStyle name="Note 2 4 3 2 3 3 2" xfId="19711"/>
    <cellStyle name="Note 2 4 3 2 3 3 3" xfId="19712"/>
    <cellStyle name="Note 2 4 3 2 3 3 4" xfId="19713"/>
    <cellStyle name="Note 2 4 3 2 3 3 5" xfId="19714"/>
    <cellStyle name="Note 2 4 3 2 3 3 6" xfId="19715"/>
    <cellStyle name="Note 2 4 3 2 3 4" xfId="19716"/>
    <cellStyle name="Note 2 4 3 2 3 4 2" xfId="19717"/>
    <cellStyle name="Note 2 4 3 2 3 4 3" xfId="19718"/>
    <cellStyle name="Note 2 4 3 2 3 4 4" xfId="19719"/>
    <cellStyle name="Note 2 4 3 2 3 4 5" xfId="19720"/>
    <cellStyle name="Note 2 4 3 2 3 4 6" xfId="19721"/>
    <cellStyle name="Note 2 4 3 2 3 5" xfId="19722"/>
    <cellStyle name="Note 2 4 3 2 3 6" xfId="19723"/>
    <cellStyle name="Note 2 4 3 2 3 7" xfId="19724"/>
    <cellStyle name="Note 2 4 3 2 3 8" xfId="19725"/>
    <cellStyle name="Note 2 4 3 2 3 9" xfId="19726"/>
    <cellStyle name="Note 2 4 3 2 4" xfId="19727"/>
    <cellStyle name="Note 2 4 3 2 4 2" xfId="19728"/>
    <cellStyle name="Note 2 4 3 2 4 2 2" xfId="19729"/>
    <cellStyle name="Note 2 4 3 2 4 2 3" xfId="19730"/>
    <cellStyle name="Note 2 4 3 2 4 2 4" xfId="19731"/>
    <cellStyle name="Note 2 4 3 2 4 2 5" xfId="19732"/>
    <cellStyle name="Note 2 4 3 2 4 2 6" xfId="19733"/>
    <cellStyle name="Note 2 4 3 2 4 3" xfId="19734"/>
    <cellStyle name="Note 2 4 3 2 4 3 2" xfId="19735"/>
    <cellStyle name="Note 2 4 3 2 4 3 3" xfId="19736"/>
    <cellStyle name="Note 2 4 3 2 4 3 4" xfId="19737"/>
    <cellStyle name="Note 2 4 3 2 4 3 5" xfId="19738"/>
    <cellStyle name="Note 2 4 3 2 4 3 6" xfId="19739"/>
    <cellStyle name="Note 2 4 3 2 4 4" xfId="19740"/>
    <cellStyle name="Note 2 4 3 2 4 5" xfId="19741"/>
    <cellStyle name="Note 2 4 3 2 4 6" xfId="19742"/>
    <cellStyle name="Note 2 4 3 2 4 7" xfId="19743"/>
    <cellStyle name="Note 2 4 3 2 4 8" xfId="19744"/>
    <cellStyle name="Note 2 4 3 2 5" xfId="19745"/>
    <cellStyle name="Note 2 4 3 2 5 2" xfId="19746"/>
    <cellStyle name="Note 2 4 3 2 5 3" xfId="19747"/>
    <cellStyle name="Note 2 4 3 2 5 4" xfId="19748"/>
    <cellStyle name="Note 2 4 3 2 5 5" xfId="19749"/>
    <cellStyle name="Note 2 4 3 2 5 6" xfId="19750"/>
    <cellStyle name="Note 2 4 3 2 6" xfId="19751"/>
    <cellStyle name="Note 2 4 3 2 6 2" xfId="19752"/>
    <cellStyle name="Note 2 4 3 2 6 3" xfId="19753"/>
    <cellStyle name="Note 2 4 3 2 6 4" xfId="19754"/>
    <cellStyle name="Note 2 4 3 2 6 5" xfId="19755"/>
    <cellStyle name="Note 2 4 3 2 6 6" xfId="19756"/>
    <cellStyle name="Note 2 4 3 2 7" xfId="19757"/>
    <cellStyle name="Note 2 4 3 2 8" xfId="19758"/>
    <cellStyle name="Note 2 4 3 2 9" xfId="19759"/>
    <cellStyle name="Note 2 4 3 3" xfId="19760"/>
    <cellStyle name="Note 2 4 3 3 10" xfId="19761"/>
    <cellStyle name="Note 2 4 3 3 2" xfId="19762"/>
    <cellStyle name="Note 2 4 3 3 2 2" xfId="19763"/>
    <cellStyle name="Note 2 4 3 3 2 2 2" xfId="19764"/>
    <cellStyle name="Note 2 4 3 3 2 2 2 2" xfId="19765"/>
    <cellStyle name="Note 2 4 3 3 2 2 2 3" xfId="19766"/>
    <cellStyle name="Note 2 4 3 3 2 2 2 4" xfId="19767"/>
    <cellStyle name="Note 2 4 3 3 2 2 2 5" xfId="19768"/>
    <cellStyle name="Note 2 4 3 3 2 2 2 6" xfId="19769"/>
    <cellStyle name="Note 2 4 3 3 2 2 3" xfId="19770"/>
    <cellStyle name="Note 2 4 3 3 2 2 3 2" xfId="19771"/>
    <cellStyle name="Note 2 4 3 3 2 2 3 3" xfId="19772"/>
    <cellStyle name="Note 2 4 3 3 2 2 3 4" xfId="19773"/>
    <cellStyle name="Note 2 4 3 3 2 2 3 5" xfId="19774"/>
    <cellStyle name="Note 2 4 3 3 2 2 3 6" xfId="19775"/>
    <cellStyle name="Note 2 4 3 3 2 2 4" xfId="19776"/>
    <cellStyle name="Note 2 4 3 3 2 2 5" xfId="19777"/>
    <cellStyle name="Note 2 4 3 3 2 2 6" xfId="19778"/>
    <cellStyle name="Note 2 4 3 3 2 2 7" xfId="19779"/>
    <cellStyle name="Note 2 4 3 3 2 2 8" xfId="19780"/>
    <cellStyle name="Note 2 4 3 3 2 3" xfId="19781"/>
    <cellStyle name="Note 2 4 3 3 2 3 2" xfId="19782"/>
    <cellStyle name="Note 2 4 3 3 2 3 3" xfId="19783"/>
    <cellStyle name="Note 2 4 3 3 2 3 4" xfId="19784"/>
    <cellStyle name="Note 2 4 3 3 2 3 5" xfId="19785"/>
    <cellStyle name="Note 2 4 3 3 2 3 6" xfId="19786"/>
    <cellStyle name="Note 2 4 3 3 2 4" xfId="19787"/>
    <cellStyle name="Note 2 4 3 3 2 4 2" xfId="19788"/>
    <cellStyle name="Note 2 4 3 3 2 4 3" xfId="19789"/>
    <cellStyle name="Note 2 4 3 3 2 4 4" xfId="19790"/>
    <cellStyle name="Note 2 4 3 3 2 4 5" xfId="19791"/>
    <cellStyle name="Note 2 4 3 3 2 4 6" xfId="19792"/>
    <cellStyle name="Note 2 4 3 3 2 5" xfId="19793"/>
    <cellStyle name="Note 2 4 3 3 2 6" xfId="19794"/>
    <cellStyle name="Note 2 4 3 3 2 7" xfId="19795"/>
    <cellStyle name="Note 2 4 3 3 2 8" xfId="19796"/>
    <cellStyle name="Note 2 4 3 3 2 9" xfId="19797"/>
    <cellStyle name="Note 2 4 3 3 3" xfId="19798"/>
    <cellStyle name="Note 2 4 3 3 3 2" xfId="19799"/>
    <cellStyle name="Note 2 4 3 3 3 2 2" xfId="19800"/>
    <cellStyle name="Note 2 4 3 3 3 2 3" xfId="19801"/>
    <cellStyle name="Note 2 4 3 3 3 2 4" xfId="19802"/>
    <cellStyle name="Note 2 4 3 3 3 2 5" xfId="19803"/>
    <cellStyle name="Note 2 4 3 3 3 2 6" xfId="19804"/>
    <cellStyle name="Note 2 4 3 3 3 3" xfId="19805"/>
    <cellStyle name="Note 2 4 3 3 3 3 2" xfId="19806"/>
    <cellStyle name="Note 2 4 3 3 3 3 3" xfId="19807"/>
    <cellStyle name="Note 2 4 3 3 3 3 4" xfId="19808"/>
    <cellStyle name="Note 2 4 3 3 3 3 5" xfId="19809"/>
    <cellStyle name="Note 2 4 3 3 3 3 6" xfId="19810"/>
    <cellStyle name="Note 2 4 3 3 3 4" xfId="19811"/>
    <cellStyle name="Note 2 4 3 3 3 5" xfId="19812"/>
    <cellStyle name="Note 2 4 3 3 3 6" xfId="19813"/>
    <cellStyle name="Note 2 4 3 3 3 7" xfId="19814"/>
    <cellStyle name="Note 2 4 3 3 3 8" xfId="19815"/>
    <cellStyle name="Note 2 4 3 3 4" xfId="19816"/>
    <cellStyle name="Note 2 4 3 3 4 2" xfId="19817"/>
    <cellStyle name="Note 2 4 3 3 4 3" xfId="19818"/>
    <cellStyle name="Note 2 4 3 3 4 4" xfId="19819"/>
    <cellStyle name="Note 2 4 3 3 4 5" xfId="19820"/>
    <cellStyle name="Note 2 4 3 3 4 6" xfId="19821"/>
    <cellStyle name="Note 2 4 3 3 5" xfId="19822"/>
    <cellStyle name="Note 2 4 3 3 5 2" xfId="19823"/>
    <cellStyle name="Note 2 4 3 3 5 3" xfId="19824"/>
    <cellStyle name="Note 2 4 3 3 5 4" xfId="19825"/>
    <cellStyle name="Note 2 4 3 3 5 5" xfId="19826"/>
    <cellStyle name="Note 2 4 3 3 5 6" xfId="19827"/>
    <cellStyle name="Note 2 4 3 3 6" xfId="19828"/>
    <cellStyle name="Note 2 4 3 3 7" xfId="19829"/>
    <cellStyle name="Note 2 4 3 3 8" xfId="19830"/>
    <cellStyle name="Note 2 4 3 3 9" xfId="19831"/>
    <cellStyle name="Note 2 4 3 4" xfId="19832"/>
    <cellStyle name="Note 2 4 3 4 2" xfId="19833"/>
    <cellStyle name="Note 2 4 3 4 2 2" xfId="19834"/>
    <cellStyle name="Note 2 4 3 4 2 2 2" xfId="19835"/>
    <cellStyle name="Note 2 4 3 4 2 2 3" xfId="19836"/>
    <cellStyle name="Note 2 4 3 4 2 2 4" xfId="19837"/>
    <cellStyle name="Note 2 4 3 4 2 2 5" xfId="19838"/>
    <cellStyle name="Note 2 4 3 4 2 2 6" xfId="19839"/>
    <cellStyle name="Note 2 4 3 4 2 3" xfId="19840"/>
    <cellStyle name="Note 2 4 3 4 2 3 2" xfId="19841"/>
    <cellStyle name="Note 2 4 3 4 2 3 3" xfId="19842"/>
    <cellStyle name="Note 2 4 3 4 2 3 4" xfId="19843"/>
    <cellStyle name="Note 2 4 3 4 2 3 5" xfId="19844"/>
    <cellStyle name="Note 2 4 3 4 2 3 6" xfId="19845"/>
    <cellStyle name="Note 2 4 3 4 2 4" xfId="19846"/>
    <cellStyle name="Note 2 4 3 4 2 5" xfId="19847"/>
    <cellStyle name="Note 2 4 3 4 2 6" xfId="19848"/>
    <cellStyle name="Note 2 4 3 4 2 7" xfId="19849"/>
    <cellStyle name="Note 2 4 3 4 2 8" xfId="19850"/>
    <cellStyle name="Note 2 4 3 4 3" xfId="19851"/>
    <cellStyle name="Note 2 4 3 4 3 2" xfId="19852"/>
    <cellStyle name="Note 2 4 3 4 3 3" xfId="19853"/>
    <cellStyle name="Note 2 4 3 4 3 4" xfId="19854"/>
    <cellStyle name="Note 2 4 3 4 3 5" xfId="19855"/>
    <cellStyle name="Note 2 4 3 4 3 6" xfId="19856"/>
    <cellStyle name="Note 2 4 3 4 4" xfId="19857"/>
    <cellStyle name="Note 2 4 3 4 4 2" xfId="19858"/>
    <cellStyle name="Note 2 4 3 4 4 3" xfId="19859"/>
    <cellStyle name="Note 2 4 3 4 4 4" xfId="19860"/>
    <cellStyle name="Note 2 4 3 4 4 5" xfId="19861"/>
    <cellStyle name="Note 2 4 3 4 4 6" xfId="19862"/>
    <cellStyle name="Note 2 4 3 4 5" xfId="19863"/>
    <cellStyle name="Note 2 4 3 4 6" xfId="19864"/>
    <cellStyle name="Note 2 4 3 4 7" xfId="19865"/>
    <cellStyle name="Note 2 4 3 4 8" xfId="19866"/>
    <cellStyle name="Note 2 4 3 4 9" xfId="19867"/>
    <cellStyle name="Note 2 4 3 5" xfId="19868"/>
    <cellStyle name="Note 2 4 3 5 2" xfId="19869"/>
    <cellStyle name="Note 2 4 3 5 2 2" xfId="19870"/>
    <cellStyle name="Note 2 4 3 5 2 3" xfId="19871"/>
    <cellStyle name="Note 2 4 3 5 2 4" xfId="19872"/>
    <cellStyle name="Note 2 4 3 5 2 5" xfId="19873"/>
    <cellStyle name="Note 2 4 3 5 2 6" xfId="19874"/>
    <cellStyle name="Note 2 4 3 5 3" xfId="19875"/>
    <cellStyle name="Note 2 4 3 5 3 2" xfId="19876"/>
    <cellStyle name="Note 2 4 3 5 3 3" xfId="19877"/>
    <cellStyle name="Note 2 4 3 5 3 4" xfId="19878"/>
    <cellStyle name="Note 2 4 3 5 3 5" xfId="19879"/>
    <cellStyle name="Note 2 4 3 5 3 6" xfId="19880"/>
    <cellStyle name="Note 2 4 3 5 4" xfId="19881"/>
    <cellStyle name="Note 2 4 3 5 5" xfId="19882"/>
    <cellStyle name="Note 2 4 3 5 6" xfId="19883"/>
    <cellStyle name="Note 2 4 3 5 7" xfId="19884"/>
    <cellStyle name="Note 2 4 3 5 8" xfId="19885"/>
    <cellStyle name="Note 2 4 3 6" xfId="19886"/>
    <cellStyle name="Note 2 4 3 6 2" xfId="19887"/>
    <cellStyle name="Note 2 4 3 6 3" xfId="19888"/>
    <cellStyle name="Note 2 4 3 6 4" xfId="19889"/>
    <cellStyle name="Note 2 4 3 6 5" xfId="19890"/>
    <cellStyle name="Note 2 4 3 6 6" xfId="19891"/>
    <cellStyle name="Note 2 4 3 7" xfId="19892"/>
    <cellStyle name="Note 2 4 3 7 2" xfId="19893"/>
    <cellStyle name="Note 2 4 3 7 3" xfId="19894"/>
    <cellStyle name="Note 2 4 3 7 4" xfId="19895"/>
    <cellStyle name="Note 2 4 3 7 5" xfId="19896"/>
    <cellStyle name="Note 2 4 3 7 6" xfId="19897"/>
    <cellStyle name="Note 2 4 3 8" xfId="19898"/>
    <cellStyle name="Note 2 4 3 9" xfId="19899"/>
    <cellStyle name="Note 2 4 4" xfId="19900"/>
    <cellStyle name="Note 2 4 4 10" xfId="19901"/>
    <cellStyle name="Note 2 4 4 11" xfId="19902"/>
    <cellStyle name="Note 2 4 4 2" xfId="19903"/>
    <cellStyle name="Note 2 4 4 2 2" xfId="19904"/>
    <cellStyle name="Note 2 4 4 2 2 2" xfId="19905"/>
    <cellStyle name="Note 2 4 4 2 2 2 2" xfId="19906"/>
    <cellStyle name="Note 2 4 4 2 2 2 3" xfId="19907"/>
    <cellStyle name="Note 2 4 4 2 2 2 4" xfId="19908"/>
    <cellStyle name="Note 2 4 4 2 2 2 5" xfId="19909"/>
    <cellStyle name="Note 2 4 4 2 2 2 6" xfId="19910"/>
    <cellStyle name="Note 2 4 4 2 2 3" xfId="19911"/>
    <cellStyle name="Note 2 4 4 2 2 3 2" xfId="19912"/>
    <cellStyle name="Note 2 4 4 2 2 3 3" xfId="19913"/>
    <cellStyle name="Note 2 4 4 2 2 3 4" xfId="19914"/>
    <cellStyle name="Note 2 4 4 2 2 3 5" xfId="19915"/>
    <cellStyle name="Note 2 4 4 2 2 3 6" xfId="19916"/>
    <cellStyle name="Note 2 4 4 2 2 4" xfId="19917"/>
    <cellStyle name="Note 2 4 4 2 2 5" xfId="19918"/>
    <cellStyle name="Note 2 4 4 2 2 6" xfId="19919"/>
    <cellStyle name="Note 2 4 4 2 2 7" xfId="19920"/>
    <cellStyle name="Note 2 4 4 2 2 8" xfId="19921"/>
    <cellStyle name="Note 2 4 4 2 3" xfId="19922"/>
    <cellStyle name="Note 2 4 4 2 3 2" xfId="19923"/>
    <cellStyle name="Note 2 4 4 2 3 3" xfId="19924"/>
    <cellStyle name="Note 2 4 4 2 3 4" xfId="19925"/>
    <cellStyle name="Note 2 4 4 2 3 5" xfId="19926"/>
    <cellStyle name="Note 2 4 4 2 3 6" xfId="19927"/>
    <cellStyle name="Note 2 4 4 2 4" xfId="19928"/>
    <cellStyle name="Note 2 4 4 2 4 2" xfId="19929"/>
    <cellStyle name="Note 2 4 4 2 4 3" xfId="19930"/>
    <cellStyle name="Note 2 4 4 2 4 4" xfId="19931"/>
    <cellStyle name="Note 2 4 4 2 4 5" xfId="19932"/>
    <cellStyle name="Note 2 4 4 2 4 6" xfId="19933"/>
    <cellStyle name="Note 2 4 4 2 5" xfId="19934"/>
    <cellStyle name="Note 2 4 4 2 6" xfId="19935"/>
    <cellStyle name="Note 2 4 4 2 7" xfId="19936"/>
    <cellStyle name="Note 2 4 4 2 8" xfId="19937"/>
    <cellStyle name="Note 2 4 4 2 9" xfId="19938"/>
    <cellStyle name="Note 2 4 4 3" xfId="19939"/>
    <cellStyle name="Note 2 4 4 3 2" xfId="19940"/>
    <cellStyle name="Note 2 4 4 3 2 2" xfId="19941"/>
    <cellStyle name="Note 2 4 4 3 2 2 2" xfId="19942"/>
    <cellStyle name="Note 2 4 4 3 2 2 3" xfId="19943"/>
    <cellStyle name="Note 2 4 4 3 2 2 4" xfId="19944"/>
    <cellStyle name="Note 2 4 4 3 2 2 5" xfId="19945"/>
    <cellStyle name="Note 2 4 4 3 2 2 6" xfId="19946"/>
    <cellStyle name="Note 2 4 4 3 2 3" xfId="19947"/>
    <cellStyle name="Note 2 4 4 3 2 3 2" xfId="19948"/>
    <cellStyle name="Note 2 4 4 3 2 3 3" xfId="19949"/>
    <cellStyle name="Note 2 4 4 3 2 3 4" xfId="19950"/>
    <cellStyle name="Note 2 4 4 3 2 3 5" xfId="19951"/>
    <cellStyle name="Note 2 4 4 3 2 3 6" xfId="19952"/>
    <cellStyle name="Note 2 4 4 3 2 4" xfId="19953"/>
    <cellStyle name="Note 2 4 4 3 2 5" xfId="19954"/>
    <cellStyle name="Note 2 4 4 3 2 6" xfId="19955"/>
    <cellStyle name="Note 2 4 4 3 2 7" xfId="19956"/>
    <cellStyle name="Note 2 4 4 3 2 8" xfId="19957"/>
    <cellStyle name="Note 2 4 4 3 3" xfId="19958"/>
    <cellStyle name="Note 2 4 4 3 3 2" xfId="19959"/>
    <cellStyle name="Note 2 4 4 3 3 3" xfId="19960"/>
    <cellStyle name="Note 2 4 4 3 3 4" xfId="19961"/>
    <cellStyle name="Note 2 4 4 3 3 5" xfId="19962"/>
    <cellStyle name="Note 2 4 4 3 3 6" xfId="19963"/>
    <cellStyle name="Note 2 4 4 3 4" xfId="19964"/>
    <cellStyle name="Note 2 4 4 3 4 2" xfId="19965"/>
    <cellStyle name="Note 2 4 4 3 4 3" xfId="19966"/>
    <cellStyle name="Note 2 4 4 3 4 4" xfId="19967"/>
    <cellStyle name="Note 2 4 4 3 4 5" xfId="19968"/>
    <cellStyle name="Note 2 4 4 3 4 6" xfId="19969"/>
    <cellStyle name="Note 2 4 4 3 5" xfId="19970"/>
    <cellStyle name="Note 2 4 4 3 6" xfId="19971"/>
    <cellStyle name="Note 2 4 4 3 7" xfId="19972"/>
    <cellStyle name="Note 2 4 4 3 8" xfId="19973"/>
    <cellStyle name="Note 2 4 4 3 9" xfId="19974"/>
    <cellStyle name="Note 2 4 4 4" xfId="19975"/>
    <cellStyle name="Note 2 4 4 4 2" xfId="19976"/>
    <cellStyle name="Note 2 4 4 4 2 2" xfId="19977"/>
    <cellStyle name="Note 2 4 4 4 2 3" xfId="19978"/>
    <cellStyle name="Note 2 4 4 4 2 4" xfId="19979"/>
    <cellStyle name="Note 2 4 4 4 2 5" xfId="19980"/>
    <cellStyle name="Note 2 4 4 4 2 6" xfId="19981"/>
    <cellStyle name="Note 2 4 4 4 3" xfId="19982"/>
    <cellStyle name="Note 2 4 4 4 3 2" xfId="19983"/>
    <cellStyle name="Note 2 4 4 4 3 3" xfId="19984"/>
    <cellStyle name="Note 2 4 4 4 3 4" xfId="19985"/>
    <cellStyle name="Note 2 4 4 4 3 5" xfId="19986"/>
    <cellStyle name="Note 2 4 4 4 3 6" xfId="19987"/>
    <cellStyle name="Note 2 4 4 4 4" xfId="19988"/>
    <cellStyle name="Note 2 4 4 4 5" xfId="19989"/>
    <cellStyle name="Note 2 4 4 4 6" xfId="19990"/>
    <cellStyle name="Note 2 4 4 4 7" xfId="19991"/>
    <cellStyle name="Note 2 4 4 4 8" xfId="19992"/>
    <cellStyle name="Note 2 4 4 5" xfId="19993"/>
    <cellStyle name="Note 2 4 4 5 2" xfId="19994"/>
    <cellStyle name="Note 2 4 4 5 3" xfId="19995"/>
    <cellStyle name="Note 2 4 4 5 4" xfId="19996"/>
    <cellStyle name="Note 2 4 4 5 5" xfId="19997"/>
    <cellStyle name="Note 2 4 4 5 6" xfId="19998"/>
    <cellStyle name="Note 2 4 4 6" xfId="19999"/>
    <cellStyle name="Note 2 4 4 6 2" xfId="20000"/>
    <cellStyle name="Note 2 4 4 6 3" xfId="20001"/>
    <cellStyle name="Note 2 4 4 6 4" xfId="20002"/>
    <cellStyle name="Note 2 4 4 6 5" xfId="20003"/>
    <cellStyle name="Note 2 4 4 6 6" xfId="20004"/>
    <cellStyle name="Note 2 4 4 7" xfId="20005"/>
    <cellStyle name="Note 2 4 4 8" xfId="20006"/>
    <cellStyle name="Note 2 4 4 9" xfId="20007"/>
    <cellStyle name="Note 2 4 5" xfId="20008"/>
    <cellStyle name="Note 2 4 5 10" xfId="20009"/>
    <cellStyle name="Note 2 4 5 2" xfId="20010"/>
    <cellStyle name="Note 2 4 5 2 2" xfId="20011"/>
    <cellStyle name="Note 2 4 5 2 2 2" xfId="20012"/>
    <cellStyle name="Note 2 4 5 2 2 2 2" xfId="20013"/>
    <cellStyle name="Note 2 4 5 2 2 2 3" xfId="20014"/>
    <cellStyle name="Note 2 4 5 2 2 2 4" xfId="20015"/>
    <cellStyle name="Note 2 4 5 2 2 2 5" xfId="20016"/>
    <cellStyle name="Note 2 4 5 2 2 2 6" xfId="20017"/>
    <cellStyle name="Note 2 4 5 2 2 3" xfId="20018"/>
    <cellStyle name="Note 2 4 5 2 2 3 2" xfId="20019"/>
    <cellStyle name="Note 2 4 5 2 2 3 3" xfId="20020"/>
    <cellStyle name="Note 2 4 5 2 2 3 4" xfId="20021"/>
    <cellStyle name="Note 2 4 5 2 2 3 5" xfId="20022"/>
    <cellStyle name="Note 2 4 5 2 2 3 6" xfId="20023"/>
    <cellStyle name="Note 2 4 5 2 2 4" xfId="20024"/>
    <cellStyle name="Note 2 4 5 2 2 5" xfId="20025"/>
    <cellStyle name="Note 2 4 5 2 2 6" xfId="20026"/>
    <cellStyle name="Note 2 4 5 2 2 7" xfId="20027"/>
    <cellStyle name="Note 2 4 5 2 2 8" xfId="20028"/>
    <cellStyle name="Note 2 4 5 2 3" xfId="20029"/>
    <cellStyle name="Note 2 4 5 2 3 2" xfId="20030"/>
    <cellStyle name="Note 2 4 5 2 3 3" xfId="20031"/>
    <cellStyle name="Note 2 4 5 2 3 4" xfId="20032"/>
    <cellStyle name="Note 2 4 5 2 3 5" xfId="20033"/>
    <cellStyle name="Note 2 4 5 2 3 6" xfId="20034"/>
    <cellStyle name="Note 2 4 5 2 4" xfId="20035"/>
    <cellStyle name="Note 2 4 5 2 4 2" xfId="20036"/>
    <cellStyle name="Note 2 4 5 2 4 3" xfId="20037"/>
    <cellStyle name="Note 2 4 5 2 4 4" xfId="20038"/>
    <cellStyle name="Note 2 4 5 2 4 5" xfId="20039"/>
    <cellStyle name="Note 2 4 5 2 4 6" xfId="20040"/>
    <cellStyle name="Note 2 4 5 2 5" xfId="20041"/>
    <cellStyle name="Note 2 4 5 2 6" xfId="20042"/>
    <cellStyle name="Note 2 4 5 2 7" xfId="20043"/>
    <cellStyle name="Note 2 4 5 2 8" xfId="20044"/>
    <cellStyle name="Note 2 4 5 2 9" xfId="20045"/>
    <cellStyle name="Note 2 4 5 3" xfId="20046"/>
    <cellStyle name="Note 2 4 5 3 2" xfId="20047"/>
    <cellStyle name="Note 2 4 5 3 2 2" xfId="20048"/>
    <cellStyle name="Note 2 4 5 3 2 3" xfId="20049"/>
    <cellStyle name="Note 2 4 5 3 2 4" xfId="20050"/>
    <cellStyle name="Note 2 4 5 3 2 5" xfId="20051"/>
    <cellStyle name="Note 2 4 5 3 2 6" xfId="20052"/>
    <cellStyle name="Note 2 4 5 3 3" xfId="20053"/>
    <cellStyle name="Note 2 4 5 3 3 2" xfId="20054"/>
    <cellStyle name="Note 2 4 5 3 3 3" xfId="20055"/>
    <cellStyle name="Note 2 4 5 3 3 4" xfId="20056"/>
    <cellStyle name="Note 2 4 5 3 3 5" xfId="20057"/>
    <cellStyle name="Note 2 4 5 3 3 6" xfId="20058"/>
    <cellStyle name="Note 2 4 5 3 4" xfId="20059"/>
    <cellStyle name="Note 2 4 5 3 5" xfId="20060"/>
    <cellStyle name="Note 2 4 5 3 6" xfId="20061"/>
    <cellStyle name="Note 2 4 5 3 7" xfId="20062"/>
    <cellStyle name="Note 2 4 5 3 8" xfId="20063"/>
    <cellStyle name="Note 2 4 5 4" xfId="20064"/>
    <cellStyle name="Note 2 4 5 4 2" xfId="20065"/>
    <cellStyle name="Note 2 4 5 4 3" xfId="20066"/>
    <cellStyle name="Note 2 4 5 4 4" xfId="20067"/>
    <cellStyle name="Note 2 4 5 4 5" xfId="20068"/>
    <cellStyle name="Note 2 4 5 4 6" xfId="20069"/>
    <cellStyle name="Note 2 4 5 5" xfId="20070"/>
    <cellStyle name="Note 2 4 5 5 2" xfId="20071"/>
    <cellStyle name="Note 2 4 5 5 3" xfId="20072"/>
    <cellStyle name="Note 2 4 5 5 4" xfId="20073"/>
    <cellStyle name="Note 2 4 5 5 5" xfId="20074"/>
    <cellStyle name="Note 2 4 5 5 6" xfId="20075"/>
    <cellStyle name="Note 2 4 5 6" xfId="20076"/>
    <cellStyle name="Note 2 4 5 7" xfId="20077"/>
    <cellStyle name="Note 2 4 5 8" xfId="20078"/>
    <cellStyle name="Note 2 4 5 9" xfId="20079"/>
    <cellStyle name="Note 2 4 6" xfId="20080"/>
    <cellStyle name="Note 2 4 6 2" xfId="20081"/>
    <cellStyle name="Note 2 4 6 2 2" xfId="20082"/>
    <cellStyle name="Note 2 4 6 2 2 2" xfId="20083"/>
    <cellStyle name="Note 2 4 6 2 2 3" xfId="20084"/>
    <cellStyle name="Note 2 4 6 2 2 4" xfId="20085"/>
    <cellStyle name="Note 2 4 6 2 2 5" xfId="20086"/>
    <cellStyle name="Note 2 4 6 2 2 6" xfId="20087"/>
    <cellStyle name="Note 2 4 6 2 3" xfId="20088"/>
    <cellStyle name="Note 2 4 6 2 3 2" xfId="20089"/>
    <cellStyle name="Note 2 4 6 2 3 3" xfId="20090"/>
    <cellStyle name="Note 2 4 6 2 3 4" xfId="20091"/>
    <cellStyle name="Note 2 4 6 2 3 5" xfId="20092"/>
    <cellStyle name="Note 2 4 6 2 3 6" xfId="20093"/>
    <cellStyle name="Note 2 4 6 2 4" xfId="20094"/>
    <cellStyle name="Note 2 4 6 2 5" xfId="20095"/>
    <cellStyle name="Note 2 4 6 2 6" xfId="20096"/>
    <cellStyle name="Note 2 4 6 2 7" xfId="20097"/>
    <cellStyle name="Note 2 4 6 2 8" xfId="20098"/>
    <cellStyle name="Note 2 4 6 3" xfId="20099"/>
    <cellStyle name="Note 2 4 6 3 2" xfId="20100"/>
    <cellStyle name="Note 2 4 6 3 3" xfId="20101"/>
    <cellStyle name="Note 2 4 6 3 4" xfId="20102"/>
    <cellStyle name="Note 2 4 6 3 5" xfId="20103"/>
    <cellStyle name="Note 2 4 6 3 6" xfId="20104"/>
    <cellStyle name="Note 2 4 6 4" xfId="20105"/>
    <cellStyle name="Note 2 4 6 4 2" xfId="20106"/>
    <cellStyle name="Note 2 4 6 4 3" xfId="20107"/>
    <cellStyle name="Note 2 4 6 4 4" xfId="20108"/>
    <cellStyle name="Note 2 4 6 4 5" xfId="20109"/>
    <cellStyle name="Note 2 4 6 4 6" xfId="20110"/>
    <cellStyle name="Note 2 4 6 5" xfId="20111"/>
    <cellStyle name="Note 2 4 6 6" xfId="20112"/>
    <cellStyle name="Note 2 4 6 7" xfId="20113"/>
    <cellStyle name="Note 2 4 6 8" xfId="20114"/>
    <cellStyle name="Note 2 4 6 9" xfId="20115"/>
    <cellStyle name="Note 2 4 7" xfId="20116"/>
    <cellStyle name="Note 2 4 7 2" xfId="20117"/>
    <cellStyle name="Note 2 4 7 2 2" xfId="20118"/>
    <cellStyle name="Note 2 4 7 2 3" xfId="20119"/>
    <cellStyle name="Note 2 4 7 2 4" xfId="20120"/>
    <cellStyle name="Note 2 4 7 2 5" xfId="20121"/>
    <cellStyle name="Note 2 4 7 2 6" xfId="20122"/>
    <cellStyle name="Note 2 4 7 3" xfId="20123"/>
    <cellStyle name="Note 2 4 7 3 2" xfId="20124"/>
    <cellStyle name="Note 2 4 7 3 3" xfId="20125"/>
    <cellStyle name="Note 2 4 7 3 4" xfId="20126"/>
    <cellStyle name="Note 2 4 7 3 5" xfId="20127"/>
    <cellStyle name="Note 2 4 7 3 6" xfId="20128"/>
    <cellStyle name="Note 2 4 7 4" xfId="20129"/>
    <cellStyle name="Note 2 4 7 5" xfId="20130"/>
    <cellStyle name="Note 2 4 7 6" xfId="20131"/>
    <cellStyle name="Note 2 4 7 7" xfId="20132"/>
    <cellStyle name="Note 2 4 7 8" xfId="20133"/>
    <cellStyle name="Note 2 4 8" xfId="20134"/>
    <cellStyle name="Note 2 4 8 2" xfId="20135"/>
    <cellStyle name="Note 2 4 8 3" xfId="20136"/>
    <cellStyle name="Note 2 4 8 4" xfId="20137"/>
    <cellStyle name="Note 2 4 8 5" xfId="20138"/>
    <cellStyle name="Note 2 4 8 6" xfId="20139"/>
    <cellStyle name="Note 2 4 9" xfId="20140"/>
    <cellStyle name="Note 2 4 9 2" xfId="20141"/>
    <cellStyle name="Note 2 4 9 3" xfId="20142"/>
    <cellStyle name="Note 2 4 9 4" xfId="20143"/>
    <cellStyle name="Note 2 4 9 5" xfId="20144"/>
    <cellStyle name="Note 2 4 9 6" xfId="20145"/>
    <cellStyle name="Note 2 5" xfId="20146"/>
    <cellStyle name="Note 2 5 10" xfId="20147"/>
    <cellStyle name="Note 2 5 11" xfId="20148"/>
    <cellStyle name="Note 2 5 12" xfId="20149"/>
    <cellStyle name="Note 2 5 13" xfId="20150"/>
    <cellStyle name="Note 2 5 2" xfId="20151"/>
    <cellStyle name="Note 2 5 2 10" xfId="20152"/>
    <cellStyle name="Note 2 5 2 11" xfId="20153"/>
    <cellStyle name="Note 2 5 2 12" xfId="20154"/>
    <cellStyle name="Note 2 5 2 2" xfId="20155"/>
    <cellStyle name="Note 2 5 2 2 10" xfId="20156"/>
    <cellStyle name="Note 2 5 2 2 11" xfId="20157"/>
    <cellStyle name="Note 2 5 2 2 2" xfId="20158"/>
    <cellStyle name="Note 2 5 2 2 2 2" xfId="20159"/>
    <cellStyle name="Note 2 5 2 2 2 2 2" xfId="20160"/>
    <cellStyle name="Note 2 5 2 2 2 2 2 2" xfId="20161"/>
    <cellStyle name="Note 2 5 2 2 2 2 2 3" xfId="20162"/>
    <cellStyle name="Note 2 5 2 2 2 2 2 4" xfId="20163"/>
    <cellStyle name="Note 2 5 2 2 2 2 2 5" xfId="20164"/>
    <cellStyle name="Note 2 5 2 2 2 2 2 6" xfId="20165"/>
    <cellStyle name="Note 2 5 2 2 2 2 3" xfId="20166"/>
    <cellStyle name="Note 2 5 2 2 2 2 3 2" xfId="20167"/>
    <cellStyle name="Note 2 5 2 2 2 2 3 3" xfId="20168"/>
    <cellStyle name="Note 2 5 2 2 2 2 3 4" xfId="20169"/>
    <cellStyle name="Note 2 5 2 2 2 2 3 5" xfId="20170"/>
    <cellStyle name="Note 2 5 2 2 2 2 3 6" xfId="20171"/>
    <cellStyle name="Note 2 5 2 2 2 2 4" xfId="20172"/>
    <cellStyle name="Note 2 5 2 2 2 2 5" xfId="20173"/>
    <cellStyle name="Note 2 5 2 2 2 2 6" xfId="20174"/>
    <cellStyle name="Note 2 5 2 2 2 2 7" xfId="20175"/>
    <cellStyle name="Note 2 5 2 2 2 2 8" xfId="20176"/>
    <cellStyle name="Note 2 5 2 2 2 3" xfId="20177"/>
    <cellStyle name="Note 2 5 2 2 2 3 2" xfId="20178"/>
    <cellStyle name="Note 2 5 2 2 2 3 3" xfId="20179"/>
    <cellStyle name="Note 2 5 2 2 2 3 4" xfId="20180"/>
    <cellStyle name="Note 2 5 2 2 2 3 5" xfId="20181"/>
    <cellStyle name="Note 2 5 2 2 2 3 6" xfId="20182"/>
    <cellStyle name="Note 2 5 2 2 2 4" xfId="20183"/>
    <cellStyle name="Note 2 5 2 2 2 4 2" xfId="20184"/>
    <cellStyle name="Note 2 5 2 2 2 4 3" xfId="20185"/>
    <cellStyle name="Note 2 5 2 2 2 4 4" xfId="20186"/>
    <cellStyle name="Note 2 5 2 2 2 4 5" xfId="20187"/>
    <cellStyle name="Note 2 5 2 2 2 4 6" xfId="20188"/>
    <cellStyle name="Note 2 5 2 2 2 5" xfId="20189"/>
    <cellStyle name="Note 2 5 2 2 2 6" xfId="20190"/>
    <cellStyle name="Note 2 5 2 2 2 7" xfId="20191"/>
    <cellStyle name="Note 2 5 2 2 2 8" xfId="20192"/>
    <cellStyle name="Note 2 5 2 2 2 9" xfId="20193"/>
    <cellStyle name="Note 2 5 2 2 3" xfId="20194"/>
    <cellStyle name="Note 2 5 2 2 3 2" xfId="20195"/>
    <cellStyle name="Note 2 5 2 2 3 2 2" xfId="20196"/>
    <cellStyle name="Note 2 5 2 2 3 2 2 2" xfId="20197"/>
    <cellStyle name="Note 2 5 2 2 3 2 2 3" xfId="20198"/>
    <cellStyle name="Note 2 5 2 2 3 2 2 4" xfId="20199"/>
    <cellStyle name="Note 2 5 2 2 3 2 2 5" xfId="20200"/>
    <cellStyle name="Note 2 5 2 2 3 2 2 6" xfId="20201"/>
    <cellStyle name="Note 2 5 2 2 3 2 3" xfId="20202"/>
    <cellStyle name="Note 2 5 2 2 3 2 3 2" xfId="20203"/>
    <cellStyle name="Note 2 5 2 2 3 2 3 3" xfId="20204"/>
    <cellStyle name="Note 2 5 2 2 3 2 3 4" xfId="20205"/>
    <cellStyle name="Note 2 5 2 2 3 2 3 5" xfId="20206"/>
    <cellStyle name="Note 2 5 2 2 3 2 3 6" xfId="20207"/>
    <cellStyle name="Note 2 5 2 2 3 2 4" xfId="20208"/>
    <cellStyle name="Note 2 5 2 2 3 2 5" xfId="20209"/>
    <cellStyle name="Note 2 5 2 2 3 2 6" xfId="20210"/>
    <cellStyle name="Note 2 5 2 2 3 2 7" xfId="20211"/>
    <cellStyle name="Note 2 5 2 2 3 2 8" xfId="20212"/>
    <cellStyle name="Note 2 5 2 2 3 3" xfId="20213"/>
    <cellStyle name="Note 2 5 2 2 3 3 2" xfId="20214"/>
    <cellStyle name="Note 2 5 2 2 3 3 3" xfId="20215"/>
    <cellStyle name="Note 2 5 2 2 3 3 4" xfId="20216"/>
    <cellStyle name="Note 2 5 2 2 3 3 5" xfId="20217"/>
    <cellStyle name="Note 2 5 2 2 3 3 6" xfId="20218"/>
    <cellStyle name="Note 2 5 2 2 3 4" xfId="20219"/>
    <cellStyle name="Note 2 5 2 2 3 4 2" xfId="20220"/>
    <cellStyle name="Note 2 5 2 2 3 4 3" xfId="20221"/>
    <cellStyle name="Note 2 5 2 2 3 4 4" xfId="20222"/>
    <cellStyle name="Note 2 5 2 2 3 4 5" xfId="20223"/>
    <cellStyle name="Note 2 5 2 2 3 4 6" xfId="20224"/>
    <cellStyle name="Note 2 5 2 2 3 5" xfId="20225"/>
    <cellStyle name="Note 2 5 2 2 3 6" xfId="20226"/>
    <cellStyle name="Note 2 5 2 2 3 7" xfId="20227"/>
    <cellStyle name="Note 2 5 2 2 3 8" xfId="20228"/>
    <cellStyle name="Note 2 5 2 2 3 9" xfId="20229"/>
    <cellStyle name="Note 2 5 2 2 4" xfId="20230"/>
    <cellStyle name="Note 2 5 2 2 4 2" xfId="20231"/>
    <cellStyle name="Note 2 5 2 2 4 2 2" xfId="20232"/>
    <cellStyle name="Note 2 5 2 2 4 2 3" xfId="20233"/>
    <cellStyle name="Note 2 5 2 2 4 2 4" xfId="20234"/>
    <cellStyle name="Note 2 5 2 2 4 2 5" xfId="20235"/>
    <cellStyle name="Note 2 5 2 2 4 2 6" xfId="20236"/>
    <cellStyle name="Note 2 5 2 2 4 3" xfId="20237"/>
    <cellStyle name="Note 2 5 2 2 4 3 2" xfId="20238"/>
    <cellStyle name="Note 2 5 2 2 4 3 3" xfId="20239"/>
    <cellStyle name="Note 2 5 2 2 4 3 4" xfId="20240"/>
    <cellStyle name="Note 2 5 2 2 4 3 5" xfId="20241"/>
    <cellStyle name="Note 2 5 2 2 4 3 6" xfId="20242"/>
    <cellStyle name="Note 2 5 2 2 4 4" xfId="20243"/>
    <cellStyle name="Note 2 5 2 2 4 5" xfId="20244"/>
    <cellStyle name="Note 2 5 2 2 4 6" xfId="20245"/>
    <cellStyle name="Note 2 5 2 2 4 7" xfId="20246"/>
    <cellStyle name="Note 2 5 2 2 4 8" xfId="20247"/>
    <cellStyle name="Note 2 5 2 2 5" xfId="20248"/>
    <cellStyle name="Note 2 5 2 2 5 2" xfId="20249"/>
    <cellStyle name="Note 2 5 2 2 5 3" xfId="20250"/>
    <cellStyle name="Note 2 5 2 2 5 4" xfId="20251"/>
    <cellStyle name="Note 2 5 2 2 5 5" xfId="20252"/>
    <cellStyle name="Note 2 5 2 2 5 6" xfId="20253"/>
    <cellStyle name="Note 2 5 2 2 6" xfId="20254"/>
    <cellStyle name="Note 2 5 2 2 6 2" xfId="20255"/>
    <cellStyle name="Note 2 5 2 2 6 3" xfId="20256"/>
    <cellStyle name="Note 2 5 2 2 6 4" xfId="20257"/>
    <cellStyle name="Note 2 5 2 2 6 5" xfId="20258"/>
    <cellStyle name="Note 2 5 2 2 6 6" xfId="20259"/>
    <cellStyle name="Note 2 5 2 2 7" xfId="20260"/>
    <cellStyle name="Note 2 5 2 2 8" xfId="20261"/>
    <cellStyle name="Note 2 5 2 2 9" xfId="20262"/>
    <cellStyle name="Note 2 5 2 3" xfId="20263"/>
    <cellStyle name="Note 2 5 2 3 10" xfId="20264"/>
    <cellStyle name="Note 2 5 2 3 2" xfId="20265"/>
    <cellStyle name="Note 2 5 2 3 2 2" xfId="20266"/>
    <cellStyle name="Note 2 5 2 3 2 2 2" xfId="20267"/>
    <cellStyle name="Note 2 5 2 3 2 2 2 2" xfId="20268"/>
    <cellStyle name="Note 2 5 2 3 2 2 2 3" xfId="20269"/>
    <cellStyle name="Note 2 5 2 3 2 2 2 4" xfId="20270"/>
    <cellStyle name="Note 2 5 2 3 2 2 2 5" xfId="20271"/>
    <cellStyle name="Note 2 5 2 3 2 2 2 6" xfId="20272"/>
    <cellStyle name="Note 2 5 2 3 2 2 3" xfId="20273"/>
    <cellStyle name="Note 2 5 2 3 2 2 3 2" xfId="20274"/>
    <cellStyle name="Note 2 5 2 3 2 2 3 3" xfId="20275"/>
    <cellStyle name="Note 2 5 2 3 2 2 3 4" xfId="20276"/>
    <cellStyle name="Note 2 5 2 3 2 2 3 5" xfId="20277"/>
    <cellStyle name="Note 2 5 2 3 2 2 3 6" xfId="20278"/>
    <cellStyle name="Note 2 5 2 3 2 2 4" xfId="20279"/>
    <cellStyle name="Note 2 5 2 3 2 2 5" xfId="20280"/>
    <cellStyle name="Note 2 5 2 3 2 2 6" xfId="20281"/>
    <cellStyle name="Note 2 5 2 3 2 2 7" xfId="20282"/>
    <cellStyle name="Note 2 5 2 3 2 2 8" xfId="20283"/>
    <cellStyle name="Note 2 5 2 3 2 3" xfId="20284"/>
    <cellStyle name="Note 2 5 2 3 2 3 2" xfId="20285"/>
    <cellStyle name="Note 2 5 2 3 2 3 3" xfId="20286"/>
    <cellStyle name="Note 2 5 2 3 2 3 4" xfId="20287"/>
    <cellStyle name="Note 2 5 2 3 2 3 5" xfId="20288"/>
    <cellStyle name="Note 2 5 2 3 2 3 6" xfId="20289"/>
    <cellStyle name="Note 2 5 2 3 2 4" xfId="20290"/>
    <cellStyle name="Note 2 5 2 3 2 4 2" xfId="20291"/>
    <cellStyle name="Note 2 5 2 3 2 4 3" xfId="20292"/>
    <cellStyle name="Note 2 5 2 3 2 4 4" xfId="20293"/>
    <cellStyle name="Note 2 5 2 3 2 4 5" xfId="20294"/>
    <cellStyle name="Note 2 5 2 3 2 4 6" xfId="20295"/>
    <cellStyle name="Note 2 5 2 3 2 5" xfId="20296"/>
    <cellStyle name="Note 2 5 2 3 2 6" xfId="20297"/>
    <cellStyle name="Note 2 5 2 3 2 7" xfId="20298"/>
    <cellStyle name="Note 2 5 2 3 2 8" xfId="20299"/>
    <cellStyle name="Note 2 5 2 3 2 9" xfId="20300"/>
    <cellStyle name="Note 2 5 2 3 3" xfId="20301"/>
    <cellStyle name="Note 2 5 2 3 3 2" xfId="20302"/>
    <cellStyle name="Note 2 5 2 3 3 2 2" xfId="20303"/>
    <cellStyle name="Note 2 5 2 3 3 2 3" xfId="20304"/>
    <cellStyle name="Note 2 5 2 3 3 2 4" xfId="20305"/>
    <cellStyle name="Note 2 5 2 3 3 2 5" xfId="20306"/>
    <cellStyle name="Note 2 5 2 3 3 2 6" xfId="20307"/>
    <cellStyle name="Note 2 5 2 3 3 3" xfId="20308"/>
    <cellStyle name="Note 2 5 2 3 3 3 2" xfId="20309"/>
    <cellStyle name="Note 2 5 2 3 3 3 3" xfId="20310"/>
    <cellStyle name="Note 2 5 2 3 3 3 4" xfId="20311"/>
    <cellStyle name="Note 2 5 2 3 3 3 5" xfId="20312"/>
    <cellStyle name="Note 2 5 2 3 3 3 6" xfId="20313"/>
    <cellStyle name="Note 2 5 2 3 3 4" xfId="20314"/>
    <cellStyle name="Note 2 5 2 3 3 5" xfId="20315"/>
    <cellStyle name="Note 2 5 2 3 3 6" xfId="20316"/>
    <cellStyle name="Note 2 5 2 3 3 7" xfId="20317"/>
    <cellStyle name="Note 2 5 2 3 3 8" xfId="20318"/>
    <cellStyle name="Note 2 5 2 3 4" xfId="20319"/>
    <cellStyle name="Note 2 5 2 3 4 2" xfId="20320"/>
    <cellStyle name="Note 2 5 2 3 4 3" xfId="20321"/>
    <cellStyle name="Note 2 5 2 3 4 4" xfId="20322"/>
    <cellStyle name="Note 2 5 2 3 4 5" xfId="20323"/>
    <cellStyle name="Note 2 5 2 3 4 6" xfId="20324"/>
    <cellStyle name="Note 2 5 2 3 5" xfId="20325"/>
    <cellStyle name="Note 2 5 2 3 5 2" xfId="20326"/>
    <cellStyle name="Note 2 5 2 3 5 3" xfId="20327"/>
    <cellStyle name="Note 2 5 2 3 5 4" xfId="20328"/>
    <cellStyle name="Note 2 5 2 3 5 5" xfId="20329"/>
    <cellStyle name="Note 2 5 2 3 5 6" xfId="20330"/>
    <cellStyle name="Note 2 5 2 3 6" xfId="20331"/>
    <cellStyle name="Note 2 5 2 3 7" xfId="20332"/>
    <cellStyle name="Note 2 5 2 3 8" xfId="20333"/>
    <cellStyle name="Note 2 5 2 3 9" xfId="20334"/>
    <cellStyle name="Note 2 5 2 4" xfId="20335"/>
    <cellStyle name="Note 2 5 2 4 2" xfId="20336"/>
    <cellStyle name="Note 2 5 2 4 2 2" xfId="20337"/>
    <cellStyle name="Note 2 5 2 4 2 2 2" xfId="20338"/>
    <cellStyle name="Note 2 5 2 4 2 2 3" xfId="20339"/>
    <cellStyle name="Note 2 5 2 4 2 2 4" xfId="20340"/>
    <cellStyle name="Note 2 5 2 4 2 2 5" xfId="20341"/>
    <cellStyle name="Note 2 5 2 4 2 2 6" xfId="20342"/>
    <cellStyle name="Note 2 5 2 4 2 3" xfId="20343"/>
    <cellStyle name="Note 2 5 2 4 2 3 2" xfId="20344"/>
    <cellStyle name="Note 2 5 2 4 2 3 3" xfId="20345"/>
    <cellStyle name="Note 2 5 2 4 2 3 4" xfId="20346"/>
    <cellStyle name="Note 2 5 2 4 2 3 5" xfId="20347"/>
    <cellStyle name="Note 2 5 2 4 2 3 6" xfId="20348"/>
    <cellStyle name="Note 2 5 2 4 2 4" xfId="20349"/>
    <cellStyle name="Note 2 5 2 4 2 5" xfId="20350"/>
    <cellStyle name="Note 2 5 2 4 2 6" xfId="20351"/>
    <cellStyle name="Note 2 5 2 4 2 7" xfId="20352"/>
    <cellStyle name="Note 2 5 2 4 2 8" xfId="20353"/>
    <cellStyle name="Note 2 5 2 4 3" xfId="20354"/>
    <cellStyle name="Note 2 5 2 4 3 2" xfId="20355"/>
    <cellStyle name="Note 2 5 2 4 3 3" xfId="20356"/>
    <cellStyle name="Note 2 5 2 4 3 4" xfId="20357"/>
    <cellStyle name="Note 2 5 2 4 3 5" xfId="20358"/>
    <cellStyle name="Note 2 5 2 4 3 6" xfId="20359"/>
    <cellStyle name="Note 2 5 2 4 4" xfId="20360"/>
    <cellStyle name="Note 2 5 2 4 4 2" xfId="20361"/>
    <cellStyle name="Note 2 5 2 4 4 3" xfId="20362"/>
    <cellStyle name="Note 2 5 2 4 4 4" xfId="20363"/>
    <cellStyle name="Note 2 5 2 4 4 5" xfId="20364"/>
    <cellStyle name="Note 2 5 2 4 4 6" xfId="20365"/>
    <cellStyle name="Note 2 5 2 4 5" xfId="20366"/>
    <cellStyle name="Note 2 5 2 4 6" xfId="20367"/>
    <cellStyle name="Note 2 5 2 4 7" xfId="20368"/>
    <cellStyle name="Note 2 5 2 4 8" xfId="20369"/>
    <cellStyle name="Note 2 5 2 4 9" xfId="20370"/>
    <cellStyle name="Note 2 5 2 5" xfId="20371"/>
    <cellStyle name="Note 2 5 2 5 2" xfId="20372"/>
    <cellStyle name="Note 2 5 2 5 2 2" xfId="20373"/>
    <cellStyle name="Note 2 5 2 5 2 3" xfId="20374"/>
    <cellStyle name="Note 2 5 2 5 2 4" xfId="20375"/>
    <cellStyle name="Note 2 5 2 5 2 5" xfId="20376"/>
    <cellStyle name="Note 2 5 2 5 2 6" xfId="20377"/>
    <cellStyle name="Note 2 5 2 5 3" xfId="20378"/>
    <cellStyle name="Note 2 5 2 5 3 2" xfId="20379"/>
    <cellStyle name="Note 2 5 2 5 3 3" xfId="20380"/>
    <cellStyle name="Note 2 5 2 5 3 4" xfId="20381"/>
    <cellStyle name="Note 2 5 2 5 3 5" xfId="20382"/>
    <cellStyle name="Note 2 5 2 5 3 6" xfId="20383"/>
    <cellStyle name="Note 2 5 2 5 4" xfId="20384"/>
    <cellStyle name="Note 2 5 2 5 5" xfId="20385"/>
    <cellStyle name="Note 2 5 2 5 6" xfId="20386"/>
    <cellStyle name="Note 2 5 2 5 7" xfId="20387"/>
    <cellStyle name="Note 2 5 2 5 8" xfId="20388"/>
    <cellStyle name="Note 2 5 2 6" xfId="20389"/>
    <cellStyle name="Note 2 5 2 6 2" xfId="20390"/>
    <cellStyle name="Note 2 5 2 6 3" xfId="20391"/>
    <cellStyle name="Note 2 5 2 6 4" xfId="20392"/>
    <cellStyle name="Note 2 5 2 6 5" xfId="20393"/>
    <cellStyle name="Note 2 5 2 6 6" xfId="20394"/>
    <cellStyle name="Note 2 5 2 7" xfId="20395"/>
    <cellStyle name="Note 2 5 2 7 2" xfId="20396"/>
    <cellStyle name="Note 2 5 2 7 3" xfId="20397"/>
    <cellStyle name="Note 2 5 2 7 4" xfId="20398"/>
    <cellStyle name="Note 2 5 2 7 5" xfId="20399"/>
    <cellStyle name="Note 2 5 2 7 6" xfId="20400"/>
    <cellStyle name="Note 2 5 2 8" xfId="20401"/>
    <cellStyle name="Note 2 5 2 9" xfId="20402"/>
    <cellStyle name="Note 2 5 3" xfId="20403"/>
    <cellStyle name="Note 2 5 3 10" xfId="20404"/>
    <cellStyle name="Note 2 5 3 11" xfId="20405"/>
    <cellStyle name="Note 2 5 3 2" xfId="20406"/>
    <cellStyle name="Note 2 5 3 2 2" xfId="20407"/>
    <cellStyle name="Note 2 5 3 2 2 2" xfId="20408"/>
    <cellStyle name="Note 2 5 3 2 2 2 2" xfId="20409"/>
    <cellStyle name="Note 2 5 3 2 2 2 3" xfId="20410"/>
    <cellStyle name="Note 2 5 3 2 2 2 4" xfId="20411"/>
    <cellStyle name="Note 2 5 3 2 2 2 5" xfId="20412"/>
    <cellStyle name="Note 2 5 3 2 2 2 6" xfId="20413"/>
    <cellStyle name="Note 2 5 3 2 2 3" xfId="20414"/>
    <cellStyle name="Note 2 5 3 2 2 3 2" xfId="20415"/>
    <cellStyle name="Note 2 5 3 2 2 3 3" xfId="20416"/>
    <cellStyle name="Note 2 5 3 2 2 3 4" xfId="20417"/>
    <cellStyle name="Note 2 5 3 2 2 3 5" xfId="20418"/>
    <cellStyle name="Note 2 5 3 2 2 3 6" xfId="20419"/>
    <cellStyle name="Note 2 5 3 2 2 4" xfId="20420"/>
    <cellStyle name="Note 2 5 3 2 2 5" xfId="20421"/>
    <cellStyle name="Note 2 5 3 2 2 6" xfId="20422"/>
    <cellStyle name="Note 2 5 3 2 2 7" xfId="20423"/>
    <cellStyle name="Note 2 5 3 2 2 8" xfId="20424"/>
    <cellStyle name="Note 2 5 3 2 3" xfId="20425"/>
    <cellStyle name="Note 2 5 3 2 3 2" xfId="20426"/>
    <cellStyle name="Note 2 5 3 2 3 3" xfId="20427"/>
    <cellStyle name="Note 2 5 3 2 3 4" xfId="20428"/>
    <cellStyle name="Note 2 5 3 2 3 5" xfId="20429"/>
    <cellStyle name="Note 2 5 3 2 3 6" xfId="20430"/>
    <cellStyle name="Note 2 5 3 2 4" xfId="20431"/>
    <cellStyle name="Note 2 5 3 2 4 2" xfId="20432"/>
    <cellStyle name="Note 2 5 3 2 4 3" xfId="20433"/>
    <cellStyle name="Note 2 5 3 2 4 4" xfId="20434"/>
    <cellStyle name="Note 2 5 3 2 4 5" xfId="20435"/>
    <cellStyle name="Note 2 5 3 2 4 6" xfId="20436"/>
    <cellStyle name="Note 2 5 3 2 5" xfId="20437"/>
    <cellStyle name="Note 2 5 3 2 6" xfId="20438"/>
    <cellStyle name="Note 2 5 3 2 7" xfId="20439"/>
    <cellStyle name="Note 2 5 3 2 8" xfId="20440"/>
    <cellStyle name="Note 2 5 3 2 9" xfId="20441"/>
    <cellStyle name="Note 2 5 3 3" xfId="20442"/>
    <cellStyle name="Note 2 5 3 3 2" xfId="20443"/>
    <cellStyle name="Note 2 5 3 3 2 2" xfId="20444"/>
    <cellStyle name="Note 2 5 3 3 2 2 2" xfId="20445"/>
    <cellStyle name="Note 2 5 3 3 2 2 3" xfId="20446"/>
    <cellStyle name="Note 2 5 3 3 2 2 4" xfId="20447"/>
    <cellStyle name="Note 2 5 3 3 2 2 5" xfId="20448"/>
    <cellStyle name="Note 2 5 3 3 2 2 6" xfId="20449"/>
    <cellStyle name="Note 2 5 3 3 2 3" xfId="20450"/>
    <cellStyle name="Note 2 5 3 3 2 3 2" xfId="20451"/>
    <cellStyle name="Note 2 5 3 3 2 3 3" xfId="20452"/>
    <cellStyle name="Note 2 5 3 3 2 3 4" xfId="20453"/>
    <cellStyle name="Note 2 5 3 3 2 3 5" xfId="20454"/>
    <cellStyle name="Note 2 5 3 3 2 3 6" xfId="20455"/>
    <cellStyle name="Note 2 5 3 3 2 4" xfId="20456"/>
    <cellStyle name="Note 2 5 3 3 2 5" xfId="20457"/>
    <cellStyle name="Note 2 5 3 3 2 6" xfId="20458"/>
    <cellStyle name="Note 2 5 3 3 2 7" xfId="20459"/>
    <cellStyle name="Note 2 5 3 3 2 8" xfId="20460"/>
    <cellStyle name="Note 2 5 3 3 3" xfId="20461"/>
    <cellStyle name="Note 2 5 3 3 3 2" xfId="20462"/>
    <cellStyle name="Note 2 5 3 3 3 3" xfId="20463"/>
    <cellStyle name="Note 2 5 3 3 3 4" xfId="20464"/>
    <cellStyle name="Note 2 5 3 3 3 5" xfId="20465"/>
    <cellStyle name="Note 2 5 3 3 3 6" xfId="20466"/>
    <cellStyle name="Note 2 5 3 3 4" xfId="20467"/>
    <cellStyle name="Note 2 5 3 3 4 2" xfId="20468"/>
    <cellStyle name="Note 2 5 3 3 4 3" xfId="20469"/>
    <cellStyle name="Note 2 5 3 3 4 4" xfId="20470"/>
    <cellStyle name="Note 2 5 3 3 4 5" xfId="20471"/>
    <cellStyle name="Note 2 5 3 3 4 6" xfId="20472"/>
    <cellStyle name="Note 2 5 3 3 5" xfId="20473"/>
    <cellStyle name="Note 2 5 3 3 6" xfId="20474"/>
    <cellStyle name="Note 2 5 3 3 7" xfId="20475"/>
    <cellStyle name="Note 2 5 3 3 8" xfId="20476"/>
    <cellStyle name="Note 2 5 3 3 9" xfId="20477"/>
    <cellStyle name="Note 2 5 3 4" xfId="20478"/>
    <cellStyle name="Note 2 5 3 4 2" xfId="20479"/>
    <cellStyle name="Note 2 5 3 4 2 2" xfId="20480"/>
    <cellStyle name="Note 2 5 3 4 2 3" xfId="20481"/>
    <cellStyle name="Note 2 5 3 4 2 4" xfId="20482"/>
    <cellStyle name="Note 2 5 3 4 2 5" xfId="20483"/>
    <cellStyle name="Note 2 5 3 4 2 6" xfId="20484"/>
    <cellStyle name="Note 2 5 3 4 3" xfId="20485"/>
    <cellStyle name="Note 2 5 3 4 3 2" xfId="20486"/>
    <cellStyle name="Note 2 5 3 4 3 3" xfId="20487"/>
    <cellStyle name="Note 2 5 3 4 3 4" xfId="20488"/>
    <cellStyle name="Note 2 5 3 4 3 5" xfId="20489"/>
    <cellStyle name="Note 2 5 3 4 3 6" xfId="20490"/>
    <cellStyle name="Note 2 5 3 4 4" xfId="20491"/>
    <cellStyle name="Note 2 5 3 4 5" xfId="20492"/>
    <cellStyle name="Note 2 5 3 4 6" xfId="20493"/>
    <cellStyle name="Note 2 5 3 4 7" xfId="20494"/>
    <cellStyle name="Note 2 5 3 4 8" xfId="20495"/>
    <cellStyle name="Note 2 5 3 5" xfId="20496"/>
    <cellStyle name="Note 2 5 3 5 2" xfId="20497"/>
    <cellStyle name="Note 2 5 3 5 3" xfId="20498"/>
    <cellStyle name="Note 2 5 3 5 4" xfId="20499"/>
    <cellStyle name="Note 2 5 3 5 5" xfId="20500"/>
    <cellStyle name="Note 2 5 3 5 6" xfId="20501"/>
    <cellStyle name="Note 2 5 3 6" xfId="20502"/>
    <cellStyle name="Note 2 5 3 6 2" xfId="20503"/>
    <cellStyle name="Note 2 5 3 6 3" xfId="20504"/>
    <cellStyle name="Note 2 5 3 6 4" xfId="20505"/>
    <cellStyle name="Note 2 5 3 6 5" xfId="20506"/>
    <cellStyle name="Note 2 5 3 6 6" xfId="20507"/>
    <cellStyle name="Note 2 5 3 7" xfId="20508"/>
    <cellStyle name="Note 2 5 3 8" xfId="20509"/>
    <cellStyle name="Note 2 5 3 9" xfId="20510"/>
    <cellStyle name="Note 2 5 4" xfId="20511"/>
    <cellStyle name="Note 2 5 4 10" xfId="20512"/>
    <cellStyle name="Note 2 5 4 2" xfId="20513"/>
    <cellStyle name="Note 2 5 4 2 2" xfId="20514"/>
    <cellStyle name="Note 2 5 4 2 2 2" xfId="20515"/>
    <cellStyle name="Note 2 5 4 2 2 2 2" xfId="20516"/>
    <cellStyle name="Note 2 5 4 2 2 2 3" xfId="20517"/>
    <cellStyle name="Note 2 5 4 2 2 2 4" xfId="20518"/>
    <cellStyle name="Note 2 5 4 2 2 2 5" xfId="20519"/>
    <cellStyle name="Note 2 5 4 2 2 2 6" xfId="20520"/>
    <cellStyle name="Note 2 5 4 2 2 3" xfId="20521"/>
    <cellStyle name="Note 2 5 4 2 2 3 2" xfId="20522"/>
    <cellStyle name="Note 2 5 4 2 2 3 3" xfId="20523"/>
    <cellStyle name="Note 2 5 4 2 2 3 4" xfId="20524"/>
    <cellStyle name="Note 2 5 4 2 2 3 5" xfId="20525"/>
    <cellStyle name="Note 2 5 4 2 2 3 6" xfId="20526"/>
    <cellStyle name="Note 2 5 4 2 2 4" xfId="20527"/>
    <cellStyle name="Note 2 5 4 2 2 5" xfId="20528"/>
    <cellStyle name="Note 2 5 4 2 2 6" xfId="20529"/>
    <cellStyle name="Note 2 5 4 2 2 7" xfId="20530"/>
    <cellStyle name="Note 2 5 4 2 2 8" xfId="20531"/>
    <cellStyle name="Note 2 5 4 2 3" xfId="20532"/>
    <cellStyle name="Note 2 5 4 2 3 2" xfId="20533"/>
    <cellStyle name="Note 2 5 4 2 3 3" xfId="20534"/>
    <cellStyle name="Note 2 5 4 2 3 4" xfId="20535"/>
    <cellStyle name="Note 2 5 4 2 3 5" xfId="20536"/>
    <cellStyle name="Note 2 5 4 2 3 6" xfId="20537"/>
    <cellStyle name="Note 2 5 4 2 4" xfId="20538"/>
    <cellStyle name="Note 2 5 4 2 4 2" xfId="20539"/>
    <cellStyle name="Note 2 5 4 2 4 3" xfId="20540"/>
    <cellStyle name="Note 2 5 4 2 4 4" xfId="20541"/>
    <cellStyle name="Note 2 5 4 2 4 5" xfId="20542"/>
    <cellStyle name="Note 2 5 4 2 4 6" xfId="20543"/>
    <cellStyle name="Note 2 5 4 2 5" xfId="20544"/>
    <cellStyle name="Note 2 5 4 2 6" xfId="20545"/>
    <cellStyle name="Note 2 5 4 2 7" xfId="20546"/>
    <cellStyle name="Note 2 5 4 2 8" xfId="20547"/>
    <cellStyle name="Note 2 5 4 2 9" xfId="20548"/>
    <cellStyle name="Note 2 5 4 3" xfId="20549"/>
    <cellStyle name="Note 2 5 4 3 2" xfId="20550"/>
    <cellStyle name="Note 2 5 4 3 2 2" xfId="20551"/>
    <cellStyle name="Note 2 5 4 3 2 3" xfId="20552"/>
    <cellStyle name="Note 2 5 4 3 2 4" xfId="20553"/>
    <cellStyle name="Note 2 5 4 3 2 5" xfId="20554"/>
    <cellStyle name="Note 2 5 4 3 2 6" xfId="20555"/>
    <cellStyle name="Note 2 5 4 3 3" xfId="20556"/>
    <cellStyle name="Note 2 5 4 3 3 2" xfId="20557"/>
    <cellStyle name="Note 2 5 4 3 3 3" xfId="20558"/>
    <cellStyle name="Note 2 5 4 3 3 4" xfId="20559"/>
    <cellStyle name="Note 2 5 4 3 3 5" xfId="20560"/>
    <cellStyle name="Note 2 5 4 3 3 6" xfId="20561"/>
    <cellStyle name="Note 2 5 4 3 4" xfId="20562"/>
    <cellStyle name="Note 2 5 4 3 5" xfId="20563"/>
    <cellStyle name="Note 2 5 4 3 6" xfId="20564"/>
    <cellStyle name="Note 2 5 4 3 7" xfId="20565"/>
    <cellStyle name="Note 2 5 4 3 8" xfId="20566"/>
    <cellStyle name="Note 2 5 4 4" xfId="20567"/>
    <cellStyle name="Note 2 5 4 4 2" xfId="20568"/>
    <cellStyle name="Note 2 5 4 4 3" xfId="20569"/>
    <cellStyle name="Note 2 5 4 4 4" xfId="20570"/>
    <cellStyle name="Note 2 5 4 4 5" xfId="20571"/>
    <cellStyle name="Note 2 5 4 4 6" xfId="20572"/>
    <cellStyle name="Note 2 5 4 5" xfId="20573"/>
    <cellStyle name="Note 2 5 4 5 2" xfId="20574"/>
    <cellStyle name="Note 2 5 4 5 3" xfId="20575"/>
    <cellStyle name="Note 2 5 4 5 4" xfId="20576"/>
    <cellStyle name="Note 2 5 4 5 5" xfId="20577"/>
    <cellStyle name="Note 2 5 4 5 6" xfId="20578"/>
    <cellStyle name="Note 2 5 4 6" xfId="20579"/>
    <cellStyle name="Note 2 5 4 7" xfId="20580"/>
    <cellStyle name="Note 2 5 4 8" xfId="20581"/>
    <cellStyle name="Note 2 5 4 9" xfId="20582"/>
    <cellStyle name="Note 2 5 5" xfId="20583"/>
    <cellStyle name="Note 2 5 5 2" xfId="20584"/>
    <cellStyle name="Note 2 5 5 2 2" xfId="20585"/>
    <cellStyle name="Note 2 5 5 2 2 2" xfId="20586"/>
    <cellStyle name="Note 2 5 5 2 2 3" xfId="20587"/>
    <cellStyle name="Note 2 5 5 2 2 4" xfId="20588"/>
    <cellStyle name="Note 2 5 5 2 2 5" xfId="20589"/>
    <cellStyle name="Note 2 5 5 2 2 6" xfId="20590"/>
    <cellStyle name="Note 2 5 5 2 3" xfId="20591"/>
    <cellStyle name="Note 2 5 5 2 3 2" xfId="20592"/>
    <cellStyle name="Note 2 5 5 2 3 3" xfId="20593"/>
    <cellStyle name="Note 2 5 5 2 3 4" xfId="20594"/>
    <cellStyle name="Note 2 5 5 2 3 5" xfId="20595"/>
    <cellStyle name="Note 2 5 5 2 3 6" xfId="20596"/>
    <cellStyle name="Note 2 5 5 2 4" xfId="20597"/>
    <cellStyle name="Note 2 5 5 2 5" xfId="20598"/>
    <cellStyle name="Note 2 5 5 2 6" xfId="20599"/>
    <cellStyle name="Note 2 5 5 2 7" xfId="20600"/>
    <cellStyle name="Note 2 5 5 2 8" xfId="20601"/>
    <cellStyle name="Note 2 5 5 3" xfId="20602"/>
    <cellStyle name="Note 2 5 5 3 2" xfId="20603"/>
    <cellStyle name="Note 2 5 5 3 3" xfId="20604"/>
    <cellStyle name="Note 2 5 5 3 4" xfId="20605"/>
    <cellStyle name="Note 2 5 5 3 5" xfId="20606"/>
    <cellStyle name="Note 2 5 5 3 6" xfId="20607"/>
    <cellStyle name="Note 2 5 5 4" xfId="20608"/>
    <cellStyle name="Note 2 5 5 4 2" xfId="20609"/>
    <cellStyle name="Note 2 5 5 4 3" xfId="20610"/>
    <cellStyle name="Note 2 5 5 4 4" xfId="20611"/>
    <cellStyle name="Note 2 5 5 4 5" xfId="20612"/>
    <cellStyle name="Note 2 5 5 4 6" xfId="20613"/>
    <cellStyle name="Note 2 5 5 5" xfId="20614"/>
    <cellStyle name="Note 2 5 5 6" xfId="20615"/>
    <cellStyle name="Note 2 5 5 7" xfId="20616"/>
    <cellStyle name="Note 2 5 5 8" xfId="20617"/>
    <cellStyle name="Note 2 5 5 9" xfId="20618"/>
    <cellStyle name="Note 2 5 6" xfId="20619"/>
    <cellStyle name="Note 2 5 6 2" xfId="20620"/>
    <cellStyle name="Note 2 5 6 2 2" xfId="20621"/>
    <cellStyle name="Note 2 5 6 2 3" xfId="20622"/>
    <cellStyle name="Note 2 5 6 2 4" xfId="20623"/>
    <cellStyle name="Note 2 5 6 2 5" xfId="20624"/>
    <cellStyle name="Note 2 5 6 2 6" xfId="20625"/>
    <cellStyle name="Note 2 5 6 3" xfId="20626"/>
    <cellStyle name="Note 2 5 6 3 2" xfId="20627"/>
    <cellStyle name="Note 2 5 6 3 3" xfId="20628"/>
    <cellStyle name="Note 2 5 6 3 4" xfId="20629"/>
    <cellStyle name="Note 2 5 6 3 5" xfId="20630"/>
    <cellStyle name="Note 2 5 6 3 6" xfId="20631"/>
    <cellStyle name="Note 2 5 6 4" xfId="20632"/>
    <cellStyle name="Note 2 5 6 5" xfId="20633"/>
    <cellStyle name="Note 2 5 6 6" xfId="20634"/>
    <cellStyle name="Note 2 5 6 7" xfId="20635"/>
    <cellStyle name="Note 2 5 6 8" xfId="20636"/>
    <cellStyle name="Note 2 5 7" xfId="20637"/>
    <cellStyle name="Note 2 5 7 2" xfId="20638"/>
    <cellStyle name="Note 2 5 7 3" xfId="20639"/>
    <cellStyle name="Note 2 5 7 4" xfId="20640"/>
    <cellStyle name="Note 2 5 7 5" xfId="20641"/>
    <cellStyle name="Note 2 5 7 6" xfId="20642"/>
    <cellStyle name="Note 2 5 8" xfId="20643"/>
    <cellStyle name="Note 2 5 8 2" xfId="20644"/>
    <cellStyle name="Note 2 5 8 3" xfId="20645"/>
    <cellStyle name="Note 2 5 8 4" xfId="20646"/>
    <cellStyle name="Note 2 5 8 5" xfId="20647"/>
    <cellStyle name="Note 2 5 8 6" xfId="20648"/>
    <cellStyle name="Note 2 5 9" xfId="20649"/>
    <cellStyle name="Note 2 6" xfId="20650"/>
    <cellStyle name="Note 2 6 10" xfId="20651"/>
    <cellStyle name="Note 2 6 11" xfId="20652"/>
    <cellStyle name="Note 2 6 12" xfId="20653"/>
    <cellStyle name="Note 2 6 2" xfId="20654"/>
    <cellStyle name="Note 2 6 2 10" xfId="20655"/>
    <cellStyle name="Note 2 6 2 11" xfId="20656"/>
    <cellStyle name="Note 2 6 2 2" xfId="20657"/>
    <cellStyle name="Note 2 6 2 2 2" xfId="20658"/>
    <cellStyle name="Note 2 6 2 2 2 2" xfId="20659"/>
    <cellStyle name="Note 2 6 2 2 2 2 2" xfId="20660"/>
    <cellStyle name="Note 2 6 2 2 2 2 3" xfId="20661"/>
    <cellStyle name="Note 2 6 2 2 2 2 4" xfId="20662"/>
    <cellStyle name="Note 2 6 2 2 2 2 5" xfId="20663"/>
    <cellStyle name="Note 2 6 2 2 2 2 6" xfId="20664"/>
    <cellStyle name="Note 2 6 2 2 2 3" xfId="20665"/>
    <cellStyle name="Note 2 6 2 2 2 3 2" xfId="20666"/>
    <cellStyle name="Note 2 6 2 2 2 3 3" xfId="20667"/>
    <cellStyle name="Note 2 6 2 2 2 3 4" xfId="20668"/>
    <cellStyle name="Note 2 6 2 2 2 3 5" xfId="20669"/>
    <cellStyle name="Note 2 6 2 2 2 3 6" xfId="20670"/>
    <cellStyle name="Note 2 6 2 2 2 4" xfId="20671"/>
    <cellStyle name="Note 2 6 2 2 2 5" xfId="20672"/>
    <cellStyle name="Note 2 6 2 2 2 6" xfId="20673"/>
    <cellStyle name="Note 2 6 2 2 2 7" xfId="20674"/>
    <cellStyle name="Note 2 6 2 2 2 8" xfId="20675"/>
    <cellStyle name="Note 2 6 2 2 3" xfId="20676"/>
    <cellStyle name="Note 2 6 2 2 3 2" xfId="20677"/>
    <cellStyle name="Note 2 6 2 2 3 3" xfId="20678"/>
    <cellStyle name="Note 2 6 2 2 3 4" xfId="20679"/>
    <cellStyle name="Note 2 6 2 2 3 5" xfId="20680"/>
    <cellStyle name="Note 2 6 2 2 3 6" xfId="20681"/>
    <cellStyle name="Note 2 6 2 2 4" xfId="20682"/>
    <cellStyle name="Note 2 6 2 2 4 2" xfId="20683"/>
    <cellStyle name="Note 2 6 2 2 4 3" xfId="20684"/>
    <cellStyle name="Note 2 6 2 2 4 4" xfId="20685"/>
    <cellStyle name="Note 2 6 2 2 4 5" xfId="20686"/>
    <cellStyle name="Note 2 6 2 2 4 6" xfId="20687"/>
    <cellStyle name="Note 2 6 2 2 5" xfId="20688"/>
    <cellStyle name="Note 2 6 2 2 6" xfId="20689"/>
    <cellStyle name="Note 2 6 2 2 7" xfId="20690"/>
    <cellStyle name="Note 2 6 2 2 8" xfId="20691"/>
    <cellStyle name="Note 2 6 2 2 9" xfId="20692"/>
    <cellStyle name="Note 2 6 2 3" xfId="20693"/>
    <cellStyle name="Note 2 6 2 3 2" xfId="20694"/>
    <cellStyle name="Note 2 6 2 3 2 2" xfId="20695"/>
    <cellStyle name="Note 2 6 2 3 2 2 2" xfId="20696"/>
    <cellStyle name="Note 2 6 2 3 2 2 3" xfId="20697"/>
    <cellStyle name="Note 2 6 2 3 2 2 4" xfId="20698"/>
    <cellStyle name="Note 2 6 2 3 2 2 5" xfId="20699"/>
    <cellStyle name="Note 2 6 2 3 2 2 6" xfId="20700"/>
    <cellStyle name="Note 2 6 2 3 2 3" xfId="20701"/>
    <cellStyle name="Note 2 6 2 3 2 3 2" xfId="20702"/>
    <cellStyle name="Note 2 6 2 3 2 3 3" xfId="20703"/>
    <cellStyle name="Note 2 6 2 3 2 3 4" xfId="20704"/>
    <cellStyle name="Note 2 6 2 3 2 3 5" xfId="20705"/>
    <cellStyle name="Note 2 6 2 3 2 3 6" xfId="20706"/>
    <cellStyle name="Note 2 6 2 3 2 4" xfId="20707"/>
    <cellStyle name="Note 2 6 2 3 2 5" xfId="20708"/>
    <cellStyle name="Note 2 6 2 3 2 6" xfId="20709"/>
    <cellStyle name="Note 2 6 2 3 2 7" xfId="20710"/>
    <cellStyle name="Note 2 6 2 3 2 8" xfId="20711"/>
    <cellStyle name="Note 2 6 2 3 3" xfId="20712"/>
    <cellStyle name="Note 2 6 2 3 3 2" xfId="20713"/>
    <cellStyle name="Note 2 6 2 3 3 3" xfId="20714"/>
    <cellStyle name="Note 2 6 2 3 3 4" xfId="20715"/>
    <cellStyle name="Note 2 6 2 3 3 5" xfId="20716"/>
    <cellStyle name="Note 2 6 2 3 3 6" xfId="20717"/>
    <cellStyle name="Note 2 6 2 3 4" xfId="20718"/>
    <cellStyle name="Note 2 6 2 3 4 2" xfId="20719"/>
    <cellStyle name="Note 2 6 2 3 4 3" xfId="20720"/>
    <cellStyle name="Note 2 6 2 3 4 4" xfId="20721"/>
    <cellStyle name="Note 2 6 2 3 4 5" xfId="20722"/>
    <cellStyle name="Note 2 6 2 3 4 6" xfId="20723"/>
    <cellStyle name="Note 2 6 2 3 5" xfId="20724"/>
    <cellStyle name="Note 2 6 2 3 6" xfId="20725"/>
    <cellStyle name="Note 2 6 2 3 7" xfId="20726"/>
    <cellStyle name="Note 2 6 2 3 8" xfId="20727"/>
    <cellStyle name="Note 2 6 2 3 9" xfId="20728"/>
    <cellStyle name="Note 2 6 2 4" xfId="20729"/>
    <cellStyle name="Note 2 6 2 4 2" xfId="20730"/>
    <cellStyle name="Note 2 6 2 4 2 2" xfId="20731"/>
    <cellStyle name="Note 2 6 2 4 2 3" xfId="20732"/>
    <cellStyle name="Note 2 6 2 4 2 4" xfId="20733"/>
    <cellStyle name="Note 2 6 2 4 2 5" xfId="20734"/>
    <cellStyle name="Note 2 6 2 4 2 6" xfId="20735"/>
    <cellStyle name="Note 2 6 2 4 3" xfId="20736"/>
    <cellStyle name="Note 2 6 2 4 3 2" xfId="20737"/>
    <cellStyle name="Note 2 6 2 4 3 3" xfId="20738"/>
    <cellStyle name="Note 2 6 2 4 3 4" xfId="20739"/>
    <cellStyle name="Note 2 6 2 4 3 5" xfId="20740"/>
    <cellStyle name="Note 2 6 2 4 3 6" xfId="20741"/>
    <cellStyle name="Note 2 6 2 4 4" xfId="20742"/>
    <cellStyle name="Note 2 6 2 4 5" xfId="20743"/>
    <cellStyle name="Note 2 6 2 4 6" xfId="20744"/>
    <cellStyle name="Note 2 6 2 4 7" xfId="20745"/>
    <cellStyle name="Note 2 6 2 4 8" xfId="20746"/>
    <cellStyle name="Note 2 6 2 5" xfId="20747"/>
    <cellStyle name="Note 2 6 2 5 2" xfId="20748"/>
    <cellStyle name="Note 2 6 2 5 3" xfId="20749"/>
    <cellStyle name="Note 2 6 2 5 4" xfId="20750"/>
    <cellStyle name="Note 2 6 2 5 5" xfId="20751"/>
    <cellStyle name="Note 2 6 2 5 6" xfId="20752"/>
    <cellStyle name="Note 2 6 2 6" xfId="20753"/>
    <cellStyle name="Note 2 6 2 6 2" xfId="20754"/>
    <cellStyle name="Note 2 6 2 6 3" xfId="20755"/>
    <cellStyle name="Note 2 6 2 6 4" xfId="20756"/>
    <cellStyle name="Note 2 6 2 6 5" xfId="20757"/>
    <cellStyle name="Note 2 6 2 6 6" xfId="20758"/>
    <cellStyle name="Note 2 6 2 7" xfId="20759"/>
    <cellStyle name="Note 2 6 2 8" xfId="20760"/>
    <cellStyle name="Note 2 6 2 9" xfId="20761"/>
    <cellStyle name="Note 2 6 3" xfId="20762"/>
    <cellStyle name="Note 2 6 3 10" xfId="20763"/>
    <cellStyle name="Note 2 6 3 2" xfId="20764"/>
    <cellStyle name="Note 2 6 3 2 2" xfId="20765"/>
    <cellStyle name="Note 2 6 3 2 2 2" xfId="20766"/>
    <cellStyle name="Note 2 6 3 2 2 2 2" xfId="20767"/>
    <cellStyle name="Note 2 6 3 2 2 2 3" xfId="20768"/>
    <cellStyle name="Note 2 6 3 2 2 2 4" xfId="20769"/>
    <cellStyle name="Note 2 6 3 2 2 2 5" xfId="20770"/>
    <cellStyle name="Note 2 6 3 2 2 2 6" xfId="20771"/>
    <cellStyle name="Note 2 6 3 2 2 3" xfId="20772"/>
    <cellStyle name="Note 2 6 3 2 2 3 2" xfId="20773"/>
    <cellStyle name="Note 2 6 3 2 2 3 3" xfId="20774"/>
    <cellStyle name="Note 2 6 3 2 2 3 4" xfId="20775"/>
    <cellStyle name="Note 2 6 3 2 2 3 5" xfId="20776"/>
    <cellStyle name="Note 2 6 3 2 2 3 6" xfId="20777"/>
    <cellStyle name="Note 2 6 3 2 2 4" xfId="20778"/>
    <cellStyle name="Note 2 6 3 2 2 5" xfId="20779"/>
    <cellStyle name="Note 2 6 3 2 2 6" xfId="20780"/>
    <cellStyle name="Note 2 6 3 2 2 7" xfId="20781"/>
    <cellStyle name="Note 2 6 3 2 2 8" xfId="20782"/>
    <cellStyle name="Note 2 6 3 2 3" xfId="20783"/>
    <cellStyle name="Note 2 6 3 2 3 2" xfId="20784"/>
    <cellStyle name="Note 2 6 3 2 3 3" xfId="20785"/>
    <cellStyle name="Note 2 6 3 2 3 4" xfId="20786"/>
    <cellStyle name="Note 2 6 3 2 3 5" xfId="20787"/>
    <cellStyle name="Note 2 6 3 2 3 6" xfId="20788"/>
    <cellStyle name="Note 2 6 3 2 4" xfId="20789"/>
    <cellStyle name="Note 2 6 3 2 4 2" xfId="20790"/>
    <cellStyle name="Note 2 6 3 2 4 3" xfId="20791"/>
    <cellStyle name="Note 2 6 3 2 4 4" xfId="20792"/>
    <cellStyle name="Note 2 6 3 2 4 5" xfId="20793"/>
    <cellStyle name="Note 2 6 3 2 4 6" xfId="20794"/>
    <cellStyle name="Note 2 6 3 2 5" xfId="20795"/>
    <cellStyle name="Note 2 6 3 2 6" xfId="20796"/>
    <cellStyle name="Note 2 6 3 2 7" xfId="20797"/>
    <cellStyle name="Note 2 6 3 2 8" xfId="20798"/>
    <cellStyle name="Note 2 6 3 2 9" xfId="20799"/>
    <cellStyle name="Note 2 6 3 3" xfId="20800"/>
    <cellStyle name="Note 2 6 3 3 2" xfId="20801"/>
    <cellStyle name="Note 2 6 3 3 2 2" xfId="20802"/>
    <cellStyle name="Note 2 6 3 3 2 3" xfId="20803"/>
    <cellStyle name="Note 2 6 3 3 2 4" xfId="20804"/>
    <cellStyle name="Note 2 6 3 3 2 5" xfId="20805"/>
    <cellStyle name="Note 2 6 3 3 2 6" xfId="20806"/>
    <cellStyle name="Note 2 6 3 3 3" xfId="20807"/>
    <cellStyle name="Note 2 6 3 3 3 2" xfId="20808"/>
    <cellStyle name="Note 2 6 3 3 3 3" xfId="20809"/>
    <cellStyle name="Note 2 6 3 3 3 4" xfId="20810"/>
    <cellStyle name="Note 2 6 3 3 3 5" xfId="20811"/>
    <cellStyle name="Note 2 6 3 3 3 6" xfId="20812"/>
    <cellStyle name="Note 2 6 3 3 4" xfId="20813"/>
    <cellStyle name="Note 2 6 3 3 5" xfId="20814"/>
    <cellStyle name="Note 2 6 3 3 6" xfId="20815"/>
    <cellStyle name="Note 2 6 3 3 7" xfId="20816"/>
    <cellStyle name="Note 2 6 3 3 8" xfId="20817"/>
    <cellStyle name="Note 2 6 3 4" xfId="20818"/>
    <cellStyle name="Note 2 6 3 4 2" xfId="20819"/>
    <cellStyle name="Note 2 6 3 4 3" xfId="20820"/>
    <cellStyle name="Note 2 6 3 4 4" xfId="20821"/>
    <cellStyle name="Note 2 6 3 4 5" xfId="20822"/>
    <cellStyle name="Note 2 6 3 4 6" xfId="20823"/>
    <cellStyle name="Note 2 6 3 5" xfId="20824"/>
    <cellStyle name="Note 2 6 3 5 2" xfId="20825"/>
    <cellStyle name="Note 2 6 3 5 3" xfId="20826"/>
    <cellStyle name="Note 2 6 3 5 4" xfId="20827"/>
    <cellStyle name="Note 2 6 3 5 5" xfId="20828"/>
    <cellStyle name="Note 2 6 3 5 6" xfId="20829"/>
    <cellStyle name="Note 2 6 3 6" xfId="20830"/>
    <cellStyle name="Note 2 6 3 7" xfId="20831"/>
    <cellStyle name="Note 2 6 3 8" xfId="20832"/>
    <cellStyle name="Note 2 6 3 9" xfId="20833"/>
    <cellStyle name="Note 2 6 4" xfId="20834"/>
    <cellStyle name="Note 2 6 4 2" xfId="20835"/>
    <cellStyle name="Note 2 6 4 2 2" xfId="20836"/>
    <cellStyle name="Note 2 6 4 2 2 2" xfId="20837"/>
    <cellStyle name="Note 2 6 4 2 2 3" xfId="20838"/>
    <cellStyle name="Note 2 6 4 2 2 4" xfId="20839"/>
    <cellStyle name="Note 2 6 4 2 2 5" xfId="20840"/>
    <cellStyle name="Note 2 6 4 2 2 6" xfId="20841"/>
    <cellStyle name="Note 2 6 4 2 3" xfId="20842"/>
    <cellStyle name="Note 2 6 4 2 3 2" xfId="20843"/>
    <cellStyle name="Note 2 6 4 2 3 3" xfId="20844"/>
    <cellStyle name="Note 2 6 4 2 3 4" xfId="20845"/>
    <cellStyle name="Note 2 6 4 2 3 5" xfId="20846"/>
    <cellStyle name="Note 2 6 4 2 3 6" xfId="20847"/>
    <cellStyle name="Note 2 6 4 2 4" xfId="20848"/>
    <cellStyle name="Note 2 6 4 2 5" xfId="20849"/>
    <cellStyle name="Note 2 6 4 2 6" xfId="20850"/>
    <cellStyle name="Note 2 6 4 2 7" xfId="20851"/>
    <cellStyle name="Note 2 6 4 2 8" xfId="20852"/>
    <cellStyle name="Note 2 6 4 3" xfId="20853"/>
    <cellStyle name="Note 2 6 4 3 2" xfId="20854"/>
    <cellStyle name="Note 2 6 4 3 3" xfId="20855"/>
    <cellStyle name="Note 2 6 4 3 4" xfId="20856"/>
    <cellStyle name="Note 2 6 4 3 5" xfId="20857"/>
    <cellStyle name="Note 2 6 4 3 6" xfId="20858"/>
    <cellStyle name="Note 2 6 4 4" xfId="20859"/>
    <cellStyle name="Note 2 6 4 4 2" xfId="20860"/>
    <cellStyle name="Note 2 6 4 4 3" xfId="20861"/>
    <cellStyle name="Note 2 6 4 4 4" xfId="20862"/>
    <cellStyle name="Note 2 6 4 4 5" xfId="20863"/>
    <cellStyle name="Note 2 6 4 4 6" xfId="20864"/>
    <cellStyle name="Note 2 6 4 5" xfId="20865"/>
    <cellStyle name="Note 2 6 4 6" xfId="20866"/>
    <cellStyle name="Note 2 6 4 7" xfId="20867"/>
    <cellStyle name="Note 2 6 4 8" xfId="20868"/>
    <cellStyle name="Note 2 6 4 9" xfId="20869"/>
    <cellStyle name="Note 2 6 5" xfId="20870"/>
    <cellStyle name="Note 2 6 5 2" xfId="20871"/>
    <cellStyle name="Note 2 6 5 2 2" xfId="20872"/>
    <cellStyle name="Note 2 6 5 2 3" xfId="20873"/>
    <cellStyle name="Note 2 6 5 2 4" xfId="20874"/>
    <cellStyle name="Note 2 6 5 2 5" xfId="20875"/>
    <cellStyle name="Note 2 6 5 2 6" xfId="20876"/>
    <cellStyle name="Note 2 6 5 3" xfId="20877"/>
    <cellStyle name="Note 2 6 5 3 2" xfId="20878"/>
    <cellStyle name="Note 2 6 5 3 3" xfId="20879"/>
    <cellStyle name="Note 2 6 5 3 4" xfId="20880"/>
    <cellStyle name="Note 2 6 5 3 5" xfId="20881"/>
    <cellStyle name="Note 2 6 5 3 6" xfId="20882"/>
    <cellStyle name="Note 2 6 5 4" xfId="20883"/>
    <cellStyle name="Note 2 6 5 5" xfId="20884"/>
    <cellStyle name="Note 2 6 5 6" xfId="20885"/>
    <cellStyle name="Note 2 6 5 7" xfId="20886"/>
    <cellStyle name="Note 2 6 5 8" xfId="20887"/>
    <cellStyle name="Note 2 6 6" xfId="20888"/>
    <cellStyle name="Note 2 6 6 2" xfId="20889"/>
    <cellStyle name="Note 2 6 6 3" xfId="20890"/>
    <cellStyle name="Note 2 6 6 4" xfId="20891"/>
    <cellStyle name="Note 2 6 6 5" xfId="20892"/>
    <cellStyle name="Note 2 6 6 6" xfId="20893"/>
    <cellStyle name="Note 2 6 7" xfId="20894"/>
    <cellStyle name="Note 2 6 7 2" xfId="20895"/>
    <cellStyle name="Note 2 6 7 3" xfId="20896"/>
    <cellStyle name="Note 2 6 7 4" xfId="20897"/>
    <cellStyle name="Note 2 6 7 5" xfId="20898"/>
    <cellStyle name="Note 2 6 7 6" xfId="20899"/>
    <cellStyle name="Note 2 6 8" xfId="20900"/>
    <cellStyle name="Note 2 6 9" xfId="20901"/>
    <cellStyle name="Note 2 7" xfId="20902"/>
    <cellStyle name="Note 2 7 10" xfId="20903"/>
    <cellStyle name="Note 2 7 11" xfId="20904"/>
    <cellStyle name="Note 2 7 2" xfId="20905"/>
    <cellStyle name="Note 2 7 2 2" xfId="20906"/>
    <cellStyle name="Note 2 7 2 2 2" xfId="20907"/>
    <cellStyle name="Note 2 7 2 2 2 2" xfId="20908"/>
    <cellStyle name="Note 2 7 2 2 2 3" xfId="20909"/>
    <cellStyle name="Note 2 7 2 2 2 4" xfId="20910"/>
    <cellStyle name="Note 2 7 2 2 2 5" xfId="20911"/>
    <cellStyle name="Note 2 7 2 2 2 6" xfId="20912"/>
    <cellStyle name="Note 2 7 2 2 3" xfId="20913"/>
    <cellStyle name="Note 2 7 2 2 3 2" xfId="20914"/>
    <cellStyle name="Note 2 7 2 2 3 3" xfId="20915"/>
    <cellStyle name="Note 2 7 2 2 3 4" xfId="20916"/>
    <cellStyle name="Note 2 7 2 2 3 5" xfId="20917"/>
    <cellStyle name="Note 2 7 2 2 3 6" xfId="20918"/>
    <cellStyle name="Note 2 7 2 2 4" xfId="20919"/>
    <cellStyle name="Note 2 7 2 2 5" xfId="20920"/>
    <cellStyle name="Note 2 7 2 2 6" xfId="20921"/>
    <cellStyle name="Note 2 7 2 2 7" xfId="20922"/>
    <cellStyle name="Note 2 7 2 2 8" xfId="20923"/>
    <cellStyle name="Note 2 7 2 3" xfId="20924"/>
    <cellStyle name="Note 2 7 2 3 2" xfId="20925"/>
    <cellStyle name="Note 2 7 2 3 3" xfId="20926"/>
    <cellStyle name="Note 2 7 2 3 4" xfId="20927"/>
    <cellStyle name="Note 2 7 2 3 5" xfId="20928"/>
    <cellStyle name="Note 2 7 2 3 6" xfId="20929"/>
    <cellStyle name="Note 2 7 2 4" xfId="20930"/>
    <cellStyle name="Note 2 7 2 4 2" xfId="20931"/>
    <cellStyle name="Note 2 7 2 4 3" xfId="20932"/>
    <cellStyle name="Note 2 7 2 4 4" xfId="20933"/>
    <cellStyle name="Note 2 7 2 4 5" xfId="20934"/>
    <cellStyle name="Note 2 7 2 4 6" xfId="20935"/>
    <cellStyle name="Note 2 7 2 5" xfId="20936"/>
    <cellStyle name="Note 2 7 2 6" xfId="20937"/>
    <cellStyle name="Note 2 7 2 7" xfId="20938"/>
    <cellStyle name="Note 2 7 2 8" xfId="20939"/>
    <cellStyle name="Note 2 7 2 9" xfId="20940"/>
    <cellStyle name="Note 2 7 3" xfId="20941"/>
    <cellStyle name="Note 2 7 3 2" xfId="20942"/>
    <cellStyle name="Note 2 7 3 2 2" xfId="20943"/>
    <cellStyle name="Note 2 7 3 2 2 2" xfId="20944"/>
    <cellStyle name="Note 2 7 3 2 2 3" xfId="20945"/>
    <cellStyle name="Note 2 7 3 2 2 4" xfId="20946"/>
    <cellStyle name="Note 2 7 3 2 2 5" xfId="20947"/>
    <cellStyle name="Note 2 7 3 2 2 6" xfId="20948"/>
    <cellStyle name="Note 2 7 3 2 3" xfId="20949"/>
    <cellStyle name="Note 2 7 3 2 3 2" xfId="20950"/>
    <cellStyle name="Note 2 7 3 2 3 3" xfId="20951"/>
    <cellStyle name="Note 2 7 3 2 3 4" xfId="20952"/>
    <cellStyle name="Note 2 7 3 2 3 5" xfId="20953"/>
    <cellStyle name="Note 2 7 3 2 3 6" xfId="20954"/>
    <cellStyle name="Note 2 7 3 2 4" xfId="20955"/>
    <cellStyle name="Note 2 7 3 2 5" xfId="20956"/>
    <cellStyle name="Note 2 7 3 2 6" xfId="20957"/>
    <cellStyle name="Note 2 7 3 2 7" xfId="20958"/>
    <cellStyle name="Note 2 7 3 2 8" xfId="20959"/>
    <cellStyle name="Note 2 7 3 3" xfId="20960"/>
    <cellStyle name="Note 2 7 3 3 2" xfId="20961"/>
    <cellStyle name="Note 2 7 3 3 3" xfId="20962"/>
    <cellStyle name="Note 2 7 3 3 4" xfId="20963"/>
    <cellStyle name="Note 2 7 3 3 5" xfId="20964"/>
    <cellStyle name="Note 2 7 3 3 6" xfId="20965"/>
    <cellStyle name="Note 2 7 3 4" xfId="20966"/>
    <cellStyle name="Note 2 7 3 4 2" xfId="20967"/>
    <cellStyle name="Note 2 7 3 4 3" xfId="20968"/>
    <cellStyle name="Note 2 7 3 4 4" xfId="20969"/>
    <cellStyle name="Note 2 7 3 4 5" xfId="20970"/>
    <cellStyle name="Note 2 7 3 4 6" xfId="20971"/>
    <cellStyle name="Note 2 7 3 5" xfId="20972"/>
    <cellStyle name="Note 2 7 3 6" xfId="20973"/>
    <cellStyle name="Note 2 7 3 7" xfId="20974"/>
    <cellStyle name="Note 2 7 3 8" xfId="20975"/>
    <cellStyle name="Note 2 7 3 9" xfId="20976"/>
    <cellStyle name="Note 2 7 4" xfId="20977"/>
    <cellStyle name="Note 2 7 4 2" xfId="20978"/>
    <cellStyle name="Note 2 7 4 2 2" xfId="20979"/>
    <cellStyle name="Note 2 7 4 2 3" xfId="20980"/>
    <cellStyle name="Note 2 7 4 2 4" xfId="20981"/>
    <cellStyle name="Note 2 7 4 2 5" xfId="20982"/>
    <cellStyle name="Note 2 7 4 2 6" xfId="20983"/>
    <cellStyle name="Note 2 7 4 3" xfId="20984"/>
    <cellStyle name="Note 2 7 4 3 2" xfId="20985"/>
    <cellStyle name="Note 2 7 4 3 3" xfId="20986"/>
    <cellStyle name="Note 2 7 4 3 4" xfId="20987"/>
    <cellStyle name="Note 2 7 4 3 5" xfId="20988"/>
    <cellStyle name="Note 2 7 4 3 6" xfId="20989"/>
    <cellStyle name="Note 2 7 4 4" xfId="20990"/>
    <cellStyle name="Note 2 7 4 5" xfId="20991"/>
    <cellStyle name="Note 2 7 4 6" xfId="20992"/>
    <cellStyle name="Note 2 7 4 7" xfId="20993"/>
    <cellStyle name="Note 2 7 4 8" xfId="20994"/>
    <cellStyle name="Note 2 7 5" xfId="20995"/>
    <cellStyle name="Note 2 7 5 2" xfId="20996"/>
    <cellStyle name="Note 2 7 5 3" xfId="20997"/>
    <cellStyle name="Note 2 7 5 4" xfId="20998"/>
    <cellStyle name="Note 2 7 5 5" xfId="20999"/>
    <cellStyle name="Note 2 7 5 6" xfId="21000"/>
    <cellStyle name="Note 2 7 6" xfId="21001"/>
    <cellStyle name="Note 2 7 6 2" xfId="21002"/>
    <cellStyle name="Note 2 7 6 3" xfId="21003"/>
    <cellStyle name="Note 2 7 6 4" xfId="21004"/>
    <cellStyle name="Note 2 7 6 5" xfId="21005"/>
    <cellStyle name="Note 2 7 6 6" xfId="21006"/>
    <cellStyle name="Note 2 7 7" xfId="21007"/>
    <cellStyle name="Note 2 7 8" xfId="21008"/>
    <cellStyle name="Note 2 7 9" xfId="21009"/>
    <cellStyle name="Note 2 8" xfId="21010"/>
    <cellStyle name="Note 2 8 10" xfId="21011"/>
    <cellStyle name="Note 2 8 2" xfId="21012"/>
    <cellStyle name="Note 2 8 2 2" xfId="21013"/>
    <cellStyle name="Note 2 8 2 2 2" xfId="21014"/>
    <cellStyle name="Note 2 8 2 2 2 2" xfId="21015"/>
    <cellStyle name="Note 2 8 2 2 2 3" xfId="21016"/>
    <cellStyle name="Note 2 8 2 2 2 4" xfId="21017"/>
    <cellStyle name="Note 2 8 2 2 2 5" xfId="21018"/>
    <cellStyle name="Note 2 8 2 2 2 6" xfId="21019"/>
    <cellStyle name="Note 2 8 2 2 3" xfId="21020"/>
    <cellStyle name="Note 2 8 2 2 3 2" xfId="21021"/>
    <cellStyle name="Note 2 8 2 2 3 3" xfId="21022"/>
    <cellStyle name="Note 2 8 2 2 3 4" xfId="21023"/>
    <cellStyle name="Note 2 8 2 2 3 5" xfId="21024"/>
    <cellStyle name="Note 2 8 2 2 3 6" xfId="21025"/>
    <cellStyle name="Note 2 8 2 2 4" xfId="21026"/>
    <cellStyle name="Note 2 8 2 2 5" xfId="21027"/>
    <cellStyle name="Note 2 8 2 2 6" xfId="21028"/>
    <cellStyle name="Note 2 8 2 2 7" xfId="21029"/>
    <cellStyle name="Note 2 8 2 2 8" xfId="21030"/>
    <cellStyle name="Note 2 8 2 3" xfId="21031"/>
    <cellStyle name="Note 2 8 2 3 2" xfId="21032"/>
    <cellStyle name="Note 2 8 2 3 3" xfId="21033"/>
    <cellStyle name="Note 2 8 2 3 4" xfId="21034"/>
    <cellStyle name="Note 2 8 2 3 5" xfId="21035"/>
    <cellStyle name="Note 2 8 2 3 6" xfId="21036"/>
    <cellStyle name="Note 2 8 2 4" xfId="21037"/>
    <cellStyle name="Note 2 8 2 4 2" xfId="21038"/>
    <cellStyle name="Note 2 8 2 4 3" xfId="21039"/>
    <cellStyle name="Note 2 8 2 4 4" xfId="21040"/>
    <cellStyle name="Note 2 8 2 4 5" xfId="21041"/>
    <cellStyle name="Note 2 8 2 4 6" xfId="21042"/>
    <cellStyle name="Note 2 8 2 5" xfId="21043"/>
    <cellStyle name="Note 2 8 2 6" xfId="21044"/>
    <cellStyle name="Note 2 8 2 7" xfId="21045"/>
    <cellStyle name="Note 2 8 2 8" xfId="21046"/>
    <cellStyle name="Note 2 8 2 9" xfId="21047"/>
    <cellStyle name="Note 2 8 3" xfId="21048"/>
    <cellStyle name="Note 2 8 3 2" xfId="21049"/>
    <cellStyle name="Note 2 8 3 2 2" xfId="21050"/>
    <cellStyle name="Note 2 8 3 2 3" xfId="21051"/>
    <cellStyle name="Note 2 8 3 2 4" xfId="21052"/>
    <cellStyle name="Note 2 8 3 2 5" xfId="21053"/>
    <cellStyle name="Note 2 8 3 2 6" xfId="21054"/>
    <cellStyle name="Note 2 8 3 3" xfId="21055"/>
    <cellStyle name="Note 2 8 3 3 2" xfId="21056"/>
    <cellStyle name="Note 2 8 3 3 3" xfId="21057"/>
    <cellStyle name="Note 2 8 3 3 4" xfId="21058"/>
    <cellStyle name="Note 2 8 3 3 5" xfId="21059"/>
    <cellStyle name="Note 2 8 3 3 6" xfId="21060"/>
    <cellStyle name="Note 2 8 3 4" xfId="21061"/>
    <cellStyle name="Note 2 8 3 5" xfId="21062"/>
    <cellStyle name="Note 2 8 3 6" xfId="21063"/>
    <cellStyle name="Note 2 8 3 7" xfId="21064"/>
    <cellStyle name="Note 2 8 3 8" xfId="21065"/>
    <cellStyle name="Note 2 8 4" xfId="21066"/>
    <cellStyle name="Note 2 8 4 2" xfId="21067"/>
    <cellStyle name="Note 2 8 4 3" xfId="21068"/>
    <cellStyle name="Note 2 8 4 4" xfId="21069"/>
    <cellStyle name="Note 2 8 4 5" xfId="21070"/>
    <cellStyle name="Note 2 8 4 6" xfId="21071"/>
    <cellStyle name="Note 2 8 5" xfId="21072"/>
    <cellStyle name="Note 2 8 5 2" xfId="21073"/>
    <cellStyle name="Note 2 8 5 3" xfId="21074"/>
    <cellStyle name="Note 2 8 5 4" xfId="21075"/>
    <cellStyle name="Note 2 8 5 5" xfId="21076"/>
    <cellStyle name="Note 2 8 5 6" xfId="21077"/>
    <cellStyle name="Note 2 8 6" xfId="21078"/>
    <cellStyle name="Note 2 8 7" xfId="21079"/>
    <cellStyle name="Note 2 8 8" xfId="21080"/>
    <cellStyle name="Note 2 8 9" xfId="21081"/>
    <cellStyle name="Note 2 9" xfId="21082"/>
    <cellStyle name="Note 2 9 2" xfId="21083"/>
    <cellStyle name="Note 2 9 2 2" xfId="21084"/>
    <cellStyle name="Note 2 9 2 2 2" xfId="21085"/>
    <cellStyle name="Note 2 9 2 2 3" xfId="21086"/>
    <cellStyle name="Note 2 9 2 2 4" xfId="21087"/>
    <cellStyle name="Note 2 9 2 2 5" xfId="21088"/>
    <cellStyle name="Note 2 9 2 2 6" xfId="21089"/>
    <cellStyle name="Note 2 9 2 3" xfId="21090"/>
    <cellStyle name="Note 2 9 2 3 2" xfId="21091"/>
    <cellStyle name="Note 2 9 2 3 3" xfId="21092"/>
    <cellStyle name="Note 2 9 2 3 4" xfId="21093"/>
    <cellStyle name="Note 2 9 2 3 5" xfId="21094"/>
    <cellStyle name="Note 2 9 2 3 6" xfId="21095"/>
    <cellStyle name="Note 2 9 2 4" xfId="21096"/>
    <cellStyle name="Note 2 9 2 5" xfId="21097"/>
    <cellStyle name="Note 2 9 2 6" xfId="21098"/>
    <cellStyle name="Note 2 9 2 7" xfId="21099"/>
    <cellStyle name="Note 2 9 2 8" xfId="21100"/>
    <cellStyle name="Note 2 9 3" xfId="21101"/>
    <cellStyle name="Note 2 9 3 2" xfId="21102"/>
    <cellStyle name="Note 2 9 3 3" xfId="21103"/>
    <cellStyle name="Note 2 9 3 4" xfId="21104"/>
    <cellStyle name="Note 2 9 3 5" xfId="21105"/>
    <cellStyle name="Note 2 9 3 6" xfId="21106"/>
    <cellStyle name="Note 2 9 4" xfId="21107"/>
    <cellStyle name="Note 2 9 4 2" xfId="21108"/>
    <cellStyle name="Note 2 9 4 3" xfId="21109"/>
    <cellStyle name="Note 2 9 4 4" xfId="21110"/>
    <cellStyle name="Note 2 9 4 5" xfId="21111"/>
    <cellStyle name="Note 2 9 4 6" xfId="21112"/>
    <cellStyle name="Note 2 9 5" xfId="21113"/>
    <cellStyle name="Note 2 9 6" xfId="21114"/>
    <cellStyle name="Note 2 9 7" xfId="21115"/>
    <cellStyle name="Note 2 9 8" xfId="21116"/>
    <cellStyle name="Note 2 9 9" xfId="21117"/>
    <cellStyle name="Note 3" xfId="21118"/>
    <cellStyle name="Note 3 2" xfId="21119"/>
    <cellStyle name="Note 3 2 10" xfId="21120"/>
    <cellStyle name="Note 3 2 11" xfId="21121"/>
    <cellStyle name="Note 3 2 12" xfId="21122"/>
    <cellStyle name="Note 3 2 13" xfId="21123"/>
    <cellStyle name="Note 3 2 14" xfId="21124"/>
    <cellStyle name="Note 3 2 2" xfId="21125"/>
    <cellStyle name="Note 3 2 2 10" xfId="21126"/>
    <cellStyle name="Note 3 2 2 11" xfId="21127"/>
    <cellStyle name="Note 3 2 2 12" xfId="21128"/>
    <cellStyle name="Note 3 2 2 13" xfId="21129"/>
    <cellStyle name="Note 3 2 2 2" xfId="21130"/>
    <cellStyle name="Note 3 2 2 2 10" xfId="21131"/>
    <cellStyle name="Note 3 2 2 2 11" xfId="21132"/>
    <cellStyle name="Note 3 2 2 2 12" xfId="21133"/>
    <cellStyle name="Note 3 2 2 2 2" xfId="21134"/>
    <cellStyle name="Note 3 2 2 2 2 10" xfId="21135"/>
    <cellStyle name="Note 3 2 2 2 2 11" xfId="21136"/>
    <cellStyle name="Note 3 2 2 2 2 2" xfId="21137"/>
    <cellStyle name="Note 3 2 2 2 2 2 10" xfId="21138"/>
    <cellStyle name="Note 3 2 2 2 2 2 2" xfId="21139"/>
    <cellStyle name="Note 3 2 2 2 2 2 2 2" xfId="21140"/>
    <cellStyle name="Note 3 2 2 2 2 2 2 2 2" xfId="21141"/>
    <cellStyle name="Note 3 2 2 2 2 2 2 2 2 2" xfId="21142"/>
    <cellStyle name="Note 3 2 2 2 2 2 2 2 2 3" xfId="21143"/>
    <cellStyle name="Note 3 2 2 2 2 2 2 2 2 4" xfId="21144"/>
    <cellStyle name="Note 3 2 2 2 2 2 2 2 2 5" xfId="21145"/>
    <cellStyle name="Note 3 2 2 2 2 2 2 2 2 6" xfId="21146"/>
    <cellStyle name="Note 3 2 2 2 2 2 2 2 3" xfId="21147"/>
    <cellStyle name="Note 3 2 2 2 2 2 2 2 3 2" xfId="21148"/>
    <cellStyle name="Note 3 2 2 2 2 2 2 2 3 3" xfId="21149"/>
    <cellStyle name="Note 3 2 2 2 2 2 2 2 3 4" xfId="21150"/>
    <cellStyle name="Note 3 2 2 2 2 2 2 2 3 5" xfId="21151"/>
    <cellStyle name="Note 3 2 2 2 2 2 2 2 3 6" xfId="21152"/>
    <cellStyle name="Note 3 2 2 2 2 2 2 2 4" xfId="21153"/>
    <cellStyle name="Note 3 2 2 2 2 2 2 2 5" xfId="21154"/>
    <cellStyle name="Note 3 2 2 2 2 2 2 2 6" xfId="21155"/>
    <cellStyle name="Note 3 2 2 2 2 2 2 2 7" xfId="21156"/>
    <cellStyle name="Note 3 2 2 2 2 2 2 2 8" xfId="21157"/>
    <cellStyle name="Note 3 2 2 2 2 2 2 3" xfId="21158"/>
    <cellStyle name="Note 3 2 2 2 2 2 2 3 2" xfId="21159"/>
    <cellStyle name="Note 3 2 2 2 2 2 2 3 3" xfId="21160"/>
    <cellStyle name="Note 3 2 2 2 2 2 2 3 4" xfId="21161"/>
    <cellStyle name="Note 3 2 2 2 2 2 2 3 5" xfId="21162"/>
    <cellStyle name="Note 3 2 2 2 2 2 2 3 6" xfId="21163"/>
    <cellStyle name="Note 3 2 2 2 2 2 2 4" xfId="21164"/>
    <cellStyle name="Note 3 2 2 2 2 2 2 4 2" xfId="21165"/>
    <cellStyle name="Note 3 2 2 2 2 2 2 4 3" xfId="21166"/>
    <cellStyle name="Note 3 2 2 2 2 2 2 4 4" xfId="21167"/>
    <cellStyle name="Note 3 2 2 2 2 2 2 4 5" xfId="21168"/>
    <cellStyle name="Note 3 2 2 2 2 2 2 4 6" xfId="21169"/>
    <cellStyle name="Note 3 2 2 2 2 2 2 5" xfId="21170"/>
    <cellStyle name="Note 3 2 2 2 2 2 2 6" xfId="21171"/>
    <cellStyle name="Note 3 2 2 2 2 2 2 7" xfId="21172"/>
    <cellStyle name="Note 3 2 2 2 2 2 2 8" xfId="21173"/>
    <cellStyle name="Note 3 2 2 2 2 2 2 9" xfId="21174"/>
    <cellStyle name="Note 3 2 2 2 2 2 3" xfId="21175"/>
    <cellStyle name="Note 3 2 2 2 2 2 3 2" xfId="21176"/>
    <cellStyle name="Note 3 2 2 2 2 2 3 2 2" xfId="21177"/>
    <cellStyle name="Note 3 2 2 2 2 2 3 2 3" xfId="21178"/>
    <cellStyle name="Note 3 2 2 2 2 2 3 2 4" xfId="21179"/>
    <cellStyle name="Note 3 2 2 2 2 2 3 2 5" xfId="21180"/>
    <cellStyle name="Note 3 2 2 2 2 2 3 2 6" xfId="21181"/>
    <cellStyle name="Note 3 2 2 2 2 2 3 3" xfId="21182"/>
    <cellStyle name="Note 3 2 2 2 2 2 3 3 2" xfId="21183"/>
    <cellStyle name="Note 3 2 2 2 2 2 3 3 3" xfId="21184"/>
    <cellStyle name="Note 3 2 2 2 2 2 3 3 4" xfId="21185"/>
    <cellStyle name="Note 3 2 2 2 2 2 3 3 5" xfId="21186"/>
    <cellStyle name="Note 3 2 2 2 2 2 3 3 6" xfId="21187"/>
    <cellStyle name="Note 3 2 2 2 2 2 3 4" xfId="21188"/>
    <cellStyle name="Note 3 2 2 2 2 2 3 5" xfId="21189"/>
    <cellStyle name="Note 3 2 2 2 2 2 3 6" xfId="21190"/>
    <cellStyle name="Note 3 2 2 2 2 2 3 7" xfId="21191"/>
    <cellStyle name="Note 3 2 2 2 2 2 3 8" xfId="21192"/>
    <cellStyle name="Note 3 2 2 2 2 2 4" xfId="21193"/>
    <cellStyle name="Note 3 2 2 2 2 2 4 2" xfId="21194"/>
    <cellStyle name="Note 3 2 2 2 2 2 4 3" xfId="21195"/>
    <cellStyle name="Note 3 2 2 2 2 2 4 4" xfId="21196"/>
    <cellStyle name="Note 3 2 2 2 2 2 4 5" xfId="21197"/>
    <cellStyle name="Note 3 2 2 2 2 2 4 6" xfId="21198"/>
    <cellStyle name="Note 3 2 2 2 2 2 5" xfId="21199"/>
    <cellStyle name="Note 3 2 2 2 2 2 5 2" xfId="21200"/>
    <cellStyle name="Note 3 2 2 2 2 2 5 3" xfId="21201"/>
    <cellStyle name="Note 3 2 2 2 2 2 5 4" xfId="21202"/>
    <cellStyle name="Note 3 2 2 2 2 2 5 5" xfId="21203"/>
    <cellStyle name="Note 3 2 2 2 2 2 5 6" xfId="21204"/>
    <cellStyle name="Note 3 2 2 2 2 2 6" xfId="21205"/>
    <cellStyle name="Note 3 2 2 2 2 2 7" xfId="21206"/>
    <cellStyle name="Note 3 2 2 2 2 2 8" xfId="21207"/>
    <cellStyle name="Note 3 2 2 2 2 2 9" xfId="21208"/>
    <cellStyle name="Note 3 2 2 2 2 3" xfId="21209"/>
    <cellStyle name="Note 3 2 2 2 2 3 2" xfId="21210"/>
    <cellStyle name="Note 3 2 2 2 2 3 2 2" xfId="21211"/>
    <cellStyle name="Note 3 2 2 2 2 3 2 2 2" xfId="21212"/>
    <cellStyle name="Note 3 2 2 2 2 3 2 2 3" xfId="21213"/>
    <cellStyle name="Note 3 2 2 2 2 3 2 2 4" xfId="21214"/>
    <cellStyle name="Note 3 2 2 2 2 3 2 2 5" xfId="21215"/>
    <cellStyle name="Note 3 2 2 2 2 3 2 2 6" xfId="21216"/>
    <cellStyle name="Note 3 2 2 2 2 3 2 3" xfId="21217"/>
    <cellStyle name="Note 3 2 2 2 2 3 2 3 2" xfId="21218"/>
    <cellStyle name="Note 3 2 2 2 2 3 2 3 3" xfId="21219"/>
    <cellStyle name="Note 3 2 2 2 2 3 2 3 4" xfId="21220"/>
    <cellStyle name="Note 3 2 2 2 2 3 2 3 5" xfId="21221"/>
    <cellStyle name="Note 3 2 2 2 2 3 2 3 6" xfId="21222"/>
    <cellStyle name="Note 3 2 2 2 2 3 2 4" xfId="21223"/>
    <cellStyle name="Note 3 2 2 2 2 3 2 5" xfId="21224"/>
    <cellStyle name="Note 3 2 2 2 2 3 2 6" xfId="21225"/>
    <cellStyle name="Note 3 2 2 2 2 3 2 7" xfId="21226"/>
    <cellStyle name="Note 3 2 2 2 2 3 2 8" xfId="21227"/>
    <cellStyle name="Note 3 2 2 2 2 3 3" xfId="21228"/>
    <cellStyle name="Note 3 2 2 2 2 3 3 2" xfId="21229"/>
    <cellStyle name="Note 3 2 2 2 2 3 3 3" xfId="21230"/>
    <cellStyle name="Note 3 2 2 2 2 3 3 4" xfId="21231"/>
    <cellStyle name="Note 3 2 2 2 2 3 3 5" xfId="21232"/>
    <cellStyle name="Note 3 2 2 2 2 3 3 6" xfId="21233"/>
    <cellStyle name="Note 3 2 2 2 2 3 4" xfId="21234"/>
    <cellStyle name="Note 3 2 2 2 2 3 4 2" xfId="21235"/>
    <cellStyle name="Note 3 2 2 2 2 3 4 3" xfId="21236"/>
    <cellStyle name="Note 3 2 2 2 2 3 4 4" xfId="21237"/>
    <cellStyle name="Note 3 2 2 2 2 3 4 5" xfId="21238"/>
    <cellStyle name="Note 3 2 2 2 2 3 4 6" xfId="21239"/>
    <cellStyle name="Note 3 2 2 2 2 3 5" xfId="21240"/>
    <cellStyle name="Note 3 2 2 2 2 3 6" xfId="21241"/>
    <cellStyle name="Note 3 2 2 2 2 3 7" xfId="21242"/>
    <cellStyle name="Note 3 2 2 2 2 3 8" xfId="21243"/>
    <cellStyle name="Note 3 2 2 2 2 3 9" xfId="21244"/>
    <cellStyle name="Note 3 2 2 2 2 4" xfId="21245"/>
    <cellStyle name="Note 3 2 2 2 2 4 2" xfId="21246"/>
    <cellStyle name="Note 3 2 2 2 2 4 2 2" xfId="21247"/>
    <cellStyle name="Note 3 2 2 2 2 4 2 3" xfId="21248"/>
    <cellStyle name="Note 3 2 2 2 2 4 2 4" xfId="21249"/>
    <cellStyle name="Note 3 2 2 2 2 4 2 5" xfId="21250"/>
    <cellStyle name="Note 3 2 2 2 2 4 2 6" xfId="21251"/>
    <cellStyle name="Note 3 2 2 2 2 4 3" xfId="21252"/>
    <cellStyle name="Note 3 2 2 2 2 4 3 2" xfId="21253"/>
    <cellStyle name="Note 3 2 2 2 2 4 3 3" xfId="21254"/>
    <cellStyle name="Note 3 2 2 2 2 4 3 4" xfId="21255"/>
    <cellStyle name="Note 3 2 2 2 2 4 3 5" xfId="21256"/>
    <cellStyle name="Note 3 2 2 2 2 4 3 6" xfId="21257"/>
    <cellStyle name="Note 3 2 2 2 2 4 4" xfId="21258"/>
    <cellStyle name="Note 3 2 2 2 2 4 5" xfId="21259"/>
    <cellStyle name="Note 3 2 2 2 2 4 6" xfId="21260"/>
    <cellStyle name="Note 3 2 2 2 2 4 7" xfId="21261"/>
    <cellStyle name="Note 3 2 2 2 2 4 8" xfId="21262"/>
    <cellStyle name="Note 3 2 2 2 2 5" xfId="21263"/>
    <cellStyle name="Note 3 2 2 2 2 5 2" xfId="21264"/>
    <cellStyle name="Note 3 2 2 2 2 5 3" xfId="21265"/>
    <cellStyle name="Note 3 2 2 2 2 5 4" xfId="21266"/>
    <cellStyle name="Note 3 2 2 2 2 5 5" xfId="21267"/>
    <cellStyle name="Note 3 2 2 2 2 5 6" xfId="21268"/>
    <cellStyle name="Note 3 2 2 2 2 6" xfId="21269"/>
    <cellStyle name="Note 3 2 2 2 2 6 2" xfId="21270"/>
    <cellStyle name="Note 3 2 2 2 2 6 3" xfId="21271"/>
    <cellStyle name="Note 3 2 2 2 2 6 4" xfId="21272"/>
    <cellStyle name="Note 3 2 2 2 2 6 5" xfId="21273"/>
    <cellStyle name="Note 3 2 2 2 2 6 6" xfId="21274"/>
    <cellStyle name="Note 3 2 2 2 2 7" xfId="21275"/>
    <cellStyle name="Note 3 2 2 2 2 8" xfId="21276"/>
    <cellStyle name="Note 3 2 2 2 2 9" xfId="21277"/>
    <cellStyle name="Note 3 2 2 2 3" xfId="21278"/>
    <cellStyle name="Note 3 2 2 2 3 10" xfId="21279"/>
    <cellStyle name="Note 3 2 2 2 3 2" xfId="21280"/>
    <cellStyle name="Note 3 2 2 2 3 2 2" xfId="21281"/>
    <cellStyle name="Note 3 2 2 2 3 2 2 2" xfId="21282"/>
    <cellStyle name="Note 3 2 2 2 3 2 2 2 2" xfId="21283"/>
    <cellStyle name="Note 3 2 2 2 3 2 2 2 3" xfId="21284"/>
    <cellStyle name="Note 3 2 2 2 3 2 2 2 4" xfId="21285"/>
    <cellStyle name="Note 3 2 2 2 3 2 2 2 5" xfId="21286"/>
    <cellStyle name="Note 3 2 2 2 3 2 2 2 6" xfId="21287"/>
    <cellStyle name="Note 3 2 2 2 3 2 2 3" xfId="21288"/>
    <cellStyle name="Note 3 2 2 2 3 2 2 3 2" xfId="21289"/>
    <cellStyle name="Note 3 2 2 2 3 2 2 3 3" xfId="21290"/>
    <cellStyle name="Note 3 2 2 2 3 2 2 3 4" xfId="21291"/>
    <cellStyle name="Note 3 2 2 2 3 2 2 3 5" xfId="21292"/>
    <cellStyle name="Note 3 2 2 2 3 2 2 3 6" xfId="21293"/>
    <cellStyle name="Note 3 2 2 2 3 2 2 4" xfId="21294"/>
    <cellStyle name="Note 3 2 2 2 3 2 2 5" xfId="21295"/>
    <cellStyle name="Note 3 2 2 2 3 2 2 6" xfId="21296"/>
    <cellStyle name="Note 3 2 2 2 3 2 2 7" xfId="21297"/>
    <cellStyle name="Note 3 2 2 2 3 2 2 8" xfId="21298"/>
    <cellStyle name="Note 3 2 2 2 3 2 3" xfId="21299"/>
    <cellStyle name="Note 3 2 2 2 3 2 3 2" xfId="21300"/>
    <cellStyle name="Note 3 2 2 2 3 2 3 3" xfId="21301"/>
    <cellStyle name="Note 3 2 2 2 3 2 3 4" xfId="21302"/>
    <cellStyle name="Note 3 2 2 2 3 2 3 5" xfId="21303"/>
    <cellStyle name="Note 3 2 2 2 3 2 3 6" xfId="21304"/>
    <cellStyle name="Note 3 2 2 2 3 2 4" xfId="21305"/>
    <cellStyle name="Note 3 2 2 2 3 2 4 2" xfId="21306"/>
    <cellStyle name="Note 3 2 2 2 3 2 4 3" xfId="21307"/>
    <cellStyle name="Note 3 2 2 2 3 2 4 4" xfId="21308"/>
    <cellStyle name="Note 3 2 2 2 3 2 4 5" xfId="21309"/>
    <cellStyle name="Note 3 2 2 2 3 2 4 6" xfId="21310"/>
    <cellStyle name="Note 3 2 2 2 3 2 5" xfId="21311"/>
    <cellStyle name="Note 3 2 2 2 3 2 6" xfId="21312"/>
    <cellStyle name="Note 3 2 2 2 3 2 7" xfId="21313"/>
    <cellStyle name="Note 3 2 2 2 3 2 8" xfId="21314"/>
    <cellStyle name="Note 3 2 2 2 3 2 9" xfId="21315"/>
    <cellStyle name="Note 3 2 2 2 3 3" xfId="21316"/>
    <cellStyle name="Note 3 2 2 2 3 3 2" xfId="21317"/>
    <cellStyle name="Note 3 2 2 2 3 3 2 2" xfId="21318"/>
    <cellStyle name="Note 3 2 2 2 3 3 2 3" xfId="21319"/>
    <cellStyle name="Note 3 2 2 2 3 3 2 4" xfId="21320"/>
    <cellStyle name="Note 3 2 2 2 3 3 2 5" xfId="21321"/>
    <cellStyle name="Note 3 2 2 2 3 3 2 6" xfId="21322"/>
    <cellStyle name="Note 3 2 2 2 3 3 3" xfId="21323"/>
    <cellStyle name="Note 3 2 2 2 3 3 3 2" xfId="21324"/>
    <cellStyle name="Note 3 2 2 2 3 3 3 3" xfId="21325"/>
    <cellStyle name="Note 3 2 2 2 3 3 3 4" xfId="21326"/>
    <cellStyle name="Note 3 2 2 2 3 3 3 5" xfId="21327"/>
    <cellStyle name="Note 3 2 2 2 3 3 3 6" xfId="21328"/>
    <cellStyle name="Note 3 2 2 2 3 3 4" xfId="21329"/>
    <cellStyle name="Note 3 2 2 2 3 3 5" xfId="21330"/>
    <cellStyle name="Note 3 2 2 2 3 3 6" xfId="21331"/>
    <cellStyle name="Note 3 2 2 2 3 3 7" xfId="21332"/>
    <cellStyle name="Note 3 2 2 2 3 3 8" xfId="21333"/>
    <cellStyle name="Note 3 2 2 2 3 4" xfId="21334"/>
    <cellStyle name="Note 3 2 2 2 3 4 2" xfId="21335"/>
    <cellStyle name="Note 3 2 2 2 3 4 3" xfId="21336"/>
    <cellStyle name="Note 3 2 2 2 3 4 4" xfId="21337"/>
    <cellStyle name="Note 3 2 2 2 3 4 5" xfId="21338"/>
    <cellStyle name="Note 3 2 2 2 3 4 6" xfId="21339"/>
    <cellStyle name="Note 3 2 2 2 3 5" xfId="21340"/>
    <cellStyle name="Note 3 2 2 2 3 5 2" xfId="21341"/>
    <cellStyle name="Note 3 2 2 2 3 5 3" xfId="21342"/>
    <cellStyle name="Note 3 2 2 2 3 5 4" xfId="21343"/>
    <cellStyle name="Note 3 2 2 2 3 5 5" xfId="21344"/>
    <cellStyle name="Note 3 2 2 2 3 5 6" xfId="21345"/>
    <cellStyle name="Note 3 2 2 2 3 6" xfId="21346"/>
    <cellStyle name="Note 3 2 2 2 3 7" xfId="21347"/>
    <cellStyle name="Note 3 2 2 2 3 8" xfId="21348"/>
    <cellStyle name="Note 3 2 2 2 3 9" xfId="21349"/>
    <cellStyle name="Note 3 2 2 2 4" xfId="21350"/>
    <cellStyle name="Note 3 2 2 2 4 2" xfId="21351"/>
    <cellStyle name="Note 3 2 2 2 4 2 2" xfId="21352"/>
    <cellStyle name="Note 3 2 2 2 4 2 2 2" xfId="21353"/>
    <cellStyle name="Note 3 2 2 2 4 2 2 3" xfId="21354"/>
    <cellStyle name="Note 3 2 2 2 4 2 2 4" xfId="21355"/>
    <cellStyle name="Note 3 2 2 2 4 2 2 5" xfId="21356"/>
    <cellStyle name="Note 3 2 2 2 4 2 2 6" xfId="21357"/>
    <cellStyle name="Note 3 2 2 2 4 2 3" xfId="21358"/>
    <cellStyle name="Note 3 2 2 2 4 2 3 2" xfId="21359"/>
    <cellStyle name="Note 3 2 2 2 4 2 3 3" xfId="21360"/>
    <cellStyle name="Note 3 2 2 2 4 2 3 4" xfId="21361"/>
    <cellStyle name="Note 3 2 2 2 4 2 3 5" xfId="21362"/>
    <cellStyle name="Note 3 2 2 2 4 2 3 6" xfId="21363"/>
    <cellStyle name="Note 3 2 2 2 4 2 4" xfId="21364"/>
    <cellStyle name="Note 3 2 2 2 4 2 5" xfId="21365"/>
    <cellStyle name="Note 3 2 2 2 4 2 6" xfId="21366"/>
    <cellStyle name="Note 3 2 2 2 4 2 7" xfId="21367"/>
    <cellStyle name="Note 3 2 2 2 4 2 8" xfId="21368"/>
    <cellStyle name="Note 3 2 2 2 4 3" xfId="21369"/>
    <cellStyle name="Note 3 2 2 2 4 3 2" xfId="21370"/>
    <cellStyle name="Note 3 2 2 2 4 3 3" xfId="21371"/>
    <cellStyle name="Note 3 2 2 2 4 3 4" xfId="21372"/>
    <cellStyle name="Note 3 2 2 2 4 3 5" xfId="21373"/>
    <cellStyle name="Note 3 2 2 2 4 3 6" xfId="21374"/>
    <cellStyle name="Note 3 2 2 2 4 4" xfId="21375"/>
    <cellStyle name="Note 3 2 2 2 4 4 2" xfId="21376"/>
    <cellStyle name="Note 3 2 2 2 4 4 3" xfId="21377"/>
    <cellStyle name="Note 3 2 2 2 4 4 4" xfId="21378"/>
    <cellStyle name="Note 3 2 2 2 4 4 5" xfId="21379"/>
    <cellStyle name="Note 3 2 2 2 4 4 6" xfId="21380"/>
    <cellStyle name="Note 3 2 2 2 4 5" xfId="21381"/>
    <cellStyle name="Note 3 2 2 2 4 6" xfId="21382"/>
    <cellStyle name="Note 3 2 2 2 4 7" xfId="21383"/>
    <cellStyle name="Note 3 2 2 2 4 8" xfId="21384"/>
    <cellStyle name="Note 3 2 2 2 4 9" xfId="21385"/>
    <cellStyle name="Note 3 2 2 2 5" xfId="21386"/>
    <cellStyle name="Note 3 2 2 2 5 2" xfId="21387"/>
    <cellStyle name="Note 3 2 2 2 5 2 2" xfId="21388"/>
    <cellStyle name="Note 3 2 2 2 5 2 3" xfId="21389"/>
    <cellStyle name="Note 3 2 2 2 5 2 4" xfId="21390"/>
    <cellStyle name="Note 3 2 2 2 5 2 5" xfId="21391"/>
    <cellStyle name="Note 3 2 2 2 5 2 6" xfId="21392"/>
    <cellStyle name="Note 3 2 2 2 5 3" xfId="21393"/>
    <cellStyle name="Note 3 2 2 2 5 3 2" xfId="21394"/>
    <cellStyle name="Note 3 2 2 2 5 3 3" xfId="21395"/>
    <cellStyle name="Note 3 2 2 2 5 3 4" xfId="21396"/>
    <cellStyle name="Note 3 2 2 2 5 3 5" xfId="21397"/>
    <cellStyle name="Note 3 2 2 2 5 3 6" xfId="21398"/>
    <cellStyle name="Note 3 2 2 2 5 4" xfId="21399"/>
    <cellStyle name="Note 3 2 2 2 5 5" xfId="21400"/>
    <cellStyle name="Note 3 2 2 2 5 6" xfId="21401"/>
    <cellStyle name="Note 3 2 2 2 5 7" xfId="21402"/>
    <cellStyle name="Note 3 2 2 2 5 8" xfId="21403"/>
    <cellStyle name="Note 3 2 2 2 6" xfId="21404"/>
    <cellStyle name="Note 3 2 2 2 6 2" xfId="21405"/>
    <cellStyle name="Note 3 2 2 2 6 3" xfId="21406"/>
    <cellStyle name="Note 3 2 2 2 6 4" xfId="21407"/>
    <cellStyle name="Note 3 2 2 2 6 5" xfId="21408"/>
    <cellStyle name="Note 3 2 2 2 6 6" xfId="21409"/>
    <cellStyle name="Note 3 2 2 2 7" xfId="21410"/>
    <cellStyle name="Note 3 2 2 2 7 2" xfId="21411"/>
    <cellStyle name="Note 3 2 2 2 7 3" xfId="21412"/>
    <cellStyle name="Note 3 2 2 2 7 4" xfId="21413"/>
    <cellStyle name="Note 3 2 2 2 7 5" xfId="21414"/>
    <cellStyle name="Note 3 2 2 2 7 6" xfId="21415"/>
    <cellStyle name="Note 3 2 2 2 8" xfId="21416"/>
    <cellStyle name="Note 3 2 2 2 9" xfId="21417"/>
    <cellStyle name="Note 3 2 2 3" xfId="21418"/>
    <cellStyle name="Note 3 2 2 3 10" xfId="21419"/>
    <cellStyle name="Note 3 2 2 3 11" xfId="21420"/>
    <cellStyle name="Note 3 2 2 3 2" xfId="21421"/>
    <cellStyle name="Note 3 2 2 3 2 10" xfId="21422"/>
    <cellStyle name="Note 3 2 2 3 2 2" xfId="21423"/>
    <cellStyle name="Note 3 2 2 3 2 2 2" xfId="21424"/>
    <cellStyle name="Note 3 2 2 3 2 2 2 2" xfId="21425"/>
    <cellStyle name="Note 3 2 2 3 2 2 2 2 2" xfId="21426"/>
    <cellStyle name="Note 3 2 2 3 2 2 2 2 3" xfId="21427"/>
    <cellStyle name="Note 3 2 2 3 2 2 2 2 4" xfId="21428"/>
    <cellStyle name="Note 3 2 2 3 2 2 2 2 5" xfId="21429"/>
    <cellStyle name="Note 3 2 2 3 2 2 2 2 6" xfId="21430"/>
    <cellStyle name="Note 3 2 2 3 2 2 2 3" xfId="21431"/>
    <cellStyle name="Note 3 2 2 3 2 2 2 3 2" xfId="21432"/>
    <cellStyle name="Note 3 2 2 3 2 2 2 3 3" xfId="21433"/>
    <cellStyle name="Note 3 2 2 3 2 2 2 3 4" xfId="21434"/>
    <cellStyle name="Note 3 2 2 3 2 2 2 3 5" xfId="21435"/>
    <cellStyle name="Note 3 2 2 3 2 2 2 3 6" xfId="21436"/>
    <cellStyle name="Note 3 2 2 3 2 2 2 4" xfId="21437"/>
    <cellStyle name="Note 3 2 2 3 2 2 2 5" xfId="21438"/>
    <cellStyle name="Note 3 2 2 3 2 2 2 6" xfId="21439"/>
    <cellStyle name="Note 3 2 2 3 2 2 2 7" xfId="21440"/>
    <cellStyle name="Note 3 2 2 3 2 2 2 8" xfId="21441"/>
    <cellStyle name="Note 3 2 2 3 2 2 3" xfId="21442"/>
    <cellStyle name="Note 3 2 2 3 2 2 3 2" xfId="21443"/>
    <cellStyle name="Note 3 2 2 3 2 2 3 3" xfId="21444"/>
    <cellStyle name="Note 3 2 2 3 2 2 3 4" xfId="21445"/>
    <cellStyle name="Note 3 2 2 3 2 2 3 5" xfId="21446"/>
    <cellStyle name="Note 3 2 2 3 2 2 3 6" xfId="21447"/>
    <cellStyle name="Note 3 2 2 3 2 2 4" xfId="21448"/>
    <cellStyle name="Note 3 2 2 3 2 2 4 2" xfId="21449"/>
    <cellStyle name="Note 3 2 2 3 2 2 4 3" xfId="21450"/>
    <cellStyle name="Note 3 2 2 3 2 2 4 4" xfId="21451"/>
    <cellStyle name="Note 3 2 2 3 2 2 4 5" xfId="21452"/>
    <cellStyle name="Note 3 2 2 3 2 2 4 6" xfId="21453"/>
    <cellStyle name="Note 3 2 2 3 2 2 5" xfId="21454"/>
    <cellStyle name="Note 3 2 2 3 2 2 6" xfId="21455"/>
    <cellStyle name="Note 3 2 2 3 2 2 7" xfId="21456"/>
    <cellStyle name="Note 3 2 2 3 2 2 8" xfId="21457"/>
    <cellStyle name="Note 3 2 2 3 2 2 9" xfId="21458"/>
    <cellStyle name="Note 3 2 2 3 2 3" xfId="21459"/>
    <cellStyle name="Note 3 2 2 3 2 3 2" xfId="21460"/>
    <cellStyle name="Note 3 2 2 3 2 3 2 2" xfId="21461"/>
    <cellStyle name="Note 3 2 2 3 2 3 2 3" xfId="21462"/>
    <cellStyle name="Note 3 2 2 3 2 3 2 4" xfId="21463"/>
    <cellStyle name="Note 3 2 2 3 2 3 2 5" xfId="21464"/>
    <cellStyle name="Note 3 2 2 3 2 3 2 6" xfId="21465"/>
    <cellStyle name="Note 3 2 2 3 2 3 3" xfId="21466"/>
    <cellStyle name="Note 3 2 2 3 2 3 3 2" xfId="21467"/>
    <cellStyle name="Note 3 2 2 3 2 3 3 3" xfId="21468"/>
    <cellStyle name="Note 3 2 2 3 2 3 3 4" xfId="21469"/>
    <cellStyle name="Note 3 2 2 3 2 3 3 5" xfId="21470"/>
    <cellStyle name="Note 3 2 2 3 2 3 3 6" xfId="21471"/>
    <cellStyle name="Note 3 2 2 3 2 3 4" xfId="21472"/>
    <cellStyle name="Note 3 2 2 3 2 3 5" xfId="21473"/>
    <cellStyle name="Note 3 2 2 3 2 3 6" xfId="21474"/>
    <cellStyle name="Note 3 2 2 3 2 3 7" xfId="21475"/>
    <cellStyle name="Note 3 2 2 3 2 3 8" xfId="21476"/>
    <cellStyle name="Note 3 2 2 3 2 4" xfId="21477"/>
    <cellStyle name="Note 3 2 2 3 2 4 2" xfId="21478"/>
    <cellStyle name="Note 3 2 2 3 2 4 3" xfId="21479"/>
    <cellStyle name="Note 3 2 2 3 2 4 4" xfId="21480"/>
    <cellStyle name="Note 3 2 2 3 2 4 5" xfId="21481"/>
    <cellStyle name="Note 3 2 2 3 2 4 6" xfId="21482"/>
    <cellStyle name="Note 3 2 2 3 2 5" xfId="21483"/>
    <cellStyle name="Note 3 2 2 3 2 5 2" xfId="21484"/>
    <cellStyle name="Note 3 2 2 3 2 5 3" xfId="21485"/>
    <cellStyle name="Note 3 2 2 3 2 5 4" xfId="21486"/>
    <cellStyle name="Note 3 2 2 3 2 5 5" xfId="21487"/>
    <cellStyle name="Note 3 2 2 3 2 5 6" xfId="21488"/>
    <cellStyle name="Note 3 2 2 3 2 6" xfId="21489"/>
    <cellStyle name="Note 3 2 2 3 2 7" xfId="21490"/>
    <cellStyle name="Note 3 2 2 3 2 8" xfId="21491"/>
    <cellStyle name="Note 3 2 2 3 2 9" xfId="21492"/>
    <cellStyle name="Note 3 2 2 3 3" xfId="21493"/>
    <cellStyle name="Note 3 2 2 3 3 2" xfId="21494"/>
    <cellStyle name="Note 3 2 2 3 3 2 2" xfId="21495"/>
    <cellStyle name="Note 3 2 2 3 3 2 2 2" xfId="21496"/>
    <cellStyle name="Note 3 2 2 3 3 2 2 3" xfId="21497"/>
    <cellStyle name="Note 3 2 2 3 3 2 2 4" xfId="21498"/>
    <cellStyle name="Note 3 2 2 3 3 2 2 5" xfId="21499"/>
    <cellStyle name="Note 3 2 2 3 3 2 2 6" xfId="21500"/>
    <cellStyle name="Note 3 2 2 3 3 2 3" xfId="21501"/>
    <cellStyle name="Note 3 2 2 3 3 2 3 2" xfId="21502"/>
    <cellStyle name="Note 3 2 2 3 3 2 3 3" xfId="21503"/>
    <cellStyle name="Note 3 2 2 3 3 2 3 4" xfId="21504"/>
    <cellStyle name="Note 3 2 2 3 3 2 3 5" xfId="21505"/>
    <cellStyle name="Note 3 2 2 3 3 2 3 6" xfId="21506"/>
    <cellStyle name="Note 3 2 2 3 3 2 4" xfId="21507"/>
    <cellStyle name="Note 3 2 2 3 3 2 5" xfId="21508"/>
    <cellStyle name="Note 3 2 2 3 3 2 6" xfId="21509"/>
    <cellStyle name="Note 3 2 2 3 3 2 7" xfId="21510"/>
    <cellStyle name="Note 3 2 2 3 3 2 8" xfId="21511"/>
    <cellStyle name="Note 3 2 2 3 3 3" xfId="21512"/>
    <cellStyle name="Note 3 2 2 3 3 3 2" xfId="21513"/>
    <cellStyle name="Note 3 2 2 3 3 3 3" xfId="21514"/>
    <cellStyle name="Note 3 2 2 3 3 3 4" xfId="21515"/>
    <cellStyle name="Note 3 2 2 3 3 3 5" xfId="21516"/>
    <cellStyle name="Note 3 2 2 3 3 3 6" xfId="21517"/>
    <cellStyle name="Note 3 2 2 3 3 4" xfId="21518"/>
    <cellStyle name="Note 3 2 2 3 3 4 2" xfId="21519"/>
    <cellStyle name="Note 3 2 2 3 3 4 3" xfId="21520"/>
    <cellStyle name="Note 3 2 2 3 3 4 4" xfId="21521"/>
    <cellStyle name="Note 3 2 2 3 3 4 5" xfId="21522"/>
    <cellStyle name="Note 3 2 2 3 3 4 6" xfId="21523"/>
    <cellStyle name="Note 3 2 2 3 3 5" xfId="21524"/>
    <cellStyle name="Note 3 2 2 3 3 6" xfId="21525"/>
    <cellStyle name="Note 3 2 2 3 3 7" xfId="21526"/>
    <cellStyle name="Note 3 2 2 3 3 8" xfId="21527"/>
    <cellStyle name="Note 3 2 2 3 3 9" xfId="21528"/>
    <cellStyle name="Note 3 2 2 3 4" xfId="21529"/>
    <cellStyle name="Note 3 2 2 3 4 2" xfId="21530"/>
    <cellStyle name="Note 3 2 2 3 4 2 2" xfId="21531"/>
    <cellStyle name="Note 3 2 2 3 4 2 3" xfId="21532"/>
    <cellStyle name="Note 3 2 2 3 4 2 4" xfId="21533"/>
    <cellStyle name="Note 3 2 2 3 4 2 5" xfId="21534"/>
    <cellStyle name="Note 3 2 2 3 4 2 6" xfId="21535"/>
    <cellStyle name="Note 3 2 2 3 4 3" xfId="21536"/>
    <cellStyle name="Note 3 2 2 3 4 3 2" xfId="21537"/>
    <cellStyle name="Note 3 2 2 3 4 3 3" xfId="21538"/>
    <cellStyle name="Note 3 2 2 3 4 3 4" xfId="21539"/>
    <cellStyle name="Note 3 2 2 3 4 3 5" xfId="21540"/>
    <cellStyle name="Note 3 2 2 3 4 3 6" xfId="21541"/>
    <cellStyle name="Note 3 2 2 3 4 4" xfId="21542"/>
    <cellStyle name="Note 3 2 2 3 4 5" xfId="21543"/>
    <cellStyle name="Note 3 2 2 3 4 6" xfId="21544"/>
    <cellStyle name="Note 3 2 2 3 4 7" xfId="21545"/>
    <cellStyle name="Note 3 2 2 3 4 8" xfId="21546"/>
    <cellStyle name="Note 3 2 2 3 5" xfId="21547"/>
    <cellStyle name="Note 3 2 2 3 5 2" xfId="21548"/>
    <cellStyle name="Note 3 2 2 3 5 3" xfId="21549"/>
    <cellStyle name="Note 3 2 2 3 5 4" xfId="21550"/>
    <cellStyle name="Note 3 2 2 3 5 5" xfId="21551"/>
    <cellStyle name="Note 3 2 2 3 5 6" xfId="21552"/>
    <cellStyle name="Note 3 2 2 3 6" xfId="21553"/>
    <cellStyle name="Note 3 2 2 3 6 2" xfId="21554"/>
    <cellStyle name="Note 3 2 2 3 6 3" xfId="21555"/>
    <cellStyle name="Note 3 2 2 3 6 4" xfId="21556"/>
    <cellStyle name="Note 3 2 2 3 6 5" xfId="21557"/>
    <cellStyle name="Note 3 2 2 3 6 6" xfId="21558"/>
    <cellStyle name="Note 3 2 2 3 7" xfId="21559"/>
    <cellStyle name="Note 3 2 2 3 8" xfId="21560"/>
    <cellStyle name="Note 3 2 2 3 9" xfId="21561"/>
    <cellStyle name="Note 3 2 2 4" xfId="21562"/>
    <cellStyle name="Note 3 2 2 4 10" xfId="21563"/>
    <cellStyle name="Note 3 2 2 4 2" xfId="21564"/>
    <cellStyle name="Note 3 2 2 4 2 2" xfId="21565"/>
    <cellStyle name="Note 3 2 2 4 2 2 2" xfId="21566"/>
    <cellStyle name="Note 3 2 2 4 2 2 2 2" xfId="21567"/>
    <cellStyle name="Note 3 2 2 4 2 2 2 3" xfId="21568"/>
    <cellStyle name="Note 3 2 2 4 2 2 2 4" xfId="21569"/>
    <cellStyle name="Note 3 2 2 4 2 2 2 5" xfId="21570"/>
    <cellStyle name="Note 3 2 2 4 2 2 2 6" xfId="21571"/>
    <cellStyle name="Note 3 2 2 4 2 2 3" xfId="21572"/>
    <cellStyle name="Note 3 2 2 4 2 2 3 2" xfId="21573"/>
    <cellStyle name="Note 3 2 2 4 2 2 3 3" xfId="21574"/>
    <cellStyle name="Note 3 2 2 4 2 2 3 4" xfId="21575"/>
    <cellStyle name="Note 3 2 2 4 2 2 3 5" xfId="21576"/>
    <cellStyle name="Note 3 2 2 4 2 2 3 6" xfId="21577"/>
    <cellStyle name="Note 3 2 2 4 2 2 4" xfId="21578"/>
    <cellStyle name="Note 3 2 2 4 2 2 5" xfId="21579"/>
    <cellStyle name="Note 3 2 2 4 2 2 6" xfId="21580"/>
    <cellStyle name="Note 3 2 2 4 2 2 7" xfId="21581"/>
    <cellStyle name="Note 3 2 2 4 2 2 8" xfId="21582"/>
    <cellStyle name="Note 3 2 2 4 2 3" xfId="21583"/>
    <cellStyle name="Note 3 2 2 4 2 3 2" xfId="21584"/>
    <cellStyle name="Note 3 2 2 4 2 3 3" xfId="21585"/>
    <cellStyle name="Note 3 2 2 4 2 3 4" xfId="21586"/>
    <cellStyle name="Note 3 2 2 4 2 3 5" xfId="21587"/>
    <cellStyle name="Note 3 2 2 4 2 3 6" xfId="21588"/>
    <cellStyle name="Note 3 2 2 4 2 4" xfId="21589"/>
    <cellStyle name="Note 3 2 2 4 2 4 2" xfId="21590"/>
    <cellStyle name="Note 3 2 2 4 2 4 3" xfId="21591"/>
    <cellStyle name="Note 3 2 2 4 2 4 4" xfId="21592"/>
    <cellStyle name="Note 3 2 2 4 2 4 5" xfId="21593"/>
    <cellStyle name="Note 3 2 2 4 2 4 6" xfId="21594"/>
    <cellStyle name="Note 3 2 2 4 2 5" xfId="21595"/>
    <cellStyle name="Note 3 2 2 4 2 6" xfId="21596"/>
    <cellStyle name="Note 3 2 2 4 2 7" xfId="21597"/>
    <cellStyle name="Note 3 2 2 4 2 8" xfId="21598"/>
    <cellStyle name="Note 3 2 2 4 2 9" xfId="21599"/>
    <cellStyle name="Note 3 2 2 4 3" xfId="21600"/>
    <cellStyle name="Note 3 2 2 4 3 2" xfId="21601"/>
    <cellStyle name="Note 3 2 2 4 3 2 2" xfId="21602"/>
    <cellStyle name="Note 3 2 2 4 3 2 3" xfId="21603"/>
    <cellStyle name="Note 3 2 2 4 3 2 4" xfId="21604"/>
    <cellStyle name="Note 3 2 2 4 3 2 5" xfId="21605"/>
    <cellStyle name="Note 3 2 2 4 3 2 6" xfId="21606"/>
    <cellStyle name="Note 3 2 2 4 3 3" xfId="21607"/>
    <cellStyle name="Note 3 2 2 4 3 3 2" xfId="21608"/>
    <cellStyle name="Note 3 2 2 4 3 3 3" xfId="21609"/>
    <cellStyle name="Note 3 2 2 4 3 3 4" xfId="21610"/>
    <cellStyle name="Note 3 2 2 4 3 3 5" xfId="21611"/>
    <cellStyle name="Note 3 2 2 4 3 3 6" xfId="21612"/>
    <cellStyle name="Note 3 2 2 4 3 4" xfId="21613"/>
    <cellStyle name="Note 3 2 2 4 3 5" xfId="21614"/>
    <cellStyle name="Note 3 2 2 4 3 6" xfId="21615"/>
    <cellStyle name="Note 3 2 2 4 3 7" xfId="21616"/>
    <cellStyle name="Note 3 2 2 4 3 8" xfId="21617"/>
    <cellStyle name="Note 3 2 2 4 4" xfId="21618"/>
    <cellStyle name="Note 3 2 2 4 4 2" xfId="21619"/>
    <cellStyle name="Note 3 2 2 4 4 3" xfId="21620"/>
    <cellStyle name="Note 3 2 2 4 4 4" xfId="21621"/>
    <cellStyle name="Note 3 2 2 4 4 5" xfId="21622"/>
    <cellStyle name="Note 3 2 2 4 4 6" xfId="21623"/>
    <cellStyle name="Note 3 2 2 4 5" xfId="21624"/>
    <cellStyle name="Note 3 2 2 4 5 2" xfId="21625"/>
    <cellStyle name="Note 3 2 2 4 5 3" xfId="21626"/>
    <cellStyle name="Note 3 2 2 4 5 4" xfId="21627"/>
    <cellStyle name="Note 3 2 2 4 5 5" xfId="21628"/>
    <cellStyle name="Note 3 2 2 4 5 6" xfId="21629"/>
    <cellStyle name="Note 3 2 2 4 6" xfId="21630"/>
    <cellStyle name="Note 3 2 2 4 7" xfId="21631"/>
    <cellStyle name="Note 3 2 2 4 8" xfId="21632"/>
    <cellStyle name="Note 3 2 2 4 9" xfId="21633"/>
    <cellStyle name="Note 3 2 2 5" xfId="21634"/>
    <cellStyle name="Note 3 2 2 5 2" xfId="21635"/>
    <cellStyle name="Note 3 2 2 5 2 2" xfId="21636"/>
    <cellStyle name="Note 3 2 2 5 2 2 2" xfId="21637"/>
    <cellStyle name="Note 3 2 2 5 2 2 3" xfId="21638"/>
    <cellStyle name="Note 3 2 2 5 2 2 4" xfId="21639"/>
    <cellStyle name="Note 3 2 2 5 2 2 5" xfId="21640"/>
    <cellStyle name="Note 3 2 2 5 2 2 6" xfId="21641"/>
    <cellStyle name="Note 3 2 2 5 2 3" xfId="21642"/>
    <cellStyle name="Note 3 2 2 5 2 3 2" xfId="21643"/>
    <cellStyle name="Note 3 2 2 5 2 3 3" xfId="21644"/>
    <cellStyle name="Note 3 2 2 5 2 3 4" xfId="21645"/>
    <cellStyle name="Note 3 2 2 5 2 3 5" xfId="21646"/>
    <cellStyle name="Note 3 2 2 5 2 3 6" xfId="21647"/>
    <cellStyle name="Note 3 2 2 5 2 4" xfId="21648"/>
    <cellStyle name="Note 3 2 2 5 2 5" xfId="21649"/>
    <cellStyle name="Note 3 2 2 5 2 6" xfId="21650"/>
    <cellStyle name="Note 3 2 2 5 2 7" xfId="21651"/>
    <cellStyle name="Note 3 2 2 5 2 8" xfId="21652"/>
    <cellStyle name="Note 3 2 2 5 3" xfId="21653"/>
    <cellStyle name="Note 3 2 2 5 3 2" xfId="21654"/>
    <cellStyle name="Note 3 2 2 5 3 3" xfId="21655"/>
    <cellStyle name="Note 3 2 2 5 3 4" xfId="21656"/>
    <cellStyle name="Note 3 2 2 5 3 5" xfId="21657"/>
    <cellStyle name="Note 3 2 2 5 3 6" xfId="21658"/>
    <cellStyle name="Note 3 2 2 5 4" xfId="21659"/>
    <cellStyle name="Note 3 2 2 5 4 2" xfId="21660"/>
    <cellStyle name="Note 3 2 2 5 4 3" xfId="21661"/>
    <cellStyle name="Note 3 2 2 5 4 4" xfId="21662"/>
    <cellStyle name="Note 3 2 2 5 4 5" xfId="21663"/>
    <cellStyle name="Note 3 2 2 5 4 6" xfId="21664"/>
    <cellStyle name="Note 3 2 2 5 5" xfId="21665"/>
    <cellStyle name="Note 3 2 2 5 6" xfId="21666"/>
    <cellStyle name="Note 3 2 2 5 7" xfId="21667"/>
    <cellStyle name="Note 3 2 2 5 8" xfId="21668"/>
    <cellStyle name="Note 3 2 2 5 9" xfId="21669"/>
    <cellStyle name="Note 3 2 2 6" xfId="21670"/>
    <cellStyle name="Note 3 2 2 6 2" xfId="21671"/>
    <cellStyle name="Note 3 2 2 6 2 2" xfId="21672"/>
    <cellStyle name="Note 3 2 2 6 2 3" xfId="21673"/>
    <cellStyle name="Note 3 2 2 6 2 4" xfId="21674"/>
    <cellStyle name="Note 3 2 2 6 2 5" xfId="21675"/>
    <cellStyle name="Note 3 2 2 6 2 6" xfId="21676"/>
    <cellStyle name="Note 3 2 2 6 3" xfId="21677"/>
    <cellStyle name="Note 3 2 2 6 3 2" xfId="21678"/>
    <cellStyle name="Note 3 2 2 6 3 3" xfId="21679"/>
    <cellStyle name="Note 3 2 2 6 3 4" xfId="21680"/>
    <cellStyle name="Note 3 2 2 6 3 5" xfId="21681"/>
    <cellStyle name="Note 3 2 2 6 3 6" xfId="21682"/>
    <cellStyle name="Note 3 2 2 6 4" xfId="21683"/>
    <cellStyle name="Note 3 2 2 6 5" xfId="21684"/>
    <cellStyle name="Note 3 2 2 6 6" xfId="21685"/>
    <cellStyle name="Note 3 2 2 6 7" xfId="21686"/>
    <cellStyle name="Note 3 2 2 6 8" xfId="21687"/>
    <cellStyle name="Note 3 2 2 7" xfId="21688"/>
    <cellStyle name="Note 3 2 2 7 2" xfId="21689"/>
    <cellStyle name="Note 3 2 2 7 3" xfId="21690"/>
    <cellStyle name="Note 3 2 2 7 4" xfId="21691"/>
    <cellStyle name="Note 3 2 2 7 5" xfId="21692"/>
    <cellStyle name="Note 3 2 2 7 6" xfId="21693"/>
    <cellStyle name="Note 3 2 2 8" xfId="21694"/>
    <cellStyle name="Note 3 2 2 8 2" xfId="21695"/>
    <cellStyle name="Note 3 2 2 8 3" xfId="21696"/>
    <cellStyle name="Note 3 2 2 8 4" xfId="21697"/>
    <cellStyle name="Note 3 2 2 8 5" xfId="21698"/>
    <cellStyle name="Note 3 2 2 8 6" xfId="21699"/>
    <cellStyle name="Note 3 2 2 9" xfId="21700"/>
    <cellStyle name="Note 3 2 3" xfId="21701"/>
    <cellStyle name="Note 3 2 3 10" xfId="21702"/>
    <cellStyle name="Note 3 2 3 11" xfId="21703"/>
    <cellStyle name="Note 3 2 3 12" xfId="21704"/>
    <cellStyle name="Note 3 2 3 2" xfId="21705"/>
    <cellStyle name="Note 3 2 3 2 10" xfId="21706"/>
    <cellStyle name="Note 3 2 3 2 11" xfId="21707"/>
    <cellStyle name="Note 3 2 3 2 2" xfId="21708"/>
    <cellStyle name="Note 3 2 3 2 2 10" xfId="21709"/>
    <cellStyle name="Note 3 2 3 2 2 2" xfId="21710"/>
    <cellStyle name="Note 3 2 3 2 2 2 2" xfId="21711"/>
    <cellStyle name="Note 3 2 3 2 2 2 2 2" xfId="21712"/>
    <cellStyle name="Note 3 2 3 2 2 2 2 2 2" xfId="21713"/>
    <cellStyle name="Note 3 2 3 2 2 2 2 2 3" xfId="21714"/>
    <cellStyle name="Note 3 2 3 2 2 2 2 2 4" xfId="21715"/>
    <cellStyle name="Note 3 2 3 2 2 2 2 2 5" xfId="21716"/>
    <cellStyle name="Note 3 2 3 2 2 2 2 2 6" xfId="21717"/>
    <cellStyle name="Note 3 2 3 2 2 2 2 3" xfId="21718"/>
    <cellStyle name="Note 3 2 3 2 2 2 2 3 2" xfId="21719"/>
    <cellStyle name="Note 3 2 3 2 2 2 2 3 3" xfId="21720"/>
    <cellStyle name="Note 3 2 3 2 2 2 2 3 4" xfId="21721"/>
    <cellStyle name="Note 3 2 3 2 2 2 2 3 5" xfId="21722"/>
    <cellStyle name="Note 3 2 3 2 2 2 2 3 6" xfId="21723"/>
    <cellStyle name="Note 3 2 3 2 2 2 2 4" xfId="21724"/>
    <cellStyle name="Note 3 2 3 2 2 2 2 5" xfId="21725"/>
    <cellStyle name="Note 3 2 3 2 2 2 2 6" xfId="21726"/>
    <cellStyle name="Note 3 2 3 2 2 2 2 7" xfId="21727"/>
    <cellStyle name="Note 3 2 3 2 2 2 2 8" xfId="21728"/>
    <cellStyle name="Note 3 2 3 2 2 2 3" xfId="21729"/>
    <cellStyle name="Note 3 2 3 2 2 2 3 2" xfId="21730"/>
    <cellStyle name="Note 3 2 3 2 2 2 3 3" xfId="21731"/>
    <cellStyle name="Note 3 2 3 2 2 2 3 4" xfId="21732"/>
    <cellStyle name="Note 3 2 3 2 2 2 3 5" xfId="21733"/>
    <cellStyle name="Note 3 2 3 2 2 2 3 6" xfId="21734"/>
    <cellStyle name="Note 3 2 3 2 2 2 4" xfId="21735"/>
    <cellStyle name="Note 3 2 3 2 2 2 4 2" xfId="21736"/>
    <cellStyle name="Note 3 2 3 2 2 2 4 3" xfId="21737"/>
    <cellStyle name="Note 3 2 3 2 2 2 4 4" xfId="21738"/>
    <cellStyle name="Note 3 2 3 2 2 2 4 5" xfId="21739"/>
    <cellStyle name="Note 3 2 3 2 2 2 4 6" xfId="21740"/>
    <cellStyle name="Note 3 2 3 2 2 2 5" xfId="21741"/>
    <cellStyle name="Note 3 2 3 2 2 2 6" xfId="21742"/>
    <cellStyle name="Note 3 2 3 2 2 2 7" xfId="21743"/>
    <cellStyle name="Note 3 2 3 2 2 2 8" xfId="21744"/>
    <cellStyle name="Note 3 2 3 2 2 2 9" xfId="21745"/>
    <cellStyle name="Note 3 2 3 2 2 3" xfId="21746"/>
    <cellStyle name="Note 3 2 3 2 2 3 2" xfId="21747"/>
    <cellStyle name="Note 3 2 3 2 2 3 2 2" xfId="21748"/>
    <cellStyle name="Note 3 2 3 2 2 3 2 3" xfId="21749"/>
    <cellStyle name="Note 3 2 3 2 2 3 2 4" xfId="21750"/>
    <cellStyle name="Note 3 2 3 2 2 3 2 5" xfId="21751"/>
    <cellStyle name="Note 3 2 3 2 2 3 2 6" xfId="21752"/>
    <cellStyle name="Note 3 2 3 2 2 3 3" xfId="21753"/>
    <cellStyle name="Note 3 2 3 2 2 3 3 2" xfId="21754"/>
    <cellStyle name="Note 3 2 3 2 2 3 3 3" xfId="21755"/>
    <cellStyle name="Note 3 2 3 2 2 3 3 4" xfId="21756"/>
    <cellStyle name="Note 3 2 3 2 2 3 3 5" xfId="21757"/>
    <cellStyle name="Note 3 2 3 2 2 3 3 6" xfId="21758"/>
    <cellStyle name="Note 3 2 3 2 2 3 4" xfId="21759"/>
    <cellStyle name="Note 3 2 3 2 2 3 5" xfId="21760"/>
    <cellStyle name="Note 3 2 3 2 2 3 6" xfId="21761"/>
    <cellStyle name="Note 3 2 3 2 2 3 7" xfId="21762"/>
    <cellStyle name="Note 3 2 3 2 2 3 8" xfId="21763"/>
    <cellStyle name="Note 3 2 3 2 2 4" xfId="21764"/>
    <cellStyle name="Note 3 2 3 2 2 4 2" xfId="21765"/>
    <cellStyle name="Note 3 2 3 2 2 4 3" xfId="21766"/>
    <cellStyle name="Note 3 2 3 2 2 4 4" xfId="21767"/>
    <cellStyle name="Note 3 2 3 2 2 4 5" xfId="21768"/>
    <cellStyle name="Note 3 2 3 2 2 4 6" xfId="21769"/>
    <cellStyle name="Note 3 2 3 2 2 5" xfId="21770"/>
    <cellStyle name="Note 3 2 3 2 2 5 2" xfId="21771"/>
    <cellStyle name="Note 3 2 3 2 2 5 3" xfId="21772"/>
    <cellStyle name="Note 3 2 3 2 2 5 4" xfId="21773"/>
    <cellStyle name="Note 3 2 3 2 2 5 5" xfId="21774"/>
    <cellStyle name="Note 3 2 3 2 2 5 6" xfId="21775"/>
    <cellStyle name="Note 3 2 3 2 2 6" xfId="21776"/>
    <cellStyle name="Note 3 2 3 2 2 7" xfId="21777"/>
    <cellStyle name="Note 3 2 3 2 2 8" xfId="21778"/>
    <cellStyle name="Note 3 2 3 2 2 9" xfId="21779"/>
    <cellStyle name="Note 3 2 3 2 3" xfId="21780"/>
    <cellStyle name="Note 3 2 3 2 3 2" xfId="21781"/>
    <cellStyle name="Note 3 2 3 2 3 2 2" xfId="21782"/>
    <cellStyle name="Note 3 2 3 2 3 2 2 2" xfId="21783"/>
    <cellStyle name="Note 3 2 3 2 3 2 2 3" xfId="21784"/>
    <cellStyle name="Note 3 2 3 2 3 2 2 4" xfId="21785"/>
    <cellStyle name="Note 3 2 3 2 3 2 2 5" xfId="21786"/>
    <cellStyle name="Note 3 2 3 2 3 2 2 6" xfId="21787"/>
    <cellStyle name="Note 3 2 3 2 3 2 3" xfId="21788"/>
    <cellStyle name="Note 3 2 3 2 3 2 3 2" xfId="21789"/>
    <cellStyle name="Note 3 2 3 2 3 2 3 3" xfId="21790"/>
    <cellStyle name="Note 3 2 3 2 3 2 3 4" xfId="21791"/>
    <cellStyle name="Note 3 2 3 2 3 2 3 5" xfId="21792"/>
    <cellStyle name="Note 3 2 3 2 3 2 3 6" xfId="21793"/>
    <cellStyle name="Note 3 2 3 2 3 2 4" xfId="21794"/>
    <cellStyle name="Note 3 2 3 2 3 2 5" xfId="21795"/>
    <cellStyle name="Note 3 2 3 2 3 2 6" xfId="21796"/>
    <cellStyle name="Note 3 2 3 2 3 2 7" xfId="21797"/>
    <cellStyle name="Note 3 2 3 2 3 2 8" xfId="21798"/>
    <cellStyle name="Note 3 2 3 2 3 3" xfId="21799"/>
    <cellStyle name="Note 3 2 3 2 3 3 2" xfId="21800"/>
    <cellStyle name="Note 3 2 3 2 3 3 3" xfId="21801"/>
    <cellStyle name="Note 3 2 3 2 3 3 4" xfId="21802"/>
    <cellStyle name="Note 3 2 3 2 3 3 5" xfId="21803"/>
    <cellStyle name="Note 3 2 3 2 3 3 6" xfId="21804"/>
    <cellStyle name="Note 3 2 3 2 3 4" xfId="21805"/>
    <cellStyle name="Note 3 2 3 2 3 4 2" xfId="21806"/>
    <cellStyle name="Note 3 2 3 2 3 4 3" xfId="21807"/>
    <cellStyle name="Note 3 2 3 2 3 4 4" xfId="21808"/>
    <cellStyle name="Note 3 2 3 2 3 4 5" xfId="21809"/>
    <cellStyle name="Note 3 2 3 2 3 4 6" xfId="21810"/>
    <cellStyle name="Note 3 2 3 2 3 5" xfId="21811"/>
    <cellStyle name="Note 3 2 3 2 3 6" xfId="21812"/>
    <cellStyle name="Note 3 2 3 2 3 7" xfId="21813"/>
    <cellStyle name="Note 3 2 3 2 3 8" xfId="21814"/>
    <cellStyle name="Note 3 2 3 2 3 9" xfId="21815"/>
    <cellStyle name="Note 3 2 3 2 4" xfId="21816"/>
    <cellStyle name="Note 3 2 3 2 4 2" xfId="21817"/>
    <cellStyle name="Note 3 2 3 2 4 2 2" xfId="21818"/>
    <cellStyle name="Note 3 2 3 2 4 2 3" xfId="21819"/>
    <cellStyle name="Note 3 2 3 2 4 2 4" xfId="21820"/>
    <cellStyle name="Note 3 2 3 2 4 2 5" xfId="21821"/>
    <cellStyle name="Note 3 2 3 2 4 2 6" xfId="21822"/>
    <cellStyle name="Note 3 2 3 2 4 3" xfId="21823"/>
    <cellStyle name="Note 3 2 3 2 4 3 2" xfId="21824"/>
    <cellStyle name="Note 3 2 3 2 4 3 3" xfId="21825"/>
    <cellStyle name="Note 3 2 3 2 4 3 4" xfId="21826"/>
    <cellStyle name="Note 3 2 3 2 4 3 5" xfId="21827"/>
    <cellStyle name="Note 3 2 3 2 4 3 6" xfId="21828"/>
    <cellStyle name="Note 3 2 3 2 4 4" xfId="21829"/>
    <cellStyle name="Note 3 2 3 2 4 5" xfId="21830"/>
    <cellStyle name="Note 3 2 3 2 4 6" xfId="21831"/>
    <cellStyle name="Note 3 2 3 2 4 7" xfId="21832"/>
    <cellStyle name="Note 3 2 3 2 4 8" xfId="21833"/>
    <cellStyle name="Note 3 2 3 2 5" xfId="21834"/>
    <cellStyle name="Note 3 2 3 2 5 2" xfId="21835"/>
    <cellStyle name="Note 3 2 3 2 5 3" xfId="21836"/>
    <cellStyle name="Note 3 2 3 2 5 4" xfId="21837"/>
    <cellStyle name="Note 3 2 3 2 5 5" xfId="21838"/>
    <cellStyle name="Note 3 2 3 2 5 6" xfId="21839"/>
    <cellStyle name="Note 3 2 3 2 6" xfId="21840"/>
    <cellStyle name="Note 3 2 3 2 6 2" xfId="21841"/>
    <cellStyle name="Note 3 2 3 2 6 3" xfId="21842"/>
    <cellStyle name="Note 3 2 3 2 6 4" xfId="21843"/>
    <cellStyle name="Note 3 2 3 2 6 5" xfId="21844"/>
    <cellStyle name="Note 3 2 3 2 6 6" xfId="21845"/>
    <cellStyle name="Note 3 2 3 2 7" xfId="21846"/>
    <cellStyle name="Note 3 2 3 2 8" xfId="21847"/>
    <cellStyle name="Note 3 2 3 2 9" xfId="21848"/>
    <cellStyle name="Note 3 2 3 3" xfId="21849"/>
    <cellStyle name="Note 3 2 3 3 10" xfId="21850"/>
    <cellStyle name="Note 3 2 3 3 2" xfId="21851"/>
    <cellStyle name="Note 3 2 3 3 2 2" xfId="21852"/>
    <cellStyle name="Note 3 2 3 3 2 2 2" xfId="21853"/>
    <cellStyle name="Note 3 2 3 3 2 2 2 2" xfId="21854"/>
    <cellStyle name="Note 3 2 3 3 2 2 2 3" xfId="21855"/>
    <cellStyle name="Note 3 2 3 3 2 2 2 4" xfId="21856"/>
    <cellStyle name="Note 3 2 3 3 2 2 2 5" xfId="21857"/>
    <cellStyle name="Note 3 2 3 3 2 2 2 6" xfId="21858"/>
    <cellStyle name="Note 3 2 3 3 2 2 3" xfId="21859"/>
    <cellStyle name="Note 3 2 3 3 2 2 3 2" xfId="21860"/>
    <cellStyle name="Note 3 2 3 3 2 2 3 3" xfId="21861"/>
    <cellStyle name="Note 3 2 3 3 2 2 3 4" xfId="21862"/>
    <cellStyle name="Note 3 2 3 3 2 2 3 5" xfId="21863"/>
    <cellStyle name="Note 3 2 3 3 2 2 3 6" xfId="21864"/>
    <cellStyle name="Note 3 2 3 3 2 2 4" xfId="21865"/>
    <cellStyle name="Note 3 2 3 3 2 2 5" xfId="21866"/>
    <cellStyle name="Note 3 2 3 3 2 2 6" xfId="21867"/>
    <cellStyle name="Note 3 2 3 3 2 2 7" xfId="21868"/>
    <cellStyle name="Note 3 2 3 3 2 2 8" xfId="21869"/>
    <cellStyle name="Note 3 2 3 3 2 3" xfId="21870"/>
    <cellStyle name="Note 3 2 3 3 2 3 2" xfId="21871"/>
    <cellStyle name="Note 3 2 3 3 2 3 3" xfId="21872"/>
    <cellStyle name="Note 3 2 3 3 2 3 4" xfId="21873"/>
    <cellStyle name="Note 3 2 3 3 2 3 5" xfId="21874"/>
    <cellStyle name="Note 3 2 3 3 2 3 6" xfId="21875"/>
    <cellStyle name="Note 3 2 3 3 2 4" xfId="21876"/>
    <cellStyle name="Note 3 2 3 3 2 4 2" xfId="21877"/>
    <cellStyle name="Note 3 2 3 3 2 4 3" xfId="21878"/>
    <cellStyle name="Note 3 2 3 3 2 4 4" xfId="21879"/>
    <cellStyle name="Note 3 2 3 3 2 4 5" xfId="21880"/>
    <cellStyle name="Note 3 2 3 3 2 4 6" xfId="21881"/>
    <cellStyle name="Note 3 2 3 3 2 5" xfId="21882"/>
    <cellStyle name="Note 3 2 3 3 2 6" xfId="21883"/>
    <cellStyle name="Note 3 2 3 3 2 7" xfId="21884"/>
    <cellStyle name="Note 3 2 3 3 2 8" xfId="21885"/>
    <cellStyle name="Note 3 2 3 3 2 9" xfId="21886"/>
    <cellStyle name="Note 3 2 3 3 3" xfId="21887"/>
    <cellStyle name="Note 3 2 3 3 3 2" xfId="21888"/>
    <cellStyle name="Note 3 2 3 3 3 2 2" xfId="21889"/>
    <cellStyle name="Note 3 2 3 3 3 2 3" xfId="21890"/>
    <cellStyle name="Note 3 2 3 3 3 2 4" xfId="21891"/>
    <cellStyle name="Note 3 2 3 3 3 2 5" xfId="21892"/>
    <cellStyle name="Note 3 2 3 3 3 2 6" xfId="21893"/>
    <cellStyle name="Note 3 2 3 3 3 3" xfId="21894"/>
    <cellStyle name="Note 3 2 3 3 3 3 2" xfId="21895"/>
    <cellStyle name="Note 3 2 3 3 3 3 3" xfId="21896"/>
    <cellStyle name="Note 3 2 3 3 3 3 4" xfId="21897"/>
    <cellStyle name="Note 3 2 3 3 3 3 5" xfId="21898"/>
    <cellStyle name="Note 3 2 3 3 3 3 6" xfId="21899"/>
    <cellStyle name="Note 3 2 3 3 3 4" xfId="21900"/>
    <cellStyle name="Note 3 2 3 3 3 5" xfId="21901"/>
    <cellStyle name="Note 3 2 3 3 3 6" xfId="21902"/>
    <cellStyle name="Note 3 2 3 3 3 7" xfId="21903"/>
    <cellStyle name="Note 3 2 3 3 3 8" xfId="21904"/>
    <cellStyle name="Note 3 2 3 3 4" xfId="21905"/>
    <cellStyle name="Note 3 2 3 3 4 2" xfId="21906"/>
    <cellStyle name="Note 3 2 3 3 4 3" xfId="21907"/>
    <cellStyle name="Note 3 2 3 3 4 4" xfId="21908"/>
    <cellStyle name="Note 3 2 3 3 4 5" xfId="21909"/>
    <cellStyle name="Note 3 2 3 3 4 6" xfId="21910"/>
    <cellStyle name="Note 3 2 3 3 5" xfId="21911"/>
    <cellStyle name="Note 3 2 3 3 5 2" xfId="21912"/>
    <cellStyle name="Note 3 2 3 3 5 3" xfId="21913"/>
    <cellStyle name="Note 3 2 3 3 5 4" xfId="21914"/>
    <cellStyle name="Note 3 2 3 3 5 5" xfId="21915"/>
    <cellStyle name="Note 3 2 3 3 5 6" xfId="21916"/>
    <cellStyle name="Note 3 2 3 3 6" xfId="21917"/>
    <cellStyle name="Note 3 2 3 3 7" xfId="21918"/>
    <cellStyle name="Note 3 2 3 3 8" xfId="21919"/>
    <cellStyle name="Note 3 2 3 3 9" xfId="21920"/>
    <cellStyle name="Note 3 2 3 4" xfId="21921"/>
    <cellStyle name="Note 3 2 3 4 2" xfId="21922"/>
    <cellStyle name="Note 3 2 3 4 2 2" xfId="21923"/>
    <cellStyle name="Note 3 2 3 4 2 2 2" xfId="21924"/>
    <cellStyle name="Note 3 2 3 4 2 2 3" xfId="21925"/>
    <cellStyle name="Note 3 2 3 4 2 2 4" xfId="21926"/>
    <cellStyle name="Note 3 2 3 4 2 2 5" xfId="21927"/>
    <cellStyle name="Note 3 2 3 4 2 2 6" xfId="21928"/>
    <cellStyle name="Note 3 2 3 4 2 3" xfId="21929"/>
    <cellStyle name="Note 3 2 3 4 2 3 2" xfId="21930"/>
    <cellStyle name="Note 3 2 3 4 2 3 3" xfId="21931"/>
    <cellStyle name="Note 3 2 3 4 2 3 4" xfId="21932"/>
    <cellStyle name="Note 3 2 3 4 2 3 5" xfId="21933"/>
    <cellStyle name="Note 3 2 3 4 2 3 6" xfId="21934"/>
    <cellStyle name="Note 3 2 3 4 2 4" xfId="21935"/>
    <cellStyle name="Note 3 2 3 4 2 5" xfId="21936"/>
    <cellStyle name="Note 3 2 3 4 2 6" xfId="21937"/>
    <cellStyle name="Note 3 2 3 4 2 7" xfId="21938"/>
    <cellStyle name="Note 3 2 3 4 2 8" xfId="21939"/>
    <cellStyle name="Note 3 2 3 4 3" xfId="21940"/>
    <cellStyle name="Note 3 2 3 4 3 2" xfId="21941"/>
    <cellStyle name="Note 3 2 3 4 3 3" xfId="21942"/>
    <cellStyle name="Note 3 2 3 4 3 4" xfId="21943"/>
    <cellStyle name="Note 3 2 3 4 3 5" xfId="21944"/>
    <cellStyle name="Note 3 2 3 4 3 6" xfId="21945"/>
    <cellStyle name="Note 3 2 3 4 4" xfId="21946"/>
    <cellStyle name="Note 3 2 3 4 4 2" xfId="21947"/>
    <cellStyle name="Note 3 2 3 4 4 3" xfId="21948"/>
    <cellStyle name="Note 3 2 3 4 4 4" xfId="21949"/>
    <cellStyle name="Note 3 2 3 4 4 5" xfId="21950"/>
    <cellStyle name="Note 3 2 3 4 4 6" xfId="21951"/>
    <cellStyle name="Note 3 2 3 4 5" xfId="21952"/>
    <cellStyle name="Note 3 2 3 4 6" xfId="21953"/>
    <cellStyle name="Note 3 2 3 4 7" xfId="21954"/>
    <cellStyle name="Note 3 2 3 4 8" xfId="21955"/>
    <cellStyle name="Note 3 2 3 4 9" xfId="21956"/>
    <cellStyle name="Note 3 2 3 5" xfId="21957"/>
    <cellStyle name="Note 3 2 3 5 2" xfId="21958"/>
    <cellStyle name="Note 3 2 3 5 2 2" xfId="21959"/>
    <cellStyle name="Note 3 2 3 5 2 3" xfId="21960"/>
    <cellStyle name="Note 3 2 3 5 2 4" xfId="21961"/>
    <cellStyle name="Note 3 2 3 5 2 5" xfId="21962"/>
    <cellStyle name="Note 3 2 3 5 2 6" xfId="21963"/>
    <cellStyle name="Note 3 2 3 5 3" xfId="21964"/>
    <cellStyle name="Note 3 2 3 5 3 2" xfId="21965"/>
    <cellStyle name="Note 3 2 3 5 3 3" xfId="21966"/>
    <cellStyle name="Note 3 2 3 5 3 4" xfId="21967"/>
    <cellStyle name="Note 3 2 3 5 3 5" xfId="21968"/>
    <cellStyle name="Note 3 2 3 5 3 6" xfId="21969"/>
    <cellStyle name="Note 3 2 3 5 4" xfId="21970"/>
    <cellStyle name="Note 3 2 3 5 5" xfId="21971"/>
    <cellStyle name="Note 3 2 3 5 6" xfId="21972"/>
    <cellStyle name="Note 3 2 3 5 7" xfId="21973"/>
    <cellStyle name="Note 3 2 3 5 8" xfId="21974"/>
    <cellStyle name="Note 3 2 3 6" xfId="21975"/>
    <cellStyle name="Note 3 2 3 6 2" xfId="21976"/>
    <cellStyle name="Note 3 2 3 6 3" xfId="21977"/>
    <cellStyle name="Note 3 2 3 6 4" xfId="21978"/>
    <cellStyle name="Note 3 2 3 6 5" xfId="21979"/>
    <cellStyle name="Note 3 2 3 6 6" xfId="21980"/>
    <cellStyle name="Note 3 2 3 7" xfId="21981"/>
    <cellStyle name="Note 3 2 3 7 2" xfId="21982"/>
    <cellStyle name="Note 3 2 3 7 3" xfId="21983"/>
    <cellStyle name="Note 3 2 3 7 4" xfId="21984"/>
    <cellStyle name="Note 3 2 3 7 5" xfId="21985"/>
    <cellStyle name="Note 3 2 3 7 6" xfId="21986"/>
    <cellStyle name="Note 3 2 3 8" xfId="21987"/>
    <cellStyle name="Note 3 2 3 9" xfId="21988"/>
    <cellStyle name="Note 3 2 4" xfId="21989"/>
    <cellStyle name="Note 3 2 4 10" xfId="21990"/>
    <cellStyle name="Note 3 2 4 11" xfId="21991"/>
    <cellStyle name="Note 3 2 4 2" xfId="21992"/>
    <cellStyle name="Note 3 2 4 2 10" xfId="21993"/>
    <cellStyle name="Note 3 2 4 2 2" xfId="21994"/>
    <cellStyle name="Note 3 2 4 2 2 2" xfId="21995"/>
    <cellStyle name="Note 3 2 4 2 2 2 2" xfId="21996"/>
    <cellStyle name="Note 3 2 4 2 2 2 2 2" xfId="21997"/>
    <cellStyle name="Note 3 2 4 2 2 2 2 3" xfId="21998"/>
    <cellStyle name="Note 3 2 4 2 2 2 2 4" xfId="21999"/>
    <cellStyle name="Note 3 2 4 2 2 2 2 5" xfId="22000"/>
    <cellStyle name="Note 3 2 4 2 2 2 2 6" xfId="22001"/>
    <cellStyle name="Note 3 2 4 2 2 2 3" xfId="22002"/>
    <cellStyle name="Note 3 2 4 2 2 2 3 2" xfId="22003"/>
    <cellStyle name="Note 3 2 4 2 2 2 3 3" xfId="22004"/>
    <cellStyle name="Note 3 2 4 2 2 2 3 4" xfId="22005"/>
    <cellStyle name="Note 3 2 4 2 2 2 3 5" xfId="22006"/>
    <cellStyle name="Note 3 2 4 2 2 2 3 6" xfId="22007"/>
    <cellStyle name="Note 3 2 4 2 2 2 4" xfId="22008"/>
    <cellStyle name="Note 3 2 4 2 2 2 5" xfId="22009"/>
    <cellStyle name="Note 3 2 4 2 2 2 6" xfId="22010"/>
    <cellStyle name="Note 3 2 4 2 2 2 7" xfId="22011"/>
    <cellStyle name="Note 3 2 4 2 2 2 8" xfId="22012"/>
    <cellStyle name="Note 3 2 4 2 2 3" xfId="22013"/>
    <cellStyle name="Note 3 2 4 2 2 3 2" xfId="22014"/>
    <cellStyle name="Note 3 2 4 2 2 3 3" xfId="22015"/>
    <cellStyle name="Note 3 2 4 2 2 3 4" xfId="22016"/>
    <cellStyle name="Note 3 2 4 2 2 3 5" xfId="22017"/>
    <cellStyle name="Note 3 2 4 2 2 3 6" xfId="22018"/>
    <cellStyle name="Note 3 2 4 2 2 4" xfId="22019"/>
    <cellStyle name="Note 3 2 4 2 2 4 2" xfId="22020"/>
    <cellStyle name="Note 3 2 4 2 2 4 3" xfId="22021"/>
    <cellStyle name="Note 3 2 4 2 2 4 4" xfId="22022"/>
    <cellStyle name="Note 3 2 4 2 2 4 5" xfId="22023"/>
    <cellStyle name="Note 3 2 4 2 2 4 6" xfId="22024"/>
    <cellStyle name="Note 3 2 4 2 2 5" xfId="22025"/>
    <cellStyle name="Note 3 2 4 2 2 6" xfId="22026"/>
    <cellStyle name="Note 3 2 4 2 2 7" xfId="22027"/>
    <cellStyle name="Note 3 2 4 2 2 8" xfId="22028"/>
    <cellStyle name="Note 3 2 4 2 2 9" xfId="22029"/>
    <cellStyle name="Note 3 2 4 2 3" xfId="22030"/>
    <cellStyle name="Note 3 2 4 2 3 2" xfId="22031"/>
    <cellStyle name="Note 3 2 4 2 3 2 2" xfId="22032"/>
    <cellStyle name="Note 3 2 4 2 3 2 3" xfId="22033"/>
    <cellStyle name="Note 3 2 4 2 3 2 4" xfId="22034"/>
    <cellStyle name="Note 3 2 4 2 3 2 5" xfId="22035"/>
    <cellStyle name="Note 3 2 4 2 3 2 6" xfId="22036"/>
    <cellStyle name="Note 3 2 4 2 3 3" xfId="22037"/>
    <cellStyle name="Note 3 2 4 2 3 3 2" xfId="22038"/>
    <cellStyle name="Note 3 2 4 2 3 3 3" xfId="22039"/>
    <cellStyle name="Note 3 2 4 2 3 3 4" xfId="22040"/>
    <cellStyle name="Note 3 2 4 2 3 3 5" xfId="22041"/>
    <cellStyle name="Note 3 2 4 2 3 3 6" xfId="22042"/>
    <cellStyle name="Note 3 2 4 2 3 4" xfId="22043"/>
    <cellStyle name="Note 3 2 4 2 3 5" xfId="22044"/>
    <cellStyle name="Note 3 2 4 2 3 6" xfId="22045"/>
    <cellStyle name="Note 3 2 4 2 3 7" xfId="22046"/>
    <cellStyle name="Note 3 2 4 2 3 8" xfId="22047"/>
    <cellStyle name="Note 3 2 4 2 4" xfId="22048"/>
    <cellStyle name="Note 3 2 4 2 4 2" xfId="22049"/>
    <cellStyle name="Note 3 2 4 2 4 3" xfId="22050"/>
    <cellStyle name="Note 3 2 4 2 4 4" xfId="22051"/>
    <cellStyle name="Note 3 2 4 2 4 5" xfId="22052"/>
    <cellStyle name="Note 3 2 4 2 4 6" xfId="22053"/>
    <cellStyle name="Note 3 2 4 2 5" xfId="22054"/>
    <cellStyle name="Note 3 2 4 2 5 2" xfId="22055"/>
    <cellStyle name="Note 3 2 4 2 5 3" xfId="22056"/>
    <cellStyle name="Note 3 2 4 2 5 4" xfId="22057"/>
    <cellStyle name="Note 3 2 4 2 5 5" xfId="22058"/>
    <cellStyle name="Note 3 2 4 2 5 6" xfId="22059"/>
    <cellStyle name="Note 3 2 4 2 6" xfId="22060"/>
    <cellStyle name="Note 3 2 4 2 7" xfId="22061"/>
    <cellStyle name="Note 3 2 4 2 8" xfId="22062"/>
    <cellStyle name="Note 3 2 4 2 9" xfId="22063"/>
    <cellStyle name="Note 3 2 4 3" xfId="22064"/>
    <cellStyle name="Note 3 2 4 3 2" xfId="22065"/>
    <cellStyle name="Note 3 2 4 3 2 2" xfId="22066"/>
    <cellStyle name="Note 3 2 4 3 2 2 2" xfId="22067"/>
    <cellStyle name="Note 3 2 4 3 2 2 3" xfId="22068"/>
    <cellStyle name="Note 3 2 4 3 2 2 4" xfId="22069"/>
    <cellStyle name="Note 3 2 4 3 2 2 5" xfId="22070"/>
    <cellStyle name="Note 3 2 4 3 2 2 6" xfId="22071"/>
    <cellStyle name="Note 3 2 4 3 2 3" xfId="22072"/>
    <cellStyle name="Note 3 2 4 3 2 3 2" xfId="22073"/>
    <cellStyle name="Note 3 2 4 3 2 3 3" xfId="22074"/>
    <cellStyle name="Note 3 2 4 3 2 3 4" xfId="22075"/>
    <cellStyle name="Note 3 2 4 3 2 3 5" xfId="22076"/>
    <cellStyle name="Note 3 2 4 3 2 3 6" xfId="22077"/>
    <cellStyle name="Note 3 2 4 3 2 4" xfId="22078"/>
    <cellStyle name="Note 3 2 4 3 2 5" xfId="22079"/>
    <cellStyle name="Note 3 2 4 3 2 6" xfId="22080"/>
    <cellStyle name="Note 3 2 4 3 2 7" xfId="22081"/>
    <cellStyle name="Note 3 2 4 3 2 8" xfId="22082"/>
    <cellStyle name="Note 3 2 4 3 3" xfId="22083"/>
    <cellStyle name="Note 3 2 4 3 3 2" xfId="22084"/>
    <cellStyle name="Note 3 2 4 3 3 3" xfId="22085"/>
    <cellStyle name="Note 3 2 4 3 3 4" xfId="22086"/>
    <cellStyle name="Note 3 2 4 3 3 5" xfId="22087"/>
    <cellStyle name="Note 3 2 4 3 3 6" xfId="22088"/>
    <cellStyle name="Note 3 2 4 3 4" xfId="22089"/>
    <cellStyle name="Note 3 2 4 3 4 2" xfId="22090"/>
    <cellStyle name="Note 3 2 4 3 4 3" xfId="22091"/>
    <cellStyle name="Note 3 2 4 3 4 4" xfId="22092"/>
    <cellStyle name="Note 3 2 4 3 4 5" xfId="22093"/>
    <cellStyle name="Note 3 2 4 3 4 6" xfId="22094"/>
    <cellStyle name="Note 3 2 4 3 5" xfId="22095"/>
    <cellStyle name="Note 3 2 4 3 6" xfId="22096"/>
    <cellStyle name="Note 3 2 4 3 7" xfId="22097"/>
    <cellStyle name="Note 3 2 4 3 8" xfId="22098"/>
    <cellStyle name="Note 3 2 4 3 9" xfId="22099"/>
    <cellStyle name="Note 3 2 4 4" xfId="22100"/>
    <cellStyle name="Note 3 2 4 4 2" xfId="22101"/>
    <cellStyle name="Note 3 2 4 4 2 2" xfId="22102"/>
    <cellStyle name="Note 3 2 4 4 2 3" xfId="22103"/>
    <cellStyle name="Note 3 2 4 4 2 4" xfId="22104"/>
    <cellStyle name="Note 3 2 4 4 2 5" xfId="22105"/>
    <cellStyle name="Note 3 2 4 4 2 6" xfId="22106"/>
    <cellStyle name="Note 3 2 4 4 3" xfId="22107"/>
    <cellStyle name="Note 3 2 4 4 3 2" xfId="22108"/>
    <cellStyle name="Note 3 2 4 4 3 3" xfId="22109"/>
    <cellStyle name="Note 3 2 4 4 3 4" xfId="22110"/>
    <cellStyle name="Note 3 2 4 4 3 5" xfId="22111"/>
    <cellStyle name="Note 3 2 4 4 3 6" xfId="22112"/>
    <cellStyle name="Note 3 2 4 4 4" xfId="22113"/>
    <cellStyle name="Note 3 2 4 4 5" xfId="22114"/>
    <cellStyle name="Note 3 2 4 4 6" xfId="22115"/>
    <cellStyle name="Note 3 2 4 4 7" xfId="22116"/>
    <cellStyle name="Note 3 2 4 4 8" xfId="22117"/>
    <cellStyle name="Note 3 2 4 5" xfId="22118"/>
    <cellStyle name="Note 3 2 4 5 2" xfId="22119"/>
    <cellStyle name="Note 3 2 4 5 3" xfId="22120"/>
    <cellStyle name="Note 3 2 4 5 4" xfId="22121"/>
    <cellStyle name="Note 3 2 4 5 5" xfId="22122"/>
    <cellStyle name="Note 3 2 4 5 6" xfId="22123"/>
    <cellStyle name="Note 3 2 4 6" xfId="22124"/>
    <cellStyle name="Note 3 2 4 6 2" xfId="22125"/>
    <cellStyle name="Note 3 2 4 6 3" xfId="22126"/>
    <cellStyle name="Note 3 2 4 6 4" xfId="22127"/>
    <cellStyle name="Note 3 2 4 6 5" xfId="22128"/>
    <cellStyle name="Note 3 2 4 6 6" xfId="22129"/>
    <cellStyle name="Note 3 2 4 7" xfId="22130"/>
    <cellStyle name="Note 3 2 4 8" xfId="22131"/>
    <cellStyle name="Note 3 2 4 9" xfId="22132"/>
    <cellStyle name="Note 3 2 5" xfId="22133"/>
    <cellStyle name="Note 3 2 5 10" xfId="22134"/>
    <cellStyle name="Note 3 2 5 2" xfId="22135"/>
    <cellStyle name="Note 3 2 5 2 2" xfId="22136"/>
    <cellStyle name="Note 3 2 5 2 2 2" xfId="22137"/>
    <cellStyle name="Note 3 2 5 2 2 2 2" xfId="22138"/>
    <cellStyle name="Note 3 2 5 2 2 2 3" xfId="22139"/>
    <cellStyle name="Note 3 2 5 2 2 2 4" xfId="22140"/>
    <cellStyle name="Note 3 2 5 2 2 2 5" xfId="22141"/>
    <cellStyle name="Note 3 2 5 2 2 2 6" xfId="22142"/>
    <cellStyle name="Note 3 2 5 2 2 3" xfId="22143"/>
    <cellStyle name="Note 3 2 5 2 2 3 2" xfId="22144"/>
    <cellStyle name="Note 3 2 5 2 2 3 3" xfId="22145"/>
    <cellStyle name="Note 3 2 5 2 2 3 4" xfId="22146"/>
    <cellStyle name="Note 3 2 5 2 2 3 5" xfId="22147"/>
    <cellStyle name="Note 3 2 5 2 2 3 6" xfId="22148"/>
    <cellStyle name="Note 3 2 5 2 2 4" xfId="22149"/>
    <cellStyle name="Note 3 2 5 2 2 5" xfId="22150"/>
    <cellStyle name="Note 3 2 5 2 2 6" xfId="22151"/>
    <cellStyle name="Note 3 2 5 2 2 7" xfId="22152"/>
    <cellStyle name="Note 3 2 5 2 2 8" xfId="22153"/>
    <cellStyle name="Note 3 2 5 2 3" xfId="22154"/>
    <cellStyle name="Note 3 2 5 2 3 2" xfId="22155"/>
    <cellStyle name="Note 3 2 5 2 3 3" xfId="22156"/>
    <cellStyle name="Note 3 2 5 2 3 4" xfId="22157"/>
    <cellStyle name="Note 3 2 5 2 3 5" xfId="22158"/>
    <cellStyle name="Note 3 2 5 2 3 6" xfId="22159"/>
    <cellStyle name="Note 3 2 5 2 4" xfId="22160"/>
    <cellStyle name="Note 3 2 5 2 4 2" xfId="22161"/>
    <cellStyle name="Note 3 2 5 2 4 3" xfId="22162"/>
    <cellStyle name="Note 3 2 5 2 4 4" xfId="22163"/>
    <cellStyle name="Note 3 2 5 2 4 5" xfId="22164"/>
    <cellStyle name="Note 3 2 5 2 4 6" xfId="22165"/>
    <cellStyle name="Note 3 2 5 2 5" xfId="22166"/>
    <cellStyle name="Note 3 2 5 2 6" xfId="22167"/>
    <cellStyle name="Note 3 2 5 2 7" xfId="22168"/>
    <cellStyle name="Note 3 2 5 2 8" xfId="22169"/>
    <cellStyle name="Note 3 2 5 2 9" xfId="22170"/>
    <cellStyle name="Note 3 2 5 3" xfId="22171"/>
    <cellStyle name="Note 3 2 5 3 2" xfId="22172"/>
    <cellStyle name="Note 3 2 5 3 2 2" xfId="22173"/>
    <cellStyle name="Note 3 2 5 3 2 3" xfId="22174"/>
    <cellStyle name="Note 3 2 5 3 2 4" xfId="22175"/>
    <cellStyle name="Note 3 2 5 3 2 5" xfId="22176"/>
    <cellStyle name="Note 3 2 5 3 2 6" xfId="22177"/>
    <cellStyle name="Note 3 2 5 3 3" xfId="22178"/>
    <cellStyle name="Note 3 2 5 3 3 2" xfId="22179"/>
    <cellStyle name="Note 3 2 5 3 3 3" xfId="22180"/>
    <cellStyle name="Note 3 2 5 3 3 4" xfId="22181"/>
    <cellStyle name="Note 3 2 5 3 3 5" xfId="22182"/>
    <cellStyle name="Note 3 2 5 3 3 6" xfId="22183"/>
    <cellStyle name="Note 3 2 5 3 4" xfId="22184"/>
    <cellStyle name="Note 3 2 5 3 5" xfId="22185"/>
    <cellStyle name="Note 3 2 5 3 6" xfId="22186"/>
    <cellStyle name="Note 3 2 5 3 7" xfId="22187"/>
    <cellStyle name="Note 3 2 5 3 8" xfId="22188"/>
    <cellStyle name="Note 3 2 5 4" xfId="22189"/>
    <cellStyle name="Note 3 2 5 4 2" xfId="22190"/>
    <cellStyle name="Note 3 2 5 4 3" xfId="22191"/>
    <cellStyle name="Note 3 2 5 4 4" xfId="22192"/>
    <cellStyle name="Note 3 2 5 4 5" xfId="22193"/>
    <cellStyle name="Note 3 2 5 4 6" xfId="22194"/>
    <cellStyle name="Note 3 2 5 5" xfId="22195"/>
    <cellStyle name="Note 3 2 5 5 2" xfId="22196"/>
    <cellStyle name="Note 3 2 5 5 3" xfId="22197"/>
    <cellStyle name="Note 3 2 5 5 4" xfId="22198"/>
    <cellStyle name="Note 3 2 5 5 5" xfId="22199"/>
    <cellStyle name="Note 3 2 5 5 6" xfId="22200"/>
    <cellStyle name="Note 3 2 5 6" xfId="22201"/>
    <cellStyle name="Note 3 2 5 7" xfId="22202"/>
    <cellStyle name="Note 3 2 5 8" xfId="22203"/>
    <cellStyle name="Note 3 2 5 9" xfId="22204"/>
    <cellStyle name="Note 3 2 6" xfId="22205"/>
    <cellStyle name="Note 3 2 6 2" xfId="22206"/>
    <cellStyle name="Note 3 2 6 2 2" xfId="22207"/>
    <cellStyle name="Note 3 2 6 2 2 2" xfId="22208"/>
    <cellStyle name="Note 3 2 6 2 2 3" xfId="22209"/>
    <cellStyle name="Note 3 2 6 2 2 4" xfId="22210"/>
    <cellStyle name="Note 3 2 6 2 2 5" xfId="22211"/>
    <cellStyle name="Note 3 2 6 2 2 6" xfId="22212"/>
    <cellStyle name="Note 3 2 6 2 3" xfId="22213"/>
    <cellStyle name="Note 3 2 6 2 3 2" xfId="22214"/>
    <cellStyle name="Note 3 2 6 2 3 3" xfId="22215"/>
    <cellStyle name="Note 3 2 6 2 3 4" xfId="22216"/>
    <cellStyle name="Note 3 2 6 2 3 5" xfId="22217"/>
    <cellStyle name="Note 3 2 6 2 3 6" xfId="22218"/>
    <cellStyle name="Note 3 2 6 2 4" xfId="22219"/>
    <cellStyle name="Note 3 2 6 2 5" xfId="22220"/>
    <cellStyle name="Note 3 2 6 2 6" xfId="22221"/>
    <cellStyle name="Note 3 2 6 2 7" xfId="22222"/>
    <cellStyle name="Note 3 2 6 2 8" xfId="22223"/>
    <cellStyle name="Note 3 2 6 3" xfId="22224"/>
    <cellStyle name="Note 3 2 6 3 2" xfId="22225"/>
    <cellStyle name="Note 3 2 6 3 3" xfId="22226"/>
    <cellStyle name="Note 3 2 6 3 4" xfId="22227"/>
    <cellStyle name="Note 3 2 6 3 5" xfId="22228"/>
    <cellStyle name="Note 3 2 6 3 6" xfId="22229"/>
    <cellStyle name="Note 3 2 6 4" xfId="22230"/>
    <cellStyle name="Note 3 2 6 4 2" xfId="22231"/>
    <cellStyle name="Note 3 2 6 4 3" xfId="22232"/>
    <cellStyle name="Note 3 2 6 4 4" xfId="22233"/>
    <cellStyle name="Note 3 2 6 4 5" xfId="22234"/>
    <cellStyle name="Note 3 2 6 4 6" xfId="22235"/>
    <cellStyle name="Note 3 2 6 5" xfId="22236"/>
    <cellStyle name="Note 3 2 6 6" xfId="22237"/>
    <cellStyle name="Note 3 2 6 7" xfId="22238"/>
    <cellStyle name="Note 3 2 6 8" xfId="22239"/>
    <cellStyle name="Note 3 2 6 9" xfId="22240"/>
    <cellStyle name="Note 3 2 7" xfId="22241"/>
    <cellStyle name="Note 3 2 7 2" xfId="22242"/>
    <cellStyle name="Note 3 2 7 2 2" xfId="22243"/>
    <cellStyle name="Note 3 2 7 2 3" xfId="22244"/>
    <cellStyle name="Note 3 2 7 2 4" xfId="22245"/>
    <cellStyle name="Note 3 2 7 2 5" xfId="22246"/>
    <cellStyle name="Note 3 2 7 2 6" xfId="22247"/>
    <cellStyle name="Note 3 2 7 3" xfId="22248"/>
    <cellStyle name="Note 3 2 7 3 2" xfId="22249"/>
    <cellStyle name="Note 3 2 7 3 3" xfId="22250"/>
    <cellStyle name="Note 3 2 7 3 4" xfId="22251"/>
    <cellStyle name="Note 3 2 7 3 5" xfId="22252"/>
    <cellStyle name="Note 3 2 7 3 6" xfId="22253"/>
    <cellStyle name="Note 3 2 7 4" xfId="22254"/>
    <cellStyle name="Note 3 2 7 5" xfId="22255"/>
    <cellStyle name="Note 3 2 7 6" xfId="22256"/>
    <cellStyle name="Note 3 2 7 7" xfId="22257"/>
    <cellStyle name="Note 3 2 7 8" xfId="22258"/>
    <cellStyle name="Note 3 2 8" xfId="22259"/>
    <cellStyle name="Note 3 2 8 2" xfId="22260"/>
    <cellStyle name="Note 3 2 8 3" xfId="22261"/>
    <cellStyle name="Note 3 2 8 4" xfId="22262"/>
    <cellStyle name="Note 3 2 8 5" xfId="22263"/>
    <cellStyle name="Note 3 2 8 6" xfId="22264"/>
    <cellStyle name="Note 3 2 9" xfId="22265"/>
    <cellStyle name="Note 3 2 9 2" xfId="22266"/>
    <cellStyle name="Note 3 2 9 3" xfId="22267"/>
    <cellStyle name="Note 3 2 9 4" xfId="22268"/>
    <cellStyle name="Note 3 2 9 5" xfId="22269"/>
    <cellStyle name="Note 3 2 9 6" xfId="22270"/>
    <cellStyle name="Note 3 3" xfId="22271"/>
    <cellStyle name="Note 3 3 10" xfId="22272"/>
    <cellStyle name="Note 3 3 10 2" xfId="22273"/>
    <cellStyle name="Note 3 3 10 3" xfId="22274"/>
    <cellStyle name="Note 3 3 10 4" xfId="22275"/>
    <cellStyle name="Note 3 3 10 5" xfId="22276"/>
    <cellStyle name="Note 3 3 10 6" xfId="22277"/>
    <cellStyle name="Note 3 3 11" xfId="22278"/>
    <cellStyle name="Note 3 3 12" xfId="22279"/>
    <cellStyle name="Note 3 3 13" xfId="22280"/>
    <cellStyle name="Note 3 3 14" xfId="22281"/>
    <cellStyle name="Note 3 3 15" xfId="22282"/>
    <cellStyle name="Note 3 3 2" xfId="22283"/>
    <cellStyle name="Note 3 3 2 10" xfId="22284"/>
    <cellStyle name="Note 3 3 2 11" xfId="22285"/>
    <cellStyle name="Note 3 3 2 12" xfId="22286"/>
    <cellStyle name="Note 3 3 2 13" xfId="22287"/>
    <cellStyle name="Note 3 3 2 14" xfId="22288"/>
    <cellStyle name="Note 3 3 2 2" xfId="22289"/>
    <cellStyle name="Note 3 3 2 2 10" xfId="22290"/>
    <cellStyle name="Note 3 3 2 2 11" xfId="22291"/>
    <cellStyle name="Note 3 3 2 2 12" xfId="22292"/>
    <cellStyle name="Note 3 3 2 2 13" xfId="22293"/>
    <cellStyle name="Note 3 3 2 2 2" xfId="22294"/>
    <cellStyle name="Note 3 3 2 2 2 10" xfId="22295"/>
    <cellStyle name="Note 3 3 2 2 2 11" xfId="22296"/>
    <cellStyle name="Note 3 3 2 2 2 12" xfId="22297"/>
    <cellStyle name="Note 3 3 2 2 2 2" xfId="22298"/>
    <cellStyle name="Note 3 3 2 2 2 2 10" xfId="22299"/>
    <cellStyle name="Note 3 3 2 2 2 2 11" xfId="22300"/>
    <cellStyle name="Note 3 3 2 2 2 2 2" xfId="22301"/>
    <cellStyle name="Note 3 3 2 2 2 2 2 2" xfId="22302"/>
    <cellStyle name="Note 3 3 2 2 2 2 2 2 2" xfId="22303"/>
    <cellStyle name="Note 3 3 2 2 2 2 2 2 2 2" xfId="22304"/>
    <cellStyle name="Note 3 3 2 2 2 2 2 2 2 3" xfId="22305"/>
    <cellStyle name="Note 3 3 2 2 2 2 2 2 2 4" xfId="22306"/>
    <cellStyle name="Note 3 3 2 2 2 2 2 2 2 5" xfId="22307"/>
    <cellStyle name="Note 3 3 2 2 2 2 2 2 2 6" xfId="22308"/>
    <cellStyle name="Note 3 3 2 2 2 2 2 2 3" xfId="22309"/>
    <cellStyle name="Note 3 3 2 2 2 2 2 2 3 2" xfId="22310"/>
    <cellStyle name="Note 3 3 2 2 2 2 2 2 3 3" xfId="22311"/>
    <cellStyle name="Note 3 3 2 2 2 2 2 2 3 4" xfId="22312"/>
    <cellStyle name="Note 3 3 2 2 2 2 2 2 3 5" xfId="22313"/>
    <cellStyle name="Note 3 3 2 2 2 2 2 2 3 6" xfId="22314"/>
    <cellStyle name="Note 3 3 2 2 2 2 2 2 4" xfId="22315"/>
    <cellStyle name="Note 3 3 2 2 2 2 2 2 5" xfId="22316"/>
    <cellStyle name="Note 3 3 2 2 2 2 2 2 6" xfId="22317"/>
    <cellStyle name="Note 3 3 2 2 2 2 2 2 7" xfId="22318"/>
    <cellStyle name="Note 3 3 2 2 2 2 2 2 8" xfId="22319"/>
    <cellStyle name="Note 3 3 2 2 2 2 2 3" xfId="22320"/>
    <cellStyle name="Note 3 3 2 2 2 2 2 3 2" xfId="22321"/>
    <cellStyle name="Note 3 3 2 2 2 2 2 3 3" xfId="22322"/>
    <cellStyle name="Note 3 3 2 2 2 2 2 3 4" xfId="22323"/>
    <cellStyle name="Note 3 3 2 2 2 2 2 3 5" xfId="22324"/>
    <cellStyle name="Note 3 3 2 2 2 2 2 3 6" xfId="22325"/>
    <cellStyle name="Note 3 3 2 2 2 2 2 4" xfId="22326"/>
    <cellStyle name="Note 3 3 2 2 2 2 2 4 2" xfId="22327"/>
    <cellStyle name="Note 3 3 2 2 2 2 2 4 3" xfId="22328"/>
    <cellStyle name="Note 3 3 2 2 2 2 2 4 4" xfId="22329"/>
    <cellStyle name="Note 3 3 2 2 2 2 2 4 5" xfId="22330"/>
    <cellStyle name="Note 3 3 2 2 2 2 2 4 6" xfId="22331"/>
    <cellStyle name="Note 3 3 2 2 2 2 2 5" xfId="22332"/>
    <cellStyle name="Note 3 3 2 2 2 2 2 6" xfId="22333"/>
    <cellStyle name="Note 3 3 2 2 2 2 2 7" xfId="22334"/>
    <cellStyle name="Note 3 3 2 2 2 2 2 8" xfId="22335"/>
    <cellStyle name="Note 3 3 2 2 2 2 2 9" xfId="22336"/>
    <cellStyle name="Note 3 3 2 2 2 2 3" xfId="22337"/>
    <cellStyle name="Note 3 3 2 2 2 2 3 2" xfId="22338"/>
    <cellStyle name="Note 3 3 2 2 2 2 3 2 2" xfId="22339"/>
    <cellStyle name="Note 3 3 2 2 2 2 3 2 2 2" xfId="22340"/>
    <cellStyle name="Note 3 3 2 2 2 2 3 2 2 3" xfId="22341"/>
    <cellStyle name="Note 3 3 2 2 2 2 3 2 2 4" xfId="22342"/>
    <cellStyle name="Note 3 3 2 2 2 2 3 2 2 5" xfId="22343"/>
    <cellStyle name="Note 3 3 2 2 2 2 3 2 2 6" xfId="22344"/>
    <cellStyle name="Note 3 3 2 2 2 2 3 2 3" xfId="22345"/>
    <cellStyle name="Note 3 3 2 2 2 2 3 2 3 2" xfId="22346"/>
    <cellStyle name="Note 3 3 2 2 2 2 3 2 3 3" xfId="22347"/>
    <cellStyle name="Note 3 3 2 2 2 2 3 2 3 4" xfId="22348"/>
    <cellStyle name="Note 3 3 2 2 2 2 3 2 3 5" xfId="22349"/>
    <cellStyle name="Note 3 3 2 2 2 2 3 2 3 6" xfId="22350"/>
    <cellStyle name="Note 3 3 2 2 2 2 3 2 4" xfId="22351"/>
    <cellStyle name="Note 3 3 2 2 2 2 3 2 5" xfId="22352"/>
    <cellStyle name="Note 3 3 2 2 2 2 3 2 6" xfId="22353"/>
    <cellStyle name="Note 3 3 2 2 2 2 3 2 7" xfId="22354"/>
    <cellStyle name="Note 3 3 2 2 2 2 3 2 8" xfId="22355"/>
    <cellStyle name="Note 3 3 2 2 2 2 3 3" xfId="22356"/>
    <cellStyle name="Note 3 3 2 2 2 2 3 3 2" xfId="22357"/>
    <cellStyle name="Note 3 3 2 2 2 2 3 3 3" xfId="22358"/>
    <cellStyle name="Note 3 3 2 2 2 2 3 3 4" xfId="22359"/>
    <cellStyle name="Note 3 3 2 2 2 2 3 3 5" xfId="22360"/>
    <cellStyle name="Note 3 3 2 2 2 2 3 3 6" xfId="22361"/>
    <cellStyle name="Note 3 3 2 2 2 2 3 4" xfId="22362"/>
    <cellStyle name="Note 3 3 2 2 2 2 3 4 2" xfId="22363"/>
    <cellStyle name="Note 3 3 2 2 2 2 3 4 3" xfId="22364"/>
    <cellStyle name="Note 3 3 2 2 2 2 3 4 4" xfId="22365"/>
    <cellStyle name="Note 3 3 2 2 2 2 3 4 5" xfId="22366"/>
    <cellStyle name="Note 3 3 2 2 2 2 3 4 6" xfId="22367"/>
    <cellStyle name="Note 3 3 2 2 2 2 3 5" xfId="22368"/>
    <cellStyle name="Note 3 3 2 2 2 2 3 6" xfId="22369"/>
    <cellStyle name="Note 3 3 2 2 2 2 3 7" xfId="22370"/>
    <cellStyle name="Note 3 3 2 2 2 2 3 8" xfId="22371"/>
    <cellStyle name="Note 3 3 2 2 2 2 3 9" xfId="22372"/>
    <cellStyle name="Note 3 3 2 2 2 2 4" xfId="22373"/>
    <cellStyle name="Note 3 3 2 2 2 2 4 2" xfId="22374"/>
    <cellStyle name="Note 3 3 2 2 2 2 4 2 2" xfId="22375"/>
    <cellStyle name="Note 3 3 2 2 2 2 4 2 3" xfId="22376"/>
    <cellStyle name="Note 3 3 2 2 2 2 4 2 4" xfId="22377"/>
    <cellStyle name="Note 3 3 2 2 2 2 4 2 5" xfId="22378"/>
    <cellStyle name="Note 3 3 2 2 2 2 4 2 6" xfId="22379"/>
    <cellStyle name="Note 3 3 2 2 2 2 4 3" xfId="22380"/>
    <cellStyle name="Note 3 3 2 2 2 2 4 3 2" xfId="22381"/>
    <cellStyle name="Note 3 3 2 2 2 2 4 3 3" xfId="22382"/>
    <cellStyle name="Note 3 3 2 2 2 2 4 3 4" xfId="22383"/>
    <cellStyle name="Note 3 3 2 2 2 2 4 3 5" xfId="22384"/>
    <cellStyle name="Note 3 3 2 2 2 2 4 3 6" xfId="22385"/>
    <cellStyle name="Note 3 3 2 2 2 2 4 4" xfId="22386"/>
    <cellStyle name="Note 3 3 2 2 2 2 4 5" xfId="22387"/>
    <cellStyle name="Note 3 3 2 2 2 2 4 6" xfId="22388"/>
    <cellStyle name="Note 3 3 2 2 2 2 4 7" xfId="22389"/>
    <cellStyle name="Note 3 3 2 2 2 2 4 8" xfId="22390"/>
    <cellStyle name="Note 3 3 2 2 2 2 5" xfId="22391"/>
    <cellStyle name="Note 3 3 2 2 2 2 5 2" xfId="22392"/>
    <cellStyle name="Note 3 3 2 2 2 2 5 3" xfId="22393"/>
    <cellStyle name="Note 3 3 2 2 2 2 5 4" xfId="22394"/>
    <cellStyle name="Note 3 3 2 2 2 2 5 5" xfId="22395"/>
    <cellStyle name="Note 3 3 2 2 2 2 5 6" xfId="22396"/>
    <cellStyle name="Note 3 3 2 2 2 2 6" xfId="22397"/>
    <cellStyle name="Note 3 3 2 2 2 2 6 2" xfId="22398"/>
    <cellStyle name="Note 3 3 2 2 2 2 6 3" xfId="22399"/>
    <cellStyle name="Note 3 3 2 2 2 2 6 4" xfId="22400"/>
    <cellStyle name="Note 3 3 2 2 2 2 6 5" xfId="22401"/>
    <cellStyle name="Note 3 3 2 2 2 2 6 6" xfId="22402"/>
    <cellStyle name="Note 3 3 2 2 2 2 7" xfId="22403"/>
    <cellStyle name="Note 3 3 2 2 2 2 8" xfId="22404"/>
    <cellStyle name="Note 3 3 2 2 2 2 9" xfId="22405"/>
    <cellStyle name="Note 3 3 2 2 2 3" xfId="22406"/>
    <cellStyle name="Note 3 3 2 2 2 3 10" xfId="22407"/>
    <cellStyle name="Note 3 3 2 2 2 3 2" xfId="22408"/>
    <cellStyle name="Note 3 3 2 2 2 3 2 2" xfId="22409"/>
    <cellStyle name="Note 3 3 2 2 2 3 2 2 2" xfId="22410"/>
    <cellStyle name="Note 3 3 2 2 2 3 2 2 2 2" xfId="22411"/>
    <cellStyle name="Note 3 3 2 2 2 3 2 2 2 3" xfId="22412"/>
    <cellStyle name="Note 3 3 2 2 2 3 2 2 2 4" xfId="22413"/>
    <cellStyle name="Note 3 3 2 2 2 3 2 2 2 5" xfId="22414"/>
    <cellStyle name="Note 3 3 2 2 2 3 2 2 2 6" xfId="22415"/>
    <cellStyle name="Note 3 3 2 2 2 3 2 2 3" xfId="22416"/>
    <cellStyle name="Note 3 3 2 2 2 3 2 2 3 2" xfId="22417"/>
    <cellStyle name="Note 3 3 2 2 2 3 2 2 3 3" xfId="22418"/>
    <cellStyle name="Note 3 3 2 2 2 3 2 2 3 4" xfId="22419"/>
    <cellStyle name="Note 3 3 2 2 2 3 2 2 3 5" xfId="22420"/>
    <cellStyle name="Note 3 3 2 2 2 3 2 2 3 6" xfId="22421"/>
    <cellStyle name="Note 3 3 2 2 2 3 2 2 4" xfId="22422"/>
    <cellStyle name="Note 3 3 2 2 2 3 2 2 5" xfId="22423"/>
    <cellStyle name="Note 3 3 2 2 2 3 2 2 6" xfId="22424"/>
    <cellStyle name="Note 3 3 2 2 2 3 2 2 7" xfId="22425"/>
    <cellStyle name="Note 3 3 2 2 2 3 2 2 8" xfId="22426"/>
    <cellStyle name="Note 3 3 2 2 2 3 2 3" xfId="22427"/>
    <cellStyle name="Note 3 3 2 2 2 3 2 3 2" xfId="22428"/>
    <cellStyle name="Note 3 3 2 2 2 3 2 3 3" xfId="22429"/>
    <cellStyle name="Note 3 3 2 2 2 3 2 3 4" xfId="22430"/>
    <cellStyle name="Note 3 3 2 2 2 3 2 3 5" xfId="22431"/>
    <cellStyle name="Note 3 3 2 2 2 3 2 3 6" xfId="22432"/>
    <cellStyle name="Note 3 3 2 2 2 3 2 4" xfId="22433"/>
    <cellStyle name="Note 3 3 2 2 2 3 2 4 2" xfId="22434"/>
    <cellStyle name="Note 3 3 2 2 2 3 2 4 3" xfId="22435"/>
    <cellStyle name="Note 3 3 2 2 2 3 2 4 4" xfId="22436"/>
    <cellStyle name="Note 3 3 2 2 2 3 2 4 5" xfId="22437"/>
    <cellStyle name="Note 3 3 2 2 2 3 2 4 6" xfId="22438"/>
    <cellStyle name="Note 3 3 2 2 2 3 2 5" xfId="22439"/>
    <cellStyle name="Note 3 3 2 2 2 3 2 6" xfId="22440"/>
    <cellStyle name="Note 3 3 2 2 2 3 2 7" xfId="22441"/>
    <cellStyle name="Note 3 3 2 2 2 3 2 8" xfId="22442"/>
    <cellStyle name="Note 3 3 2 2 2 3 2 9" xfId="22443"/>
    <cellStyle name="Note 3 3 2 2 2 3 3" xfId="22444"/>
    <cellStyle name="Note 3 3 2 2 2 3 3 2" xfId="22445"/>
    <cellStyle name="Note 3 3 2 2 2 3 3 2 2" xfId="22446"/>
    <cellStyle name="Note 3 3 2 2 2 3 3 2 3" xfId="22447"/>
    <cellStyle name="Note 3 3 2 2 2 3 3 2 4" xfId="22448"/>
    <cellStyle name="Note 3 3 2 2 2 3 3 2 5" xfId="22449"/>
    <cellStyle name="Note 3 3 2 2 2 3 3 2 6" xfId="22450"/>
    <cellStyle name="Note 3 3 2 2 2 3 3 3" xfId="22451"/>
    <cellStyle name="Note 3 3 2 2 2 3 3 3 2" xfId="22452"/>
    <cellStyle name="Note 3 3 2 2 2 3 3 3 3" xfId="22453"/>
    <cellStyle name="Note 3 3 2 2 2 3 3 3 4" xfId="22454"/>
    <cellStyle name="Note 3 3 2 2 2 3 3 3 5" xfId="22455"/>
    <cellStyle name="Note 3 3 2 2 2 3 3 3 6" xfId="22456"/>
    <cellStyle name="Note 3 3 2 2 2 3 3 4" xfId="22457"/>
    <cellStyle name="Note 3 3 2 2 2 3 3 5" xfId="22458"/>
    <cellStyle name="Note 3 3 2 2 2 3 3 6" xfId="22459"/>
    <cellStyle name="Note 3 3 2 2 2 3 3 7" xfId="22460"/>
    <cellStyle name="Note 3 3 2 2 2 3 3 8" xfId="22461"/>
    <cellStyle name="Note 3 3 2 2 2 3 4" xfId="22462"/>
    <cellStyle name="Note 3 3 2 2 2 3 4 2" xfId="22463"/>
    <cellStyle name="Note 3 3 2 2 2 3 4 3" xfId="22464"/>
    <cellStyle name="Note 3 3 2 2 2 3 4 4" xfId="22465"/>
    <cellStyle name="Note 3 3 2 2 2 3 4 5" xfId="22466"/>
    <cellStyle name="Note 3 3 2 2 2 3 4 6" xfId="22467"/>
    <cellStyle name="Note 3 3 2 2 2 3 5" xfId="22468"/>
    <cellStyle name="Note 3 3 2 2 2 3 5 2" xfId="22469"/>
    <cellStyle name="Note 3 3 2 2 2 3 5 3" xfId="22470"/>
    <cellStyle name="Note 3 3 2 2 2 3 5 4" xfId="22471"/>
    <cellStyle name="Note 3 3 2 2 2 3 5 5" xfId="22472"/>
    <cellStyle name="Note 3 3 2 2 2 3 5 6" xfId="22473"/>
    <cellStyle name="Note 3 3 2 2 2 3 6" xfId="22474"/>
    <cellStyle name="Note 3 3 2 2 2 3 7" xfId="22475"/>
    <cellStyle name="Note 3 3 2 2 2 3 8" xfId="22476"/>
    <cellStyle name="Note 3 3 2 2 2 3 9" xfId="22477"/>
    <cellStyle name="Note 3 3 2 2 2 4" xfId="22478"/>
    <cellStyle name="Note 3 3 2 2 2 4 2" xfId="22479"/>
    <cellStyle name="Note 3 3 2 2 2 4 2 2" xfId="22480"/>
    <cellStyle name="Note 3 3 2 2 2 4 2 2 2" xfId="22481"/>
    <cellStyle name="Note 3 3 2 2 2 4 2 2 3" xfId="22482"/>
    <cellStyle name="Note 3 3 2 2 2 4 2 2 4" xfId="22483"/>
    <cellStyle name="Note 3 3 2 2 2 4 2 2 5" xfId="22484"/>
    <cellStyle name="Note 3 3 2 2 2 4 2 2 6" xfId="22485"/>
    <cellStyle name="Note 3 3 2 2 2 4 2 3" xfId="22486"/>
    <cellStyle name="Note 3 3 2 2 2 4 2 3 2" xfId="22487"/>
    <cellStyle name="Note 3 3 2 2 2 4 2 3 3" xfId="22488"/>
    <cellStyle name="Note 3 3 2 2 2 4 2 3 4" xfId="22489"/>
    <cellStyle name="Note 3 3 2 2 2 4 2 3 5" xfId="22490"/>
    <cellStyle name="Note 3 3 2 2 2 4 2 3 6" xfId="22491"/>
    <cellStyle name="Note 3 3 2 2 2 4 2 4" xfId="22492"/>
    <cellStyle name="Note 3 3 2 2 2 4 2 5" xfId="22493"/>
    <cellStyle name="Note 3 3 2 2 2 4 2 6" xfId="22494"/>
    <cellStyle name="Note 3 3 2 2 2 4 2 7" xfId="22495"/>
    <cellStyle name="Note 3 3 2 2 2 4 2 8" xfId="22496"/>
    <cellStyle name="Note 3 3 2 2 2 4 3" xfId="22497"/>
    <cellStyle name="Note 3 3 2 2 2 4 3 2" xfId="22498"/>
    <cellStyle name="Note 3 3 2 2 2 4 3 3" xfId="22499"/>
    <cellStyle name="Note 3 3 2 2 2 4 3 4" xfId="22500"/>
    <cellStyle name="Note 3 3 2 2 2 4 3 5" xfId="22501"/>
    <cellStyle name="Note 3 3 2 2 2 4 3 6" xfId="22502"/>
    <cellStyle name="Note 3 3 2 2 2 4 4" xfId="22503"/>
    <cellStyle name="Note 3 3 2 2 2 4 4 2" xfId="22504"/>
    <cellStyle name="Note 3 3 2 2 2 4 4 3" xfId="22505"/>
    <cellStyle name="Note 3 3 2 2 2 4 4 4" xfId="22506"/>
    <cellStyle name="Note 3 3 2 2 2 4 4 5" xfId="22507"/>
    <cellStyle name="Note 3 3 2 2 2 4 4 6" xfId="22508"/>
    <cellStyle name="Note 3 3 2 2 2 4 5" xfId="22509"/>
    <cellStyle name="Note 3 3 2 2 2 4 6" xfId="22510"/>
    <cellStyle name="Note 3 3 2 2 2 4 7" xfId="22511"/>
    <cellStyle name="Note 3 3 2 2 2 4 8" xfId="22512"/>
    <cellStyle name="Note 3 3 2 2 2 4 9" xfId="22513"/>
    <cellStyle name="Note 3 3 2 2 2 5" xfId="22514"/>
    <cellStyle name="Note 3 3 2 2 2 5 2" xfId="22515"/>
    <cellStyle name="Note 3 3 2 2 2 5 2 2" xfId="22516"/>
    <cellStyle name="Note 3 3 2 2 2 5 2 3" xfId="22517"/>
    <cellStyle name="Note 3 3 2 2 2 5 2 4" xfId="22518"/>
    <cellStyle name="Note 3 3 2 2 2 5 2 5" xfId="22519"/>
    <cellStyle name="Note 3 3 2 2 2 5 2 6" xfId="22520"/>
    <cellStyle name="Note 3 3 2 2 2 5 3" xfId="22521"/>
    <cellStyle name="Note 3 3 2 2 2 5 3 2" xfId="22522"/>
    <cellStyle name="Note 3 3 2 2 2 5 3 3" xfId="22523"/>
    <cellStyle name="Note 3 3 2 2 2 5 3 4" xfId="22524"/>
    <cellStyle name="Note 3 3 2 2 2 5 3 5" xfId="22525"/>
    <cellStyle name="Note 3 3 2 2 2 5 3 6" xfId="22526"/>
    <cellStyle name="Note 3 3 2 2 2 5 4" xfId="22527"/>
    <cellStyle name="Note 3 3 2 2 2 5 5" xfId="22528"/>
    <cellStyle name="Note 3 3 2 2 2 5 6" xfId="22529"/>
    <cellStyle name="Note 3 3 2 2 2 5 7" xfId="22530"/>
    <cellStyle name="Note 3 3 2 2 2 5 8" xfId="22531"/>
    <cellStyle name="Note 3 3 2 2 2 6" xfId="22532"/>
    <cellStyle name="Note 3 3 2 2 2 6 2" xfId="22533"/>
    <cellStyle name="Note 3 3 2 2 2 6 3" xfId="22534"/>
    <cellStyle name="Note 3 3 2 2 2 6 4" xfId="22535"/>
    <cellStyle name="Note 3 3 2 2 2 6 5" xfId="22536"/>
    <cellStyle name="Note 3 3 2 2 2 6 6" xfId="22537"/>
    <cellStyle name="Note 3 3 2 2 2 7" xfId="22538"/>
    <cellStyle name="Note 3 3 2 2 2 7 2" xfId="22539"/>
    <cellStyle name="Note 3 3 2 2 2 7 3" xfId="22540"/>
    <cellStyle name="Note 3 3 2 2 2 7 4" xfId="22541"/>
    <cellStyle name="Note 3 3 2 2 2 7 5" xfId="22542"/>
    <cellStyle name="Note 3 3 2 2 2 7 6" xfId="22543"/>
    <cellStyle name="Note 3 3 2 2 2 8" xfId="22544"/>
    <cellStyle name="Note 3 3 2 2 2 9" xfId="22545"/>
    <cellStyle name="Note 3 3 2 2 3" xfId="22546"/>
    <cellStyle name="Note 3 3 2 2 3 10" xfId="22547"/>
    <cellStyle name="Note 3 3 2 2 3 11" xfId="22548"/>
    <cellStyle name="Note 3 3 2 2 3 2" xfId="22549"/>
    <cellStyle name="Note 3 3 2 2 3 2 2" xfId="22550"/>
    <cellStyle name="Note 3 3 2 2 3 2 2 2" xfId="22551"/>
    <cellStyle name="Note 3 3 2 2 3 2 2 2 2" xfId="22552"/>
    <cellStyle name="Note 3 3 2 2 3 2 2 2 3" xfId="22553"/>
    <cellStyle name="Note 3 3 2 2 3 2 2 2 4" xfId="22554"/>
    <cellStyle name="Note 3 3 2 2 3 2 2 2 5" xfId="22555"/>
    <cellStyle name="Note 3 3 2 2 3 2 2 2 6" xfId="22556"/>
    <cellStyle name="Note 3 3 2 2 3 2 2 3" xfId="22557"/>
    <cellStyle name="Note 3 3 2 2 3 2 2 3 2" xfId="22558"/>
    <cellStyle name="Note 3 3 2 2 3 2 2 3 3" xfId="22559"/>
    <cellStyle name="Note 3 3 2 2 3 2 2 3 4" xfId="22560"/>
    <cellStyle name="Note 3 3 2 2 3 2 2 3 5" xfId="22561"/>
    <cellStyle name="Note 3 3 2 2 3 2 2 3 6" xfId="22562"/>
    <cellStyle name="Note 3 3 2 2 3 2 2 4" xfId="22563"/>
    <cellStyle name="Note 3 3 2 2 3 2 2 5" xfId="22564"/>
    <cellStyle name="Note 3 3 2 2 3 2 2 6" xfId="22565"/>
    <cellStyle name="Note 3 3 2 2 3 2 2 7" xfId="22566"/>
    <cellStyle name="Note 3 3 2 2 3 2 2 8" xfId="22567"/>
    <cellStyle name="Note 3 3 2 2 3 2 3" xfId="22568"/>
    <cellStyle name="Note 3 3 2 2 3 2 3 2" xfId="22569"/>
    <cellStyle name="Note 3 3 2 2 3 2 3 3" xfId="22570"/>
    <cellStyle name="Note 3 3 2 2 3 2 3 4" xfId="22571"/>
    <cellStyle name="Note 3 3 2 2 3 2 3 5" xfId="22572"/>
    <cellStyle name="Note 3 3 2 2 3 2 3 6" xfId="22573"/>
    <cellStyle name="Note 3 3 2 2 3 2 4" xfId="22574"/>
    <cellStyle name="Note 3 3 2 2 3 2 4 2" xfId="22575"/>
    <cellStyle name="Note 3 3 2 2 3 2 4 3" xfId="22576"/>
    <cellStyle name="Note 3 3 2 2 3 2 4 4" xfId="22577"/>
    <cellStyle name="Note 3 3 2 2 3 2 4 5" xfId="22578"/>
    <cellStyle name="Note 3 3 2 2 3 2 4 6" xfId="22579"/>
    <cellStyle name="Note 3 3 2 2 3 2 5" xfId="22580"/>
    <cellStyle name="Note 3 3 2 2 3 2 6" xfId="22581"/>
    <cellStyle name="Note 3 3 2 2 3 2 7" xfId="22582"/>
    <cellStyle name="Note 3 3 2 2 3 2 8" xfId="22583"/>
    <cellStyle name="Note 3 3 2 2 3 2 9" xfId="22584"/>
    <cellStyle name="Note 3 3 2 2 3 3" xfId="22585"/>
    <cellStyle name="Note 3 3 2 2 3 3 2" xfId="22586"/>
    <cellStyle name="Note 3 3 2 2 3 3 2 2" xfId="22587"/>
    <cellStyle name="Note 3 3 2 2 3 3 2 2 2" xfId="22588"/>
    <cellStyle name="Note 3 3 2 2 3 3 2 2 3" xfId="22589"/>
    <cellStyle name="Note 3 3 2 2 3 3 2 2 4" xfId="22590"/>
    <cellStyle name="Note 3 3 2 2 3 3 2 2 5" xfId="22591"/>
    <cellStyle name="Note 3 3 2 2 3 3 2 2 6" xfId="22592"/>
    <cellStyle name="Note 3 3 2 2 3 3 2 3" xfId="22593"/>
    <cellStyle name="Note 3 3 2 2 3 3 2 3 2" xfId="22594"/>
    <cellStyle name="Note 3 3 2 2 3 3 2 3 3" xfId="22595"/>
    <cellStyle name="Note 3 3 2 2 3 3 2 3 4" xfId="22596"/>
    <cellStyle name="Note 3 3 2 2 3 3 2 3 5" xfId="22597"/>
    <cellStyle name="Note 3 3 2 2 3 3 2 3 6" xfId="22598"/>
    <cellStyle name="Note 3 3 2 2 3 3 2 4" xfId="22599"/>
    <cellStyle name="Note 3 3 2 2 3 3 2 5" xfId="22600"/>
    <cellStyle name="Note 3 3 2 2 3 3 2 6" xfId="22601"/>
    <cellStyle name="Note 3 3 2 2 3 3 2 7" xfId="22602"/>
    <cellStyle name="Note 3 3 2 2 3 3 2 8" xfId="22603"/>
    <cellStyle name="Note 3 3 2 2 3 3 3" xfId="22604"/>
    <cellStyle name="Note 3 3 2 2 3 3 3 2" xfId="22605"/>
    <cellStyle name="Note 3 3 2 2 3 3 3 3" xfId="22606"/>
    <cellStyle name="Note 3 3 2 2 3 3 3 4" xfId="22607"/>
    <cellStyle name="Note 3 3 2 2 3 3 3 5" xfId="22608"/>
    <cellStyle name="Note 3 3 2 2 3 3 3 6" xfId="22609"/>
    <cellStyle name="Note 3 3 2 2 3 3 4" xfId="22610"/>
    <cellStyle name="Note 3 3 2 2 3 3 4 2" xfId="22611"/>
    <cellStyle name="Note 3 3 2 2 3 3 4 3" xfId="22612"/>
    <cellStyle name="Note 3 3 2 2 3 3 4 4" xfId="22613"/>
    <cellStyle name="Note 3 3 2 2 3 3 4 5" xfId="22614"/>
    <cellStyle name="Note 3 3 2 2 3 3 4 6" xfId="22615"/>
    <cellStyle name="Note 3 3 2 2 3 3 5" xfId="22616"/>
    <cellStyle name="Note 3 3 2 2 3 3 6" xfId="22617"/>
    <cellStyle name="Note 3 3 2 2 3 3 7" xfId="22618"/>
    <cellStyle name="Note 3 3 2 2 3 3 8" xfId="22619"/>
    <cellStyle name="Note 3 3 2 2 3 3 9" xfId="22620"/>
    <cellStyle name="Note 3 3 2 2 3 4" xfId="22621"/>
    <cellStyle name="Note 3 3 2 2 3 4 2" xfId="22622"/>
    <cellStyle name="Note 3 3 2 2 3 4 2 2" xfId="22623"/>
    <cellStyle name="Note 3 3 2 2 3 4 2 3" xfId="22624"/>
    <cellStyle name="Note 3 3 2 2 3 4 2 4" xfId="22625"/>
    <cellStyle name="Note 3 3 2 2 3 4 2 5" xfId="22626"/>
    <cellStyle name="Note 3 3 2 2 3 4 2 6" xfId="22627"/>
    <cellStyle name="Note 3 3 2 2 3 4 3" xfId="22628"/>
    <cellStyle name="Note 3 3 2 2 3 4 3 2" xfId="22629"/>
    <cellStyle name="Note 3 3 2 2 3 4 3 3" xfId="22630"/>
    <cellStyle name="Note 3 3 2 2 3 4 3 4" xfId="22631"/>
    <cellStyle name="Note 3 3 2 2 3 4 3 5" xfId="22632"/>
    <cellStyle name="Note 3 3 2 2 3 4 3 6" xfId="22633"/>
    <cellStyle name="Note 3 3 2 2 3 4 4" xfId="22634"/>
    <cellStyle name="Note 3 3 2 2 3 4 5" xfId="22635"/>
    <cellStyle name="Note 3 3 2 2 3 4 6" xfId="22636"/>
    <cellStyle name="Note 3 3 2 2 3 4 7" xfId="22637"/>
    <cellStyle name="Note 3 3 2 2 3 4 8" xfId="22638"/>
    <cellStyle name="Note 3 3 2 2 3 5" xfId="22639"/>
    <cellStyle name="Note 3 3 2 2 3 5 2" xfId="22640"/>
    <cellStyle name="Note 3 3 2 2 3 5 3" xfId="22641"/>
    <cellStyle name="Note 3 3 2 2 3 5 4" xfId="22642"/>
    <cellStyle name="Note 3 3 2 2 3 5 5" xfId="22643"/>
    <cellStyle name="Note 3 3 2 2 3 5 6" xfId="22644"/>
    <cellStyle name="Note 3 3 2 2 3 6" xfId="22645"/>
    <cellStyle name="Note 3 3 2 2 3 6 2" xfId="22646"/>
    <cellStyle name="Note 3 3 2 2 3 6 3" xfId="22647"/>
    <cellStyle name="Note 3 3 2 2 3 6 4" xfId="22648"/>
    <cellStyle name="Note 3 3 2 2 3 6 5" xfId="22649"/>
    <cellStyle name="Note 3 3 2 2 3 6 6" xfId="22650"/>
    <cellStyle name="Note 3 3 2 2 3 7" xfId="22651"/>
    <cellStyle name="Note 3 3 2 2 3 8" xfId="22652"/>
    <cellStyle name="Note 3 3 2 2 3 9" xfId="22653"/>
    <cellStyle name="Note 3 3 2 2 4" xfId="22654"/>
    <cellStyle name="Note 3 3 2 2 4 10" xfId="22655"/>
    <cellStyle name="Note 3 3 2 2 4 2" xfId="22656"/>
    <cellStyle name="Note 3 3 2 2 4 2 2" xfId="22657"/>
    <cellStyle name="Note 3 3 2 2 4 2 2 2" xfId="22658"/>
    <cellStyle name="Note 3 3 2 2 4 2 2 2 2" xfId="22659"/>
    <cellStyle name="Note 3 3 2 2 4 2 2 2 3" xfId="22660"/>
    <cellStyle name="Note 3 3 2 2 4 2 2 2 4" xfId="22661"/>
    <cellStyle name="Note 3 3 2 2 4 2 2 2 5" xfId="22662"/>
    <cellStyle name="Note 3 3 2 2 4 2 2 2 6" xfId="22663"/>
    <cellStyle name="Note 3 3 2 2 4 2 2 3" xfId="22664"/>
    <cellStyle name="Note 3 3 2 2 4 2 2 3 2" xfId="22665"/>
    <cellStyle name="Note 3 3 2 2 4 2 2 3 3" xfId="22666"/>
    <cellStyle name="Note 3 3 2 2 4 2 2 3 4" xfId="22667"/>
    <cellStyle name="Note 3 3 2 2 4 2 2 3 5" xfId="22668"/>
    <cellStyle name="Note 3 3 2 2 4 2 2 3 6" xfId="22669"/>
    <cellStyle name="Note 3 3 2 2 4 2 2 4" xfId="22670"/>
    <cellStyle name="Note 3 3 2 2 4 2 2 5" xfId="22671"/>
    <cellStyle name="Note 3 3 2 2 4 2 2 6" xfId="22672"/>
    <cellStyle name="Note 3 3 2 2 4 2 2 7" xfId="22673"/>
    <cellStyle name="Note 3 3 2 2 4 2 2 8" xfId="22674"/>
    <cellStyle name="Note 3 3 2 2 4 2 3" xfId="22675"/>
    <cellStyle name="Note 3 3 2 2 4 2 3 2" xfId="22676"/>
    <cellStyle name="Note 3 3 2 2 4 2 3 3" xfId="22677"/>
    <cellStyle name="Note 3 3 2 2 4 2 3 4" xfId="22678"/>
    <cellStyle name="Note 3 3 2 2 4 2 3 5" xfId="22679"/>
    <cellStyle name="Note 3 3 2 2 4 2 3 6" xfId="22680"/>
    <cellStyle name="Note 3 3 2 2 4 2 4" xfId="22681"/>
    <cellStyle name="Note 3 3 2 2 4 2 4 2" xfId="22682"/>
    <cellStyle name="Note 3 3 2 2 4 2 4 3" xfId="22683"/>
    <cellStyle name="Note 3 3 2 2 4 2 4 4" xfId="22684"/>
    <cellStyle name="Note 3 3 2 2 4 2 4 5" xfId="22685"/>
    <cellStyle name="Note 3 3 2 2 4 2 4 6" xfId="22686"/>
    <cellStyle name="Note 3 3 2 2 4 2 5" xfId="22687"/>
    <cellStyle name="Note 3 3 2 2 4 2 6" xfId="22688"/>
    <cellStyle name="Note 3 3 2 2 4 2 7" xfId="22689"/>
    <cellStyle name="Note 3 3 2 2 4 2 8" xfId="22690"/>
    <cellStyle name="Note 3 3 2 2 4 2 9" xfId="22691"/>
    <cellStyle name="Note 3 3 2 2 4 3" xfId="22692"/>
    <cellStyle name="Note 3 3 2 2 4 3 2" xfId="22693"/>
    <cellStyle name="Note 3 3 2 2 4 3 2 2" xfId="22694"/>
    <cellStyle name="Note 3 3 2 2 4 3 2 3" xfId="22695"/>
    <cellStyle name="Note 3 3 2 2 4 3 2 4" xfId="22696"/>
    <cellStyle name="Note 3 3 2 2 4 3 2 5" xfId="22697"/>
    <cellStyle name="Note 3 3 2 2 4 3 2 6" xfId="22698"/>
    <cellStyle name="Note 3 3 2 2 4 3 3" xfId="22699"/>
    <cellStyle name="Note 3 3 2 2 4 3 3 2" xfId="22700"/>
    <cellStyle name="Note 3 3 2 2 4 3 3 3" xfId="22701"/>
    <cellStyle name="Note 3 3 2 2 4 3 3 4" xfId="22702"/>
    <cellStyle name="Note 3 3 2 2 4 3 3 5" xfId="22703"/>
    <cellStyle name="Note 3 3 2 2 4 3 3 6" xfId="22704"/>
    <cellStyle name="Note 3 3 2 2 4 3 4" xfId="22705"/>
    <cellStyle name="Note 3 3 2 2 4 3 5" xfId="22706"/>
    <cellStyle name="Note 3 3 2 2 4 3 6" xfId="22707"/>
    <cellStyle name="Note 3 3 2 2 4 3 7" xfId="22708"/>
    <cellStyle name="Note 3 3 2 2 4 3 8" xfId="22709"/>
    <cellStyle name="Note 3 3 2 2 4 4" xfId="22710"/>
    <cellStyle name="Note 3 3 2 2 4 4 2" xfId="22711"/>
    <cellStyle name="Note 3 3 2 2 4 4 3" xfId="22712"/>
    <cellStyle name="Note 3 3 2 2 4 4 4" xfId="22713"/>
    <cellStyle name="Note 3 3 2 2 4 4 5" xfId="22714"/>
    <cellStyle name="Note 3 3 2 2 4 4 6" xfId="22715"/>
    <cellStyle name="Note 3 3 2 2 4 5" xfId="22716"/>
    <cellStyle name="Note 3 3 2 2 4 5 2" xfId="22717"/>
    <cellStyle name="Note 3 3 2 2 4 5 3" xfId="22718"/>
    <cellStyle name="Note 3 3 2 2 4 5 4" xfId="22719"/>
    <cellStyle name="Note 3 3 2 2 4 5 5" xfId="22720"/>
    <cellStyle name="Note 3 3 2 2 4 5 6" xfId="22721"/>
    <cellStyle name="Note 3 3 2 2 4 6" xfId="22722"/>
    <cellStyle name="Note 3 3 2 2 4 7" xfId="22723"/>
    <cellStyle name="Note 3 3 2 2 4 8" xfId="22724"/>
    <cellStyle name="Note 3 3 2 2 4 9" xfId="22725"/>
    <cellStyle name="Note 3 3 2 2 5" xfId="22726"/>
    <cellStyle name="Note 3 3 2 2 5 2" xfId="22727"/>
    <cellStyle name="Note 3 3 2 2 5 2 2" xfId="22728"/>
    <cellStyle name="Note 3 3 2 2 5 2 2 2" xfId="22729"/>
    <cellStyle name="Note 3 3 2 2 5 2 2 3" xfId="22730"/>
    <cellStyle name="Note 3 3 2 2 5 2 2 4" xfId="22731"/>
    <cellStyle name="Note 3 3 2 2 5 2 2 5" xfId="22732"/>
    <cellStyle name="Note 3 3 2 2 5 2 2 6" xfId="22733"/>
    <cellStyle name="Note 3 3 2 2 5 2 3" xfId="22734"/>
    <cellStyle name="Note 3 3 2 2 5 2 3 2" xfId="22735"/>
    <cellStyle name="Note 3 3 2 2 5 2 3 3" xfId="22736"/>
    <cellStyle name="Note 3 3 2 2 5 2 3 4" xfId="22737"/>
    <cellStyle name="Note 3 3 2 2 5 2 3 5" xfId="22738"/>
    <cellStyle name="Note 3 3 2 2 5 2 3 6" xfId="22739"/>
    <cellStyle name="Note 3 3 2 2 5 2 4" xfId="22740"/>
    <cellStyle name="Note 3 3 2 2 5 2 5" xfId="22741"/>
    <cellStyle name="Note 3 3 2 2 5 2 6" xfId="22742"/>
    <cellStyle name="Note 3 3 2 2 5 2 7" xfId="22743"/>
    <cellStyle name="Note 3 3 2 2 5 2 8" xfId="22744"/>
    <cellStyle name="Note 3 3 2 2 5 3" xfId="22745"/>
    <cellStyle name="Note 3 3 2 2 5 3 2" xfId="22746"/>
    <cellStyle name="Note 3 3 2 2 5 3 3" xfId="22747"/>
    <cellStyle name="Note 3 3 2 2 5 3 4" xfId="22748"/>
    <cellStyle name="Note 3 3 2 2 5 3 5" xfId="22749"/>
    <cellStyle name="Note 3 3 2 2 5 3 6" xfId="22750"/>
    <cellStyle name="Note 3 3 2 2 5 4" xfId="22751"/>
    <cellStyle name="Note 3 3 2 2 5 4 2" xfId="22752"/>
    <cellStyle name="Note 3 3 2 2 5 4 3" xfId="22753"/>
    <cellStyle name="Note 3 3 2 2 5 4 4" xfId="22754"/>
    <cellStyle name="Note 3 3 2 2 5 4 5" xfId="22755"/>
    <cellStyle name="Note 3 3 2 2 5 4 6" xfId="22756"/>
    <cellStyle name="Note 3 3 2 2 5 5" xfId="22757"/>
    <cellStyle name="Note 3 3 2 2 5 6" xfId="22758"/>
    <cellStyle name="Note 3 3 2 2 5 7" xfId="22759"/>
    <cellStyle name="Note 3 3 2 2 5 8" xfId="22760"/>
    <cellStyle name="Note 3 3 2 2 5 9" xfId="22761"/>
    <cellStyle name="Note 3 3 2 2 6" xfId="22762"/>
    <cellStyle name="Note 3 3 2 2 6 2" xfId="22763"/>
    <cellStyle name="Note 3 3 2 2 6 2 2" xfId="22764"/>
    <cellStyle name="Note 3 3 2 2 6 2 3" xfId="22765"/>
    <cellStyle name="Note 3 3 2 2 6 2 4" xfId="22766"/>
    <cellStyle name="Note 3 3 2 2 6 2 5" xfId="22767"/>
    <cellStyle name="Note 3 3 2 2 6 2 6" xfId="22768"/>
    <cellStyle name="Note 3 3 2 2 6 3" xfId="22769"/>
    <cellStyle name="Note 3 3 2 2 6 3 2" xfId="22770"/>
    <cellStyle name="Note 3 3 2 2 6 3 3" xfId="22771"/>
    <cellStyle name="Note 3 3 2 2 6 3 4" xfId="22772"/>
    <cellStyle name="Note 3 3 2 2 6 3 5" xfId="22773"/>
    <cellStyle name="Note 3 3 2 2 6 3 6" xfId="22774"/>
    <cellStyle name="Note 3 3 2 2 6 4" xfId="22775"/>
    <cellStyle name="Note 3 3 2 2 6 5" xfId="22776"/>
    <cellStyle name="Note 3 3 2 2 6 6" xfId="22777"/>
    <cellStyle name="Note 3 3 2 2 6 7" xfId="22778"/>
    <cellStyle name="Note 3 3 2 2 6 8" xfId="22779"/>
    <cellStyle name="Note 3 3 2 2 7" xfId="22780"/>
    <cellStyle name="Note 3 3 2 2 7 2" xfId="22781"/>
    <cellStyle name="Note 3 3 2 2 7 3" xfId="22782"/>
    <cellStyle name="Note 3 3 2 2 7 4" xfId="22783"/>
    <cellStyle name="Note 3 3 2 2 7 5" xfId="22784"/>
    <cellStyle name="Note 3 3 2 2 7 6" xfId="22785"/>
    <cellStyle name="Note 3 3 2 2 8" xfId="22786"/>
    <cellStyle name="Note 3 3 2 2 8 2" xfId="22787"/>
    <cellStyle name="Note 3 3 2 2 8 3" xfId="22788"/>
    <cellStyle name="Note 3 3 2 2 8 4" xfId="22789"/>
    <cellStyle name="Note 3 3 2 2 8 5" xfId="22790"/>
    <cellStyle name="Note 3 3 2 2 8 6" xfId="22791"/>
    <cellStyle name="Note 3 3 2 2 9" xfId="22792"/>
    <cellStyle name="Note 3 3 2 3" xfId="22793"/>
    <cellStyle name="Note 3 3 2 3 10" xfId="22794"/>
    <cellStyle name="Note 3 3 2 3 11" xfId="22795"/>
    <cellStyle name="Note 3 3 2 3 12" xfId="22796"/>
    <cellStyle name="Note 3 3 2 3 2" xfId="22797"/>
    <cellStyle name="Note 3 3 2 3 2 10" xfId="22798"/>
    <cellStyle name="Note 3 3 2 3 2 11" xfId="22799"/>
    <cellStyle name="Note 3 3 2 3 2 2" xfId="22800"/>
    <cellStyle name="Note 3 3 2 3 2 2 2" xfId="22801"/>
    <cellStyle name="Note 3 3 2 3 2 2 2 2" xfId="22802"/>
    <cellStyle name="Note 3 3 2 3 2 2 2 2 2" xfId="22803"/>
    <cellStyle name="Note 3 3 2 3 2 2 2 2 3" xfId="22804"/>
    <cellStyle name="Note 3 3 2 3 2 2 2 2 4" xfId="22805"/>
    <cellStyle name="Note 3 3 2 3 2 2 2 2 5" xfId="22806"/>
    <cellStyle name="Note 3 3 2 3 2 2 2 2 6" xfId="22807"/>
    <cellStyle name="Note 3 3 2 3 2 2 2 3" xfId="22808"/>
    <cellStyle name="Note 3 3 2 3 2 2 2 3 2" xfId="22809"/>
    <cellStyle name="Note 3 3 2 3 2 2 2 3 3" xfId="22810"/>
    <cellStyle name="Note 3 3 2 3 2 2 2 3 4" xfId="22811"/>
    <cellStyle name="Note 3 3 2 3 2 2 2 3 5" xfId="22812"/>
    <cellStyle name="Note 3 3 2 3 2 2 2 3 6" xfId="22813"/>
    <cellStyle name="Note 3 3 2 3 2 2 2 4" xfId="22814"/>
    <cellStyle name="Note 3 3 2 3 2 2 2 5" xfId="22815"/>
    <cellStyle name="Note 3 3 2 3 2 2 2 6" xfId="22816"/>
    <cellStyle name="Note 3 3 2 3 2 2 2 7" xfId="22817"/>
    <cellStyle name="Note 3 3 2 3 2 2 2 8" xfId="22818"/>
    <cellStyle name="Note 3 3 2 3 2 2 3" xfId="22819"/>
    <cellStyle name="Note 3 3 2 3 2 2 3 2" xfId="22820"/>
    <cellStyle name="Note 3 3 2 3 2 2 3 3" xfId="22821"/>
    <cellStyle name="Note 3 3 2 3 2 2 3 4" xfId="22822"/>
    <cellStyle name="Note 3 3 2 3 2 2 3 5" xfId="22823"/>
    <cellStyle name="Note 3 3 2 3 2 2 3 6" xfId="22824"/>
    <cellStyle name="Note 3 3 2 3 2 2 4" xfId="22825"/>
    <cellStyle name="Note 3 3 2 3 2 2 4 2" xfId="22826"/>
    <cellStyle name="Note 3 3 2 3 2 2 4 3" xfId="22827"/>
    <cellStyle name="Note 3 3 2 3 2 2 4 4" xfId="22828"/>
    <cellStyle name="Note 3 3 2 3 2 2 4 5" xfId="22829"/>
    <cellStyle name="Note 3 3 2 3 2 2 4 6" xfId="22830"/>
    <cellStyle name="Note 3 3 2 3 2 2 5" xfId="22831"/>
    <cellStyle name="Note 3 3 2 3 2 2 6" xfId="22832"/>
    <cellStyle name="Note 3 3 2 3 2 2 7" xfId="22833"/>
    <cellStyle name="Note 3 3 2 3 2 2 8" xfId="22834"/>
    <cellStyle name="Note 3 3 2 3 2 2 9" xfId="22835"/>
    <cellStyle name="Note 3 3 2 3 2 3" xfId="22836"/>
    <cellStyle name="Note 3 3 2 3 2 3 2" xfId="22837"/>
    <cellStyle name="Note 3 3 2 3 2 3 2 2" xfId="22838"/>
    <cellStyle name="Note 3 3 2 3 2 3 2 2 2" xfId="22839"/>
    <cellStyle name="Note 3 3 2 3 2 3 2 2 3" xfId="22840"/>
    <cellStyle name="Note 3 3 2 3 2 3 2 2 4" xfId="22841"/>
    <cellStyle name="Note 3 3 2 3 2 3 2 2 5" xfId="22842"/>
    <cellStyle name="Note 3 3 2 3 2 3 2 2 6" xfId="22843"/>
    <cellStyle name="Note 3 3 2 3 2 3 2 3" xfId="22844"/>
    <cellStyle name="Note 3 3 2 3 2 3 2 3 2" xfId="22845"/>
    <cellStyle name="Note 3 3 2 3 2 3 2 3 3" xfId="22846"/>
    <cellStyle name="Note 3 3 2 3 2 3 2 3 4" xfId="22847"/>
    <cellStyle name="Note 3 3 2 3 2 3 2 3 5" xfId="22848"/>
    <cellStyle name="Note 3 3 2 3 2 3 2 3 6" xfId="22849"/>
    <cellStyle name="Note 3 3 2 3 2 3 2 4" xfId="22850"/>
    <cellStyle name="Note 3 3 2 3 2 3 2 5" xfId="22851"/>
    <cellStyle name="Note 3 3 2 3 2 3 2 6" xfId="22852"/>
    <cellStyle name="Note 3 3 2 3 2 3 2 7" xfId="22853"/>
    <cellStyle name="Note 3 3 2 3 2 3 2 8" xfId="22854"/>
    <cellStyle name="Note 3 3 2 3 2 3 3" xfId="22855"/>
    <cellStyle name="Note 3 3 2 3 2 3 3 2" xfId="22856"/>
    <cellStyle name="Note 3 3 2 3 2 3 3 3" xfId="22857"/>
    <cellStyle name="Note 3 3 2 3 2 3 3 4" xfId="22858"/>
    <cellStyle name="Note 3 3 2 3 2 3 3 5" xfId="22859"/>
    <cellStyle name="Note 3 3 2 3 2 3 3 6" xfId="22860"/>
    <cellStyle name="Note 3 3 2 3 2 3 4" xfId="22861"/>
    <cellStyle name="Note 3 3 2 3 2 3 4 2" xfId="22862"/>
    <cellStyle name="Note 3 3 2 3 2 3 4 3" xfId="22863"/>
    <cellStyle name="Note 3 3 2 3 2 3 4 4" xfId="22864"/>
    <cellStyle name="Note 3 3 2 3 2 3 4 5" xfId="22865"/>
    <cellStyle name="Note 3 3 2 3 2 3 4 6" xfId="22866"/>
    <cellStyle name="Note 3 3 2 3 2 3 5" xfId="22867"/>
    <cellStyle name="Note 3 3 2 3 2 3 6" xfId="22868"/>
    <cellStyle name="Note 3 3 2 3 2 3 7" xfId="22869"/>
    <cellStyle name="Note 3 3 2 3 2 3 8" xfId="22870"/>
    <cellStyle name="Note 3 3 2 3 2 3 9" xfId="22871"/>
    <cellStyle name="Note 3 3 2 3 2 4" xfId="22872"/>
    <cellStyle name="Note 3 3 2 3 2 4 2" xfId="22873"/>
    <cellStyle name="Note 3 3 2 3 2 4 2 2" xfId="22874"/>
    <cellStyle name="Note 3 3 2 3 2 4 2 3" xfId="22875"/>
    <cellStyle name="Note 3 3 2 3 2 4 2 4" xfId="22876"/>
    <cellStyle name="Note 3 3 2 3 2 4 2 5" xfId="22877"/>
    <cellStyle name="Note 3 3 2 3 2 4 2 6" xfId="22878"/>
    <cellStyle name="Note 3 3 2 3 2 4 3" xfId="22879"/>
    <cellStyle name="Note 3 3 2 3 2 4 3 2" xfId="22880"/>
    <cellStyle name="Note 3 3 2 3 2 4 3 3" xfId="22881"/>
    <cellStyle name="Note 3 3 2 3 2 4 3 4" xfId="22882"/>
    <cellStyle name="Note 3 3 2 3 2 4 3 5" xfId="22883"/>
    <cellStyle name="Note 3 3 2 3 2 4 3 6" xfId="22884"/>
    <cellStyle name="Note 3 3 2 3 2 4 4" xfId="22885"/>
    <cellStyle name="Note 3 3 2 3 2 4 5" xfId="22886"/>
    <cellStyle name="Note 3 3 2 3 2 4 6" xfId="22887"/>
    <cellStyle name="Note 3 3 2 3 2 4 7" xfId="22888"/>
    <cellStyle name="Note 3 3 2 3 2 4 8" xfId="22889"/>
    <cellStyle name="Note 3 3 2 3 2 5" xfId="22890"/>
    <cellStyle name="Note 3 3 2 3 2 5 2" xfId="22891"/>
    <cellStyle name="Note 3 3 2 3 2 5 3" xfId="22892"/>
    <cellStyle name="Note 3 3 2 3 2 5 4" xfId="22893"/>
    <cellStyle name="Note 3 3 2 3 2 5 5" xfId="22894"/>
    <cellStyle name="Note 3 3 2 3 2 5 6" xfId="22895"/>
    <cellStyle name="Note 3 3 2 3 2 6" xfId="22896"/>
    <cellStyle name="Note 3 3 2 3 2 6 2" xfId="22897"/>
    <cellStyle name="Note 3 3 2 3 2 6 3" xfId="22898"/>
    <cellStyle name="Note 3 3 2 3 2 6 4" xfId="22899"/>
    <cellStyle name="Note 3 3 2 3 2 6 5" xfId="22900"/>
    <cellStyle name="Note 3 3 2 3 2 6 6" xfId="22901"/>
    <cellStyle name="Note 3 3 2 3 2 7" xfId="22902"/>
    <cellStyle name="Note 3 3 2 3 2 8" xfId="22903"/>
    <cellStyle name="Note 3 3 2 3 2 9" xfId="22904"/>
    <cellStyle name="Note 3 3 2 3 3" xfId="22905"/>
    <cellStyle name="Note 3 3 2 3 3 10" xfId="22906"/>
    <cellStyle name="Note 3 3 2 3 3 2" xfId="22907"/>
    <cellStyle name="Note 3 3 2 3 3 2 2" xfId="22908"/>
    <cellStyle name="Note 3 3 2 3 3 2 2 2" xfId="22909"/>
    <cellStyle name="Note 3 3 2 3 3 2 2 2 2" xfId="22910"/>
    <cellStyle name="Note 3 3 2 3 3 2 2 2 3" xfId="22911"/>
    <cellStyle name="Note 3 3 2 3 3 2 2 2 4" xfId="22912"/>
    <cellStyle name="Note 3 3 2 3 3 2 2 2 5" xfId="22913"/>
    <cellStyle name="Note 3 3 2 3 3 2 2 2 6" xfId="22914"/>
    <cellStyle name="Note 3 3 2 3 3 2 2 3" xfId="22915"/>
    <cellStyle name="Note 3 3 2 3 3 2 2 3 2" xfId="22916"/>
    <cellStyle name="Note 3 3 2 3 3 2 2 3 3" xfId="22917"/>
    <cellStyle name="Note 3 3 2 3 3 2 2 3 4" xfId="22918"/>
    <cellStyle name="Note 3 3 2 3 3 2 2 3 5" xfId="22919"/>
    <cellStyle name="Note 3 3 2 3 3 2 2 3 6" xfId="22920"/>
    <cellStyle name="Note 3 3 2 3 3 2 2 4" xfId="22921"/>
    <cellStyle name="Note 3 3 2 3 3 2 2 5" xfId="22922"/>
    <cellStyle name="Note 3 3 2 3 3 2 2 6" xfId="22923"/>
    <cellStyle name="Note 3 3 2 3 3 2 2 7" xfId="22924"/>
    <cellStyle name="Note 3 3 2 3 3 2 2 8" xfId="22925"/>
    <cellStyle name="Note 3 3 2 3 3 2 3" xfId="22926"/>
    <cellStyle name="Note 3 3 2 3 3 2 3 2" xfId="22927"/>
    <cellStyle name="Note 3 3 2 3 3 2 3 3" xfId="22928"/>
    <cellStyle name="Note 3 3 2 3 3 2 3 4" xfId="22929"/>
    <cellStyle name="Note 3 3 2 3 3 2 3 5" xfId="22930"/>
    <cellStyle name="Note 3 3 2 3 3 2 3 6" xfId="22931"/>
    <cellStyle name="Note 3 3 2 3 3 2 4" xfId="22932"/>
    <cellStyle name="Note 3 3 2 3 3 2 4 2" xfId="22933"/>
    <cellStyle name="Note 3 3 2 3 3 2 4 3" xfId="22934"/>
    <cellStyle name="Note 3 3 2 3 3 2 4 4" xfId="22935"/>
    <cellStyle name="Note 3 3 2 3 3 2 4 5" xfId="22936"/>
    <cellStyle name="Note 3 3 2 3 3 2 4 6" xfId="22937"/>
    <cellStyle name="Note 3 3 2 3 3 2 5" xfId="22938"/>
    <cellStyle name="Note 3 3 2 3 3 2 6" xfId="22939"/>
    <cellStyle name="Note 3 3 2 3 3 2 7" xfId="22940"/>
    <cellStyle name="Note 3 3 2 3 3 2 8" xfId="22941"/>
    <cellStyle name="Note 3 3 2 3 3 2 9" xfId="22942"/>
    <cellStyle name="Note 3 3 2 3 3 3" xfId="22943"/>
    <cellStyle name="Note 3 3 2 3 3 3 2" xfId="22944"/>
    <cellStyle name="Note 3 3 2 3 3 3 2 2" xfId="22945"/>
    <cellStyle name="Note 3 3 2 3 3 3 2 3" xfId="22946"/>
    <cellStyle name="Note 3 3 2 3 3 3 2 4" xfId="22947"/>
    <cellStyle name="Note 3 3 2 3 3 3 2 5" xfId="22948"/>
    <cellStyle name="Note 3 3 2 3 3 3 2 6" xfId="22949"/>
    <cellStyle name="Note 3 3 2 3 3 3 3" xfId="22950"/>
    <cellStyle name="Note 3 3 2 3 3 3 3 2" xfId="22951"/>
    <cellStyle name="Note 3 3 2 3 3 3 3 3" xfId="22952"/>
    <cellStyle name="Note 3 3 2 3 3 3 3 4" xfId="22953"/>
    <cellStyle name="Note 3 3 2 3 3 3 3 5" xfId="22954"/>
    <cellStyle name="Note 3 3 2 3 3 3 3 6" xfId="22955"/>
    <cellStyle name="Note 3 3 2 3 3 3 4" xfId="22956"/>
    <cellStyle name="Note 3 3 2 3 3 3 5" xfId="22957"/>
    <cellStyle name="Note 3 3 2 3 3 3 6" xfId="22958"/>
    <cellStyle name="Note 3 3 2 3 3 3 7" xfId="22959"/>
    <cellStyle name="Note 3 3 2 3 3 3 8" xfId="22960"/>
    <cellStyle name="Note 3 3 2 3 3 4" xfId="22961"/>
    <cellStyle name="Note 3 3 2 3 3 4 2" xfId="22962"/>
    <cellStyle name="Note 3 3 2 3 3 4 3" xfId="22963"/>
    <cellStyle name="Note 3 3 2 3 3 4 4" xfId="22964"/>
    <cellStyle name="Note 3 3 2 3 3 4 5" xfId="22965"/>
    <cellStyle name="Note 3 3 2 3 3 4 6" xfId="22966"/>
    <cellStyle name="Note 3 3 2 3 3 5" xfId="22967"/>
    <cellStyle name="Note 3 3 2 3 3 5 2" xfId="22968"/>
    <cellStyle name="Note 3 3 2 3 3 5 3" xfId="22969"/>
    <cellStyle name="Note 3 3 2 3 3 5 4" xfId="22970"/>
    <cellStyle name="Note 3 3 2 3 3 5 5" xfId="22971"/>
    <cellStyle name="Note 3 3 2 3 3 5 6" xfId="22972"/>
    <cellStyle name="Note 3 3 2 3 3 6" xfId="22973"/>
    <cellStyle name="Note 3 3 2 3 3 7" xfId="22974"/>
    <cellStyle name="Note 3 3 2 3 3 8" xfId="22975"/>
    <cellStyle name="Note 3 3 2 3 3 9" xfId="22976"/>
    <cellStyle name="Note 3 3 2 3 4" xfId="22977"/>
    <cellStyle name="Note 3 3 2 3 4 2" xfId="22978"/>
    <cellStyle name="Note 3 3 2 3 4 2 2" xfId="22979"/>
    <cellStyle name="Note 3 3 2 3 4 2 2 2" xfId="22980"/>
    <cellStyle name="Note 3 3 2 3 4 2 2 3" xfId="22981"/>
    <cellStyle name="Note 3 3 2 3 4 2 2 4" xfId="22982"/>
    <cellStyle name="Note 3 3 2 3 4 2 2 5" xfId="22983"/>
    <cellStyle name="Note 3 3 2 3 4 2 2 6" xfId="22984"/>
    <cellStyle name="Note 3 3 2 3 4 2 3" xfId="22985"/>
    <cellStyle name="Note 3 3 2 3 4 2 3 2" xfId="22986"/>
    <cellStyle name="Note 3 3 2 3 4 2 3 3" xfId="22987"/>
    <cellStyle name="Note 3 3 2 3 4 2 3 4" xfId="22988"/>
    <cellStyle name="Note 3 3 2 3 4 2 3 5" xfId="22989"/>
    <cellStyle name="Note 3 3 2 3 4 2 3 6" xfId="22990"/>
    <cellStyle name="Note 3 3 2 3 4 2 4" xfId="22991"/>
    <cellStyle name="Note 3 3 2 3 4 2 5" xfId="22992"/>
    <cellStyle name="Note 3 3 2 3 4 2 6" xfId="22993"/>
    <cellStyle name="Note 3 3 2 3 4 2 7" xfId="22994"/>
    <cellStyle name="Note 3 3 2 3 4 2 8" xfId="22995"/>
    <cellStyle name="Note 3 3 2 3 4 3" xfId="22996"/>
    <cellStyle name="Note 3 3 2 3 4 3 2" xfId="22997"/>
    <cellStyle name="Note 3 3 2 3 4 3 3" xfId="22998"/>
    <cellStyle name="Note 3 3 2 3 4 3 4" xfId="22999"/>
    <cellStyle name="Note 3 3 2 3 4 3 5" xfId="23000"/>
    <cellStyle name="Note 3 3 2 3 4 3 6" xfId="23001"/>
    <cellStyle name="Note 3 3 2 3 4 4" xfId="23002"/>
    <cellStyle name="Note 3 3 2 3 4 4 2" xfId="23003"/>
    <cellStyle name="Note 3 3 2 3 4 4 3" xfId="23004"/>
    <cellStyle name="Note 3 3 2 3 4 4 4" xfId="23005"/>
    <cellStyle name="Note 3 3 2 3 4 4 5" xfId="23006"/>
    <cellStyle name="Note 3 3 2 3 4 4 6" xfId="23007"/>
    <cellStyle name="Note 3 3 2 3 4 5" xfId="23008"/>
    <cellStyle name="Note 3 3 2 3 4 6" xfId="23009"/>
    <cellStyle name="Note 3 3 2 3 4 7" xfId="23010"/>
    <cellStyle name="Note 3 3 2 3 4 8" xfId="23011"/>
    <cellStyle name="Note 3 3 2 3 4 9" xfId="23012"/>
    <cellStyle name="Note 3 3 2 3 5" xfId="23013"/>
    <cellStyle name="Note 3 3 2 3 5 2" xfId="23014"/>
    <cellStyle name="Note 3 3 2 3 5 2 2" xfId="23015"/>
    <cellStyle name="Note 3 3 2 3 5 2 3" xfId="23016"/>
    <cellStyle name="Note 3 3 2 3 5 2 4" xfId="23017"/>
    <cellStyle name="Note 3 3 2 3 5 2 5" xfId="23018"/>
    <cellStyle name="Note 3 3 2 3 5 2 6" xfId="23019"/>
    <cellStyle name="Note 3 3 2 3 5 3" xfId="23020"/>
    <cellStyle name="Note 3 3 2 3 5 3 2" xfId="23021"/>
    <cellStyle name="Note 3 3 2 3 5 3 3" xfId="23022"/>
    <cellStyle name="Note 3 3 2 3 5 3 4" xfId="23023"/>
    <cellStyle name="Note 3 3 2 3 5 3 5" xfId="23024"/>
    <cellStyle name="Note 3 3 2 3 5 3 6" xfId="23025"/>
    <cellStyle name="Note 3 3 2 3 5 4" xfId="23026"/>
    <cellStyle name="Note 3 3 2 3 5 5" xfId="23027"/>
    <cellStyle name="Note 3 3 2 3 5 6" xfId="23028"/>
    <cellStyle name="Note 3 3 2 3 5 7" xfId="23029"/>
    <cellStyle name="Note 3 3 2 3 5 8" xfId="23030"/>
    <cellStyle name="Note 3 3 2 3 6" xfId="23031"/>
    <cellStyle name="Note 3 3 2 3 6 2" xfId="23032"/>
    <cellStyle name="Note 3 3 2 3 6 3" xfId="23033"/>
    <cellStyle name="Note 3 3 2 3 6 4" xfId="23034"/>
    <cellStyle name="Note 3 3 2 3 6 5" xfId="23035"/>
    <cellStyle name="Note 3 3 2 3 6 6" xfId="23036"/>
    <cellStyle name="Note 3 3 2 3 7" xfId="23037"/>
    <cellStyle name="Note 3 3 2 3 7 2" xfId="23038"/>
    <cellStyle name="Note 3 3 2 3 7 3" xfId="23039"/>
    <cellStyle name="Note 3 3 2 3 7 4" xfId="23040"/>
    <cellStyle name="Note 3 3 2 3 7 5" xfId="23041"/>
    <cellStyle name="Note 3 3 2 3 7 6" xfId="23042"/>
    <cellStyle name="Note 3 3 2 3 8" xfId="23043"/>
    <cellStyle name="Note 3 3 2 3 9" xfId="23044"/>
    <cellStyle name="Note 3 3 2 4" xfId="23045"/>
    <cellStyle name="Note 3 3 2 4 10" xfId="23046"/>
    <cellStyle name="Note 3 3 2 4 11" xfId="23047"/>
    <cellStyle name="Note 3 3 2 4 2" xfId="23048"/>
    <cellStyle name="Note 3 3 2 4 2 2" xfId="23049"/>
    <cellStyle name="Note 3 3 2 4 2 2 2" xfId="23050"/>
    <cellStyle name="Note 3 3 2 4 2 2 2 2" xfId="23051"/>
    <cellStyle name="Note 3 3 2 4 2 2 2 3" xfId="23052"/>
    <cellStyle name="Note 3 3 2 4 2 2 2 4" xfId="23053"/>
    <cellStyle name="Note 3 3 2 4 2 2 2 5" xfId="23054"/>
    <cellStyle name="Note 3 3 2 4 2 2 2 6" xfId="23055"/>
    <cellStyle name="Note 3 3 2 4 2 2 3" xfId="23056"/>
    <cellStyle name="Note 3 3 2 4 2 2 3 2" xfId="23057"/>
    <cellStyle name="Note 3 3 2 4 2 2 3 3" xfId="23058"/>
    <cellStyle name="Note 3 3 2 4 2 2 3 4" xfId="23059"/>
    <cellStyle name="Note 3 3 2 4 2 2 3 5" xfId="23060"/>
    <cellStyle name="Note 3 3 2 4 2 2 3 6" xfId="23061"/>
    <cellStyle name="Note 3 3 2 4 2 2 4" xfId="23062"/>
    <cellStyle name="Note 3 3 2 4 2 2 5" xfId="23063"/>
    <cellStyle name="Note 3 3 2 4 2 2 6" xfId="23064"/>
    <cellStyle name="Note 3 3 2 4 2 2 7" xfId="23065"/>
    <cellStyle name="Note 3 3 2 4 2 2 8" xfId="23066"/>
    <cellStyle name="Note 3 3 2 4 2 3" xfId="23067"/>
    <cellStyle name="Note 3 3 2 4 2 3 2" xfId="23068"/>
    <cellStyle name="Note 3 3 2 4 2 3 3" xfId="23069"/>
    <cellStyle name="Note 3 3 2 4 2 3 4" xfId="23070"/>
    <cellStyle name="Note 3 3 2 4 2 3 5" xfId="23071"/>
    <cellStyle name="Note 3 3 2 4 2 3 6" xfId="23072"/>
    <cellStyle name="Note 3 3 2 4 2 4" xfId="23073"/>
    <cellStyle name="Note 3 3 2 4 2 4 2" xfId="23074"/>
    <cellStyle name="Note 3 3 2 4 2 4 3" xfId="23075"/>
    <cellStyle name="Note 3 3 2 4 2 4 4" xfId="23076"/>
    <cellStyle name="Note 3 3 2 4 2 4 5" xfId="23077"/>
    <cellStyle name="Note 3 3 2 4 2 4 6" xfId="23078"/>
    <cellStyle name="Note 3 3 2 4 2 5" xfId="23079"/>
    <cellStyle name="Note 3 3 2 4 2 6" xfId="23080"/>
    <cellStyle name="Note 3 3 2 4 2 7" xfId="23081"/>
    <cellStyle name="Note 3 3 2 4 2 8" xfId="23082"/>
    <cellStyle name="Note 3 3 2 4 2 9" xfId="23083"/>
    <cellStyle name="Note 3 3 2 4 3" xfId="23084"/>
    <cellStyle name="Note 3 3 2 4 3 2" xfId="23085"/>
    <cellStyle name="Note 3 3 2 4 3 2 2" xfId="23086"/>
    <cellStyle name="Note 3 3 2 4 3 2 2 2" xfId="23087"/>
    <cellStyle name="Note 3 3 2 4 3 2 2 3" xfId="23088"/>
    <cellStyle name="Note 3 3 2 4 3 2 2 4" xfId="23089"/>
    <cellStyle name="Note 3 3 2 4 3 2 2 5" xfId="23090"/>
    <cellStyle name="Note 3 3 2 4 3 2 2 6" xfId="23091"/>
    <cellStyle name="Note 3 3 2 4 3 2 3" xfId="23092"/>
    <cellStyle name="Note 3 3 2 4 3 2 3 2" xfId="23093"/>
    <cellStyle name="Note 3 3 2 4 3 2 3 3" xfId="23094"/>
    <cellStyle name="Note 3 3 2 4 3 2 3 4" xfId="23095"/>
    <cellStyle name="Note 3 3 2 4 3 2 3 5" xfId="23096"/>
    <cellStyle name="Note 3 3 2 4 3 2 3 6" xfId="23097"/>
    <cellStyle name="Note 3 3 2 4 3 2 4" xfId="23098"/>
    <cellStyle name="Note 3 3 2 4 3 2 5" xfId="23099"/>
    <cellStyle name="Note 3 3 2 4 3 2 6" xfId="23100"/>
    <cellStyle name="Note 3 3 2 4 3 2 7" xfId="23101"/>
    <cellStyle name="Note 3 3 2 4 3 2 8" xfId="23102"/>
    <cellStyle name="Note 3 3 2 4 3 3" xfId="23103"/>
    <cellStyle name="Note 3 3 2 4 3 3 2" xfId="23104"/>
    <cellStyle name="Note 3 3 2 4 3 3 3" xfId="23105"/>
    <cellStyle name="Note 3 3 2 4 3 3 4" xfId="23106"/>
    <cellStyle name="Note 3 3 2 4 3 3 5" xfId="23107"/>
    <cellStyle name="Note 3 3 2 4 3 3 6" xfId="23108"/>
    <cellStyle name="Note 3 3 2 4 3 4" xfId="23109"/>
    <cellStyle name="Note 3 3 2 4 3 4 2" xfId="23110"/>
    <cellStyle name="Note 3 3 2 4 3 4 3" xfId="23111"/>
    <cellStyle name="Note 3 3 2 4 3 4 4" xfId="23112"/>
    <cellStyle name="Note 3 3 2 4 3 4 5" xfId="23113"/>
    <cellStyle name="Note 3 3 2 4 3 4 6" xfId="23114"/>
    <cellStyle name="Note 3 3 2 4 3 5" xfId="23115"/>
    <cellStyle name="Note 3 3 2 4 3 6" xfId="23116"/>
    <cellStyle name="Note 3 3 2 4 3 7" xfId="23117"/>
    <cellStyle name="Note 3 3 2 4 3 8" xfId="23118"/>
    <cellStyle name="Note 3 3 2 4 3 9" xfId="23119"/>
    <cellStyle name="Note 3 3 2 4 4" xfId="23120"/>
    <cellStyle name="Note 3 3 2 4 4 2" xfId="23121"/>
    <cellStyle name="Note 3 3 2 4 4 2 2" xfId="23122"/>
    <cellStyle name="Note 3 3 2 4 4 2 3" xfId="23123"/>
    <cellStyle name="Note 3 3 2 4 4 2 4" xfId="23124"/>
    <cellStyle name="Note 3 3 2 4 4 2 5" xfId="23125"/>
    <cellStyle name="Note 3 3 2 4 4 2 6" xfId="23126"/>
    <cellStyle name="Note 3 3 2 4 4 3" xfId="23127"/>
    <cellStyle name="Note 3 3 2 4 4 3 2" xfId="23128"/>
    <cellStyle name="Note 3 3 2 4 4 3 3" xfId="23129"/>
    <cellStyle name="Note 3 3 2 4 4 3 4" xfId="23130"/>
    <cellStyle name="Note 3 3 2 4 4 3 5" xfId="23131"/>
    <cellStyle name="Note 3 3 2 4 4 3 6" xfId="23132"/>
    <cellStyle name="Note 3 3 2 4 4 4" xfId="23133"/>
    <cellStyle name="Note 3 3 2 4 4 5" xfId="23134"/>
    <cellStyle name="Note 3 3 2 4 4 6" xfId="23135"/>
    <cellStyle name="Note 3 3 2 4 4 7" xfId="23136"/>
    <cellStyle name="Note 3 3 2 4 4 8" xfId="23137"/>
    <cellStyle name="Note 3 3 2 4 5" xfId="23138"/>
    <cellStyle name="Note 3 3 2 4 5 2" xfId="23139"/>
    <cellStyle name="Note 3 3 2 4 5 3" xfId="23140"/>
    <cellStyle name="Note 3 3 2 4 5 4" xfId="23141"/>
    <cellStyle name="Note 3 3 2 4 5 5" xfId="23142"/>
    <cellStyle name="Note 3 3 2 4 5 6" xfId="23143"/>
    <cellStyle name="Note 3 3 2 4 6" xfId="23144"/>
    <cellStyle name="Note 3 3 2 4 6 2" xfId="23145"/>
    <cellStyle name="Note 3 3 2 4 6 3" xfId="23146"/>
    <cellStyle name="Note 3 3 2 4 6 4" xfId="23147"/>
    <cellStyle name="Note 3 3 2 4 6 5" xfId="23148"/>
    <cellStyle name="Note 3 3 2 4 6 6" xfId="23149"/>
    <cellStyle name="Note 3 3 2 4 7" xfId="23150"/>
    <cellStyle name="Note 3 3 2 4 8" xfId="23151"/>
    <cellStyle name="Note 3 3 2 4 9" xfId="23152"/>
    <cellStyle name="Note 3 3 2 5" xfId="23153"/>
    <cellStyle name="Note 3 3 2 5 10" xfId="23154"/>
    <cellStyle name="Note 3 3 2 5 2" xfId="23155"/>
    <cellStyle name="Note 3 3 2 5 2 2" xfId="23156"/>
    <cellStyle name="Note 3 3 2 5 2 2 2" xfId="23157"/>
    <cellStyle name="Note 3 3 2 5 2 2 2 2" xfId="23158"/>
    <cellStyle name="Note 3 3 2 5 2 2 2 3" xfId="23159"/>
    <cellStyle name="Note 3 3 2 5 2 2 2 4" xfId="23160"/>
    <cellStyle name="Note 3 3 2 5 2 2 2 5" xfId="23161"/>
    <cellStyle name="Note 3 3 2 5 2 2 2 6" xfId="23162"/>
    <cellStyle name="Note 3 3 2 5 2 2 3" xfId="23163"/>
    <cellStyle name="Note 3 3 2 5 2 2 3 2" xfId="23164"/>
    <cellStyle name="Note 3 3 2 5 2 2 3 3" xfId="23165"/>
    <cellStyle name="Note 3 3 2 5 2 2 3 4" xfId="23166"/>
    <cellStyle name="Note 3 3 2 5 2 2 3 5" xfId="23167"/>
    <cellStyle name="Note 3 3 2 5 2 2 3 6" xfId="23168"/>
    <cellStyle name="Note 3 3 2 5 2 2 4" xfId="23169"/>
    <cellStyle name="Note 3 3 2 5 2 2 5" xfId="23170"/>
    <cellStyle name="Note 3 3 2 5 2 2 6" xfId="23171"/>
    <cellStyle name="Note 3 3 2 5 2 2 7" xfId="23172"/>
    <cellStyle name="Note 3 3 2 5 2 2 8" xfId="23173"/>
    <cellStyle name="Note 3 3 2 5 2 3" xfId="23174"/>
    <cellStyle name="Note 3 3 2 5 2 3 2" xfId="23175"/>
    <cellStyle name="Note 3 3 2 5 2 3 3" xfId="23176"/>
    <cellStyle name="Note 3 3 2 5 2 3 4" xfId="23177"/>
    <cellStyle name="Note 3 3 2 5 2 3 5" xfId="23178"/>
    <cellStyle name="Note 3 3 2 5 2 3 6" xfId="23179"/>
    <cellStyle name="Note 3 3 2 5 2 4" xfId="23180"/>
    <cellStyle name="Note 3 3 2 5 2 4 2" xfId="23181"/>
    <cellStyle name="Note 3 3 2 5 2 4 3" xfId="23182"/>
    <cellStyle name="Note 3 3 2 5 2 4 4" xfId="23183"/>
    <cellStyle name="Note 3 3 2 5 2 4 5" xfId="23184"/>
    <cellStyle name="Note 3 3 2 5 2 4 6" xfId="23185"/>
    <cellStyle name="Note 3 3 2 5 2 5" xfId="23186"/>
    <cellStyle name="Note 3 3 2 5 2 6" xfId="23187"/>
    <cellStyle name="Note 3 3 2 5 2 7" xfId="23188"/>
    <cellStyle name="Note 3 3 2 5 2 8" xfId="23189"/>
    <cellStyle name="Note 3 3 2 5 2 9" xfId="23190"/>
    <cellStyle name="Note 3 3 2 5 3" xfId="23191"/>
    <cellStyle name="Note 3 3 2 5 3 2" xfId="23192"/>
    <cellStyle name="Note 3 3 2 5 3 2 2" xfId="23193"/>
    <cellStyle name="Note 3 3 2 5 3 2 3" xfId="23194"/>
    <cellStyle name="Note 3 3 2 5 3 2 4" xfId="23195"/>
    <cellStyle name="Note 3 3 2 5 3 2 5" xfId="23196"/>
    <cellStyle name="Note 3 3 2 5 3 2 6" xfId="23197"/>
    <cellStyle name="Note 3 3 2 5 3 3" xfId="23198"/>
    <cellStyle name="Note 3 3 2 5 3 3 2" xfId="23199"/>
    <cellStyle name="Note 3 3 2 5 3 3 3" xfId="23200"/>
    <cellStyle name="Note 3 3 2 5 3 3 4" xfId="23201"/>
    <cellStyle name="Note 3 3 2 5 3 3 5" xfId="23202"/>
    <cellStyle name="Note 3 3 2 5 3 3 6" xfId="23203"/>
    <cellStyle name="Note 3 3 2 5 3 4" xfId="23204"/>
    <cellStyle name="Note 3 3 2 5 3 5" xfId="23205"/>
    <cellStyle name="Note 3 3 2 5 3 6" xfId="23206"/>
    <cellStyle name="Note 3 3 2 5 3 7" xfId="23207"/>
    <cellStyle name="Note 3 3 2 5 3 8" xfId="23208"/>
    <cellStyle name="Note 3 3 2 5 4" xfId="23209"/>
    <cellStyle name="Note 3 3 2 5 4 2" xfId="23210"/>
    <cellStyle name="Note 3 3 2 5 4 3" xfId="23211"/>
    <cellStyle name="Note 3 3 2 5 4 4" xfId="23212"/>
    <cellStyle name="Note 3 3 2 5 4 5" xfId="23213"/>
    <cellStyle name="Note 3 3 2 5 4 6" xfId="23214"/>
    <cellStyle name="Note 3 3 2 5 5" xfId="23215"/>
    <cellStyle name="Note 3 3 2 5 5 2" xfId="23216"/>
    <cellStyle name="Note 3 3 2 5 5 3" xfId="23217"/>
    <cellStyle name="Note 3 3 2 5 5 4" xfId="23218"/>
    <cellStyle name="Note 3 3 2 5 5 5" xfId="23219"/>
    <cellStyle name="Note 3 3 2 5 5 6" xfId="23220"/>
    <cellStyle name="Note 3 3 2 5 6" xfId="23221"/>
    <cellStyle name="Note 3 3 2 5 7" xfId="23222"/>
    <cellStyle name="Note 3 3 2 5 8" xfId="23223"/>
    <cellStyle name="Note 3 3 2 5 9" xfId="23224"/>
    <cellStyle name="Note 3 3 2 6" xfId="23225"/>
    <cellStyle name="Note 3 3 2 6 2" xfId="23226"/>
    <cellStyle name="Note 3 3 2 6 2 2" xfId="23227"/>
    <cellStyle name="Note 3 3 2 6 2 2 2" xfId="23228"/>
    <cellStyle name="Note 3 3 2 6 2 2 3" xfId="23229"/>
    <cellStyle name="Note 3 3 2 6 2 2 4" xfId="23230"/>
    <cellStyle name="Note 3 3 2 6 2 2 5" xfId="23231"/>
    <cellStyle name="Note 3 3 2 6 2 2 6" xfId="23232"/>
    <cellStyle name="Note 3 3 2 6 2 3" xfId="23233"/>
    <cellStyle name="Note 3 3 2 6 2 3 2" xfId="23234"/>
    <cellStyle name="Note 3 3 2 6 2 3 3" xfId="23235"/>
    <cellStyle name="Note 3 3 2 6 2 3 4" xfId="23236"/>
    <cellStyle name="Note 3 3 2 6 2 3 5" xfId="23237"/>
    <cellStyle name="Note 3 3 2 6 2 3 6" xfId="23238"/>
    <cellStyle name="Note 3 3 2 6 2 4" xfId="23239"/>
    <cellStyle name="Note 3 3 2 6 2 5" xfId="23240"/>
    <cellStyle name="Note 3 3 2 6 2 6" xfId="23241"/>
    <cellStyle name="Note 3 3 2 6 2 7" xfId="23242"/>
    <cellStyle name="Note 3 3 2 6 2 8" xfId="23243"/>
    <cellStyle name="Note 3 3 2 6 3" xfId="23244"/>
    <cellStyle name="Note 3 3 2 6 3 2" xfId="23245"/>
    <cellStyle name="Note 3 3 2 6 3 3" xfId="23246"/>
    <cellStyle name="Note 3 3 2 6 3 4" xfId="23247"/>
    <cellStyle name="Note 3 3 2 6 3 5" xfId="23248"/>
    <cellStyle name="Note 3 3 2 6 3 6" xfId="23249"/>
    <cellStyle name="Note 3 3 2 6 4" xfId="23250"/>
    <cellStyle name="Note 3 3 2 6 4 2" xfId="23251"/>
    <cellStyle name="Note 3 3 2 6 4 3" xfId="23252"/>
    <cellStyle name="Note 3 3 2 6 4 4" xfId="23253"/>
    <cellStyle name="Note 3 3 2 6 4 5" xfId="23254"/>
    <cellStyle name="Note 3 3 2 6 4 6" xfId="23255"/>
    <cellStyle name="Note 3 3 2 6 5" xfId="23256"/>
    <cellStyle name="Note 3 3 2 6 6" xfId="23257"/>
    <cellStyle name="Note 3 3 2 6 7" xfId="23258"/>
    <cellStyle name="Note 3 3 2 6 8" xfId="23259"/>
    <cellStyle name="Note 3 3 2 6 9" xfId="23260"/>
    <cellStyle name="Note 3 3 2 7" xfId="23261"/>
    <cellStyle name="Note 3 3 2 7 2" xfId="23262"/>
    <cellStyle name="Note 3 3 2 7 2 2" xfId="23263"/>
    <cellStyle name="Note 3 3 2 7 2 3" xfId="23264"/>
    <cellStyle name="Note 3 3 2 7 2 4" xfId="23265"/>
    <cellStyle name="Note 3 3 2 7 2 5" xfId="23266"/>
    <cellStyle name="Note 3 3 2 7 2 6" xfId="23267"/>
    <cellStyle name="Note 3 3 2 7 3" xfId="23268"/>
    <cellStyle name="Note 3 3 2 7 3 2" xfId="23269"/>
    <cellStyle name="Note 3 3 2 7 3 3" xfId="23270"/>
    <cellStyle name="Note 3 3 2 7 3 4" xfId="23271"/>
    <cellStyle name="Note 3 3 2 7 3 5" xfId="23272"/>
    <cellStyle name="Note 3 3 2 7 3 6" xfId="23273"/>
    <cellStyle name="Note 3 3 2 7 4" xfId="23274"/>
    <cellStyle name="Note 3 3 2 7 5" xfId="23275"/>
    <cellStyle name="Note 3 3 2 7 6" xfId="23276"/>
    <cellStyle name="Note 3 3 2 7 7" xfId="23277"/>
    <cellStyle name="Note 3 3 2 7 8" xfId="23278"/>
    <cellStyle name="Note 3 3 2 8" xfId="23279"/>
    <cellStyle name="Note 3 3 2 8 2" xfId="23280"/>
    <cellStyle name="Note 3 3 2 8 3" xfId="23281"/>
    <cellStyle name="Note 3 3 2 8 4" xfId="23282"/>
    <cellStyle name="Note 3 3 2 8 5" xfId="23283"/>
    <cellStyle name="Note 3 3 2 8 6" xfId="23284"/>
    <cellStyle name="Note 3 3 2 9" xfId="23285"/>
    <cellStyle name="Note 3 3 2 9 2" xfId="23286"/>
    <cellStyle name="Note 3 3 2 9 3" xfId="23287"/>
    <cellStyle name="Note 3 3 2 9 4" xfId="23288"/>
    <cellStyle name="Note 3 3 2 9 5" xfId="23289"/>
    <cellStyle name="Note 3 3 2 9 6" xfId="23290"/>
    <cellStyle name="Note 3 3 3" xfId="23291"/>
    <cellStyle name="Note 3 3 3 10" xfId="23292"/>
    <cellStyle name="Note 3 3 3 11" xfId="23293"/>
    <cellStyle name="Note 3 3 3 12" xfId="23294"/>
    <cellStyle name="Note 3 3 3 13" xfId="23295"/>
    <cellStyle name="Note 3 3 3 2" xfId="23296"/>
    <cellStyle name="Note 3 3 3 2 10" xfId="23297"/>
    <cellStyle name="Note 3 3 3 2 11" xfId="23298"/>
    <cellStyle name="Note 3 3 3 2 12" xfId="23299"/>
    <cellStyle name="Note 3 3 3 2 2" xfId="23300"/>
    <cellStyle name="Note 3 3 3 2 2 10" xfId="23301"/>
    <cellStyle name="Note 3 3 3 2 2 11" xfId="23302"/>
    <cellStyle name="Note 3 3 3 2 2 2" xfId="23303"/>
    <cellStyle name="Note 3 3 3 2 2 2 2" xfId="23304"/>
    <cellStyle name="Note 3 3 3 2 2 2 2 2" xfId="23305"/>
    <cellStyle name="Note 3 3 3 2 2 2 2 2 2" xfId="23306"/>
    <cellStyle name="Note 3 3 3 2 2 2 2 2 3" xfId="23307"/>
    <cellStyle name="Note 3 3 3 2 2 2 2 2 4" xfId="23308"/>
    <cellStyle name="Note 3 3 3 2 2 2 2 2 5" xfId="23309"/>
    <cellStyle name="Note 3 3 3 2 2 2 2 2 6" xfId="23310"/>
    <cellStyle name="Note 3 3 3 2 2 2 2 3" xfId="23311"/>
    <cellStyle name="Note 3 3 3 2 2 2 2 3 2" xfId="23312"/>
    <cellStyle name="Note 3 3 3 2 2 2 2 3 3" xfId="23313"/>
    <cellStyle name="Note 3 3 3 2 2 2 2 3 4" xfId="23314"/>
    <cellStyle name="Note 3 3 3 2 2 2 2 3 5" xfId="23315"/>
    <cellStyle name="Note 3 3 3 2 2 2 2 3 6" xfId="23316"/>
    <cellStyle name="Note 3 3 3 2 2 2 2 4" xfId="23317"/>
    <cellStyle name="Note 3 3 3 2 2 2 2 5" xfId="23318"/>
    <cellStyle name="Note 3 3 3 2 2 2 2 6" xfId="23319"/>
    <cellStyle name="Note 3 3 3 2 2 2 2 7" xfId="23320"/>
    <cellStyle name="Note 3 3 3 2 2 2 2 8" xfId="23321"/>
    <cellStyle name="Note 3 3 3 2 2 2 3" xfId="23322"/>
    <cellStyle name="Note 3 3 3 2 2 2 3 2" xfId="23323"/>
    <cellStyle name="Note 3 3 3 2 2 2 3 3" xfId="23324"/>
    <cellStyle name="Note 3 3 3 2 2 2 3 4" xfId="23325"/>
    <cellStyle name="Note 3 3 3 2 2 2 3 5" xfId="23326"/>
    <cellStyle name="Note 3 3 3 2 2 2 3 6" xfId="23327"/>
    <cellStyle name="Note 3 3 3 2 2 2 4" xfId="23328"/>
    <cellStyle name="Note 3 3 3 2 2 2 4 2" xfId="23329"/>
    <cellStyle name="Note 3 3 3 2 2 2 4 3" xfId="23330"/>
    <cellStyle name="Note 3 3 3 2 2 2 4 4" xfId="23331"/>
    <cellStyle name="Note 3 3 3 2 2 2 4 5" xfId="23332"/>
    <cellStyle name="Note 3 3 3 2 2 2 4 6" xfId="23333"/>
    <cellStyle name="Note 3 3 3 2 2 2 5" xfId="23334"/>
    <cellStyle name="Note 3 3 3 2 2 2 6" xfId="23335"/>
    <cellStyle name="Note 3 3 3 2 2 2 7" xfId="23336"/>
    <cellStyle name="Note 3 3 3 2 2 2 8" xfId="23337"/>
    <cellStyle name="Note 3 3 3 2 2 2 9" xfId="23338"/>
    <cellStyle name="Note 3 3 3 2 2 3" xfId="23339"/>
    <cellStyle name="Note 3 3 3 2 2 3 2" xfId="23340"/>
    <cellStyle name="Note 3 3 3 2 2 3 2 2" xfId="23341"/>
    <cellStyle name="Note 3 3 3 2 2 3 2 2 2" xfId="23342"/>
    <cellStyle name="Note 3 3 3 2 2 3 2 2 3" xfId="23343"/>
    <cellStyle name="Note 3 3 3 2 2 3 2 2 4" xfId="23344"/>
    <cellStyle name="Note 3 3 3 2 2 3 2 2 5" xfId="23345"/>
    <cellStyle name="Note 3 3 3 2 2 3 2 2 6" xfId="23346"/>
    <cellStyle name="Note 3 3 3 2 2 3 2 3" xfId="23347"/>
    <cellStyle name="Note 3 3 3 2 2 3 2 3 2" xfId="23348"/>
    <cellStyle name="Note 3 3 3 2 2 3 2 3 3" xfId="23349"/>
    <cellStyle name="Note 3 3 3 2 2 3 2 3 4" xfId="23350"/>
    <cellStyle name="Note 3 3 3 2 2 3 2 3 5" xfId="23351"/>
    <cellStyle name="Note 3 3 3 2 2 3 2 3 6" xfId="23352"/>
    <cellStyle name="Note 3 3 3 2 2 3 2 4" xfId="23353"/>
    <cellStyle name="Note 3 3 3 2 2 3 2 5" xfId="23354"/>
    <cellStyle name="Note 3 3 3 2 2 3 2 6" xfId="23355"/>
    <cellStyle name="Note 3 3 3 2 2 3 2 7" xfId="23356"/>
    <cellStyle name="Note 3 3 3 2 2 3 2 8" xfId="23357"/>
    <cellStyle name="Note 3 3 3 2 2 3 3" xfId="23358"/>
    <cellStyle name="Note 3 3 3 2 2 3 3 2" xfId="23359"/>
    <cellStyle name="Note 3 3 3 2 2 3 3 3" xfId="23360"/>
    <cellStyle name="Note 3 3 3 2 2 3 3 4" xfId="23361"/>
    <cellStyle name="Note 3 3 3 2 2 3 3 5" xfId="23362"/>
    <cellStyle name="Note 3 3 3 2 2 3 3 6" xfId="23363"/>
    <cellStyle name="Note 3 3 3 2 2 3 4" xfId="23364"/>
    <cellStyle name="Note 3 3 3 2 2 3 4 2" xfId="23365"/>
    <cellStyle name="Note 3 3 3 2 2 3 4 3" xfId="23366"/>
    <cellStyle name="Note 3 3 3 2 2 3 4 4" xfId="23367"/>
    <cellStyle name="Note 3 3 3 2 2 3 4 5" xfId="23368"/>
    <cellStyle name="Note 3 3 3 2 2 3 4 6" xfId="23369"/>
    <cellStyle name="Note 3 3 3 2 2 3 5" xfId="23370"/>
    <cellStyle name="Note 3 3 3 2 2 3 6" xfId="23371"/>
    <cellStyle name="Note 3 3 3 2 2 3 7" xfId="23372"/>
    <cellStyle name="Note 3 3 3 2 2 3 8" xfId="23373"/>
    <cellStyle name="Note 3 3 3 2 2 3 9" xfId="23374"/>
    <cellStyle name="Note 3 3 3 2 2 4" xfId="23375"/>
    <cellStyle name="Note 3 3 3 2 2 4 2" xfId="23376"/>
    <cellStyle name="Note 3 3 3 2 2 4 2 2" xfId="23377"/>
    <cellStyle name="Note 3 3 3 2 2 4 2 3" xfId="23378"/>
    <cellStyle name="Note 3 3 3 2 2 4 2 4" xfId="23379"/>
    <cellStyle name="Note 3 3 3 2 2 4 2 5" xfId="23380"/>
    <cellStyle name="Note 3 3 3 2 2 4 2 6" xfId="23381"/>
    <cellStyle name="Note 3 3 3 2 2 4 3" xfId="23382"/>
    <cellStyle name="Note 3 3 3 2 2 4 3 2" xfId="23383"/>
    <cellStyle name="Note 3 3 3 2 2 4 3 3" xfId="23384"/>
    <cellStyle name="Note 3 3 3 2 2 4 3 4" xfId="23385"/>
    <cellStyle name="Note 3 3 3 2 2 4 3 5" xfId="23386"/>
    <cellStyle name="Note 3 3 3 2 2 4 3 6" xfId="23387"/>
    <cellStyle name="Note 3 3 3 2 2 4 4" xfId="23388"/>
    <cellStyle name="Note 3 3 3 2 2 4 5" xfId="23389"/>
    <cellStyle name="Note 3 3 3 2 2 4 6" xfId="23390"/>
    <cellStyle name="Note 3 3 3 2 2 4 7" xfId="23391"/>
    <cellStyle name="Note 3 3 3 2 2 4 8" xfId="23392"/>
    <cellStyle name="Note 3 3 3 2 2 5" xfId="23393"/>
    <cellStyle name="Note 3 3 3 2 2 5 2" xfId="23394"/>
    <cellStyle name="Note 3 3 3 2 2 5 3" xfId="23395"/>
    <cellStyle name="Note 3 3 3 2 2 5 4" xfId="23396"/>
    <cellStyle name="Note 3 3 3 2 2 5 5" xfId="23397"/>
    <cellStyle name="Note 3 3 3 2 2 5 6" xfId="23398"/>
    <cellStyle name="Note 3 3 3 2 2 6" xfId="23399"/>
    <cellStyle name="Note 3 3 3 2 2 6 2" xfId="23400"/>
    <cellStyle name="Note 3 3 3 2 2 6 3" xfId="23401"/>
    <cellStyle name="Note 3 3 3 2 2 6 4" xfId="23402"/>
    <cellStyle name="Note 3 3 3 2 2 6 5" xfId="23403"/>
    <cellStyle name="Note 3 3 3 2 2 6 6" xfId="23404"/>
    <cellStyle name="Note 3 3 3 2 2 7" xfId="23405"/>
    <cellStyle name="Note 3 3 3 2 2 8" xfId="23406"/>
    <cellStyle name="Note 3 3 3 2 2 9" xfId="23407"/>
    <cellStyle name="Note 3 3 3 2 3" xfId="23408"/>
    <cellStyle name="Note 3 3 3 2 3 10" xfId="23409"/>
    <cellStyle name="Note 3 3 3 2 3 2" xfId="23410"/>
    <cellStyle name="Note 3 3 3 2 3 2 2" xfId="23411"/>
    <cellStyle name="Note 3 3 3 2 3 2 2 2" xfId="23412"/>
    <cellStyle name="Note 3 3 3 2 3 2 2 2 2" xfId="23413"/>
    <cellStyle name="Note 3 3 3 2 3 2 2 2 3" xfId="23414"/>
    <cellStyle name="Note 3 3 3 2 3 2 2 2 4" xfId="23415"/>
    <cellStyle name="Note 3 3 3 2 3 2 2 2 5" xfId="23416"/>
    <cellStyle name="Note 3 3 3 2 3 2 2 2 6" xfId="23417"/>
    <cellStyle name="Note 3 3 3 2 3 2 2 3" xfId="23418"/>
    <cellStyle name="Note 3 3 3 2 3 2 2 3 2" xfId="23419"/>
    <cellStyle name="Note 3 3 3 2 3 2 2 3 3" xfId="23420"/>
    <cellStyle name="Note 3 3 3 2 3 2 2 3 4" xfId="23421"/>
    <cellStyle name="Note 3 3 3 2 3 2 2 3 5" xfId="23422"/>
    <cellStyle name="Note 3 3 3 2 3 2 2 3 6" xfId="23423"/>
    <cellStyle name="Note 3 3 3 2 3 2 2 4" xfId="23424"/>
    <cellStyle name="Note 3 3 3 2 3 2 2 5" xfId="23425"/>
    <cellStyle name="Note 3 3 3 2 3 2 2 6" xfId="23426"/>
    <cellStyle name="Note 3 3 3 2 3 2 2 7" xfId="23427"/>
    <cellStyle name="Note 3 3 3 2 3 2 2 8" xfId="23428"/>
    <cellStyle name="Note 3 3 3 2 3 2 3" xfId="23429"/>
    <cellStyle name="Note 3 3 3 2 3 2 3 2" xfId="23430"/>
    <cellStyle name="Note 3 3 3 2 3 2 3 3" xfId="23431"/>
    <cellStyle name="Note 3 3 3 2 3 2 3 4" xfId="23432"/>
    <cellStyle name="Note 3 3 3 2 3 2 3 5" xfId="23433"/>
    <cellStyle name="Note 3 3 3 2 3 2 3 6" xfId="23434"/>
    <cellStyle name="Note 3 3 3 2 3 2 4" xfId="23435"/>
    <cellStyle name="Note 3 3 3 2 3 2 4 2" xfId="23436"/>
    <cellStyle name="Note 3 3 3 2 3 2 4 3" xfId="23437"/>
    <cellStyle name="Note 3 3 3 2 3 2 4 4" xfId="23438"/>
    <cellStyle name="Note 3 3 3 2 3 2 4 5" xfId="23439"/>
    <cellStyle name="Note 3 3 3 2 3 2 4 6" xfId="23440"/>
    <cellStyle name="Note 3 3 3 2 3 2 5" xfId="23441"/>
    <cellStyle name="Note 3 3 3 2 3 2 6" xfId="23442"/>
    <cellStyle name="Note 3 3 3 2 3 2 7" xfId="23443"/>
    <cellStyle name="Note 3 3 3 2 3 2 8" xfId="23444"/>
    <cellStyle name="Note 3 3 3 2 3 2 9" xfId="23445"/>
    <cellStyle name="Note 3 3 3 2 3 3" xfId="23446"/>
    <cellStyle name="Note 3 3 3 2 3 3 2" xfId="23447"/>
    <cellStyle name="Note 3 3 3 2 3 3 2 2" xfId="23448"/>
    <cellStyle name="Note 3 3 3 2 3 3 2 3" xfId="23449"/>
    <cellStyle name="Note 3 3 3 2 3 3 2 4" xfId="23450"/>
    <cellStyle name="Note 3 3 3 2 3 3 2 5" xfId="23451"/>
    <cellStyle name="Note 3 3 3 2 3 3 2 6" xfId="23452"/>
    <cellStyle name="Note 3 3 3 2 3 3 3" xfId="23453"/>
    <cellStyle name="Note 3 3 3 2 3 3 3 2" xfId="23454"/>
    <cellStyle name="Note 3 3 3 2 3 3 3 3" xfId="23455"/>
    <cellStyle name="Note 3 3 3 2 3 3 3 4" xfId="23456"/>
    <cellStyle name="Note 3 3 3 2 3 3 3 5" xfId="23457"/>
    <cellStyle name="Note 3 3 3 2 3 3 3 6" xfId="23458"/>
    <cellStyle name="Note 3 3 3 2 3 3 4" xfId="23459"/>
    <cellStyle name="Note 3 3 3 2 3 3 5" xfId="23460"/>
    <cellStyle name="Note 3 3 3 2 3 3 6" xfId="23461"/>
    <cellStyle name="Note 3 3 3 2 3 3 7" xfId="23462"/>
    <cellStyle name="Note 3 3 3 2 3 3 8" xfId="23463"/>
    <cellStyle name="Note 3 3 3 2 3 4" xfId="23464"/>
    <cellStyle name="Note 3 3 3 2 3 4 2" xfId="23465"/>
    <cellStyle name="Note 3 3 3 2 3 4 3" xfId="23466"/>
    <cellStyle name="Note 3 3 3 2 3 4 4" xfId="23467"/>
    <cellStyle name="Note 3 3 3 2 3 4 5" xfId="23468"/>
    <cellStyle name="Note 3 3 3 2 3 4 6" xfId="23469"/>
    <cellStyle name="Note 3 3 3 2 3 5" xfId="23470"/>
    <cellStyle name="Note 3 3 3 2 3 5 2" xfId="23471"/>
    <cellStyle name="Note 3 3 3 2 3 5 3" xfId="23472"/>
    <cellStyle name="Note 3 3 3 2 3 5 4" xfId="23473"/>
    <cellStyle name="Note 3 3 3 2 3 5 5" xfId="23474"/>
    <cellStyle name="Note 3 3 3 2 3 5 6" xfId="23475"/>
    <cellStyle name="Note 3 3 3 2 3 6" xfId="23476"/>
    <cellStyle name="Note 3 3 3 2 3 7" xfId="23477"/>
    <cellStyle name="Note 3 3 3 2 3 8" xfId="23478"/>
    <cellStyle name="Note 3 3 3 2 3 9" xfId="23479"/>
    <cellStyle name="Note 3 3 3 2 4" xfId="23480"/>
    <cellStyle name="Note 3 3 3 2 4 2" xfId="23481"/>
    <cellStyle name="Note 3 3 3 2 4 2 2" xfId="23482"/>
    <cellStyle name="Note 3 3 3 2 4 2 2 2" xfId="23483"/>
    <cellStyle name="Note 3 3 3 2 4 2 2 3" xfId="23484"/>
    <cellStyle name="Note 3 3 3 2 4 2 2 4" xfId="23485"/>
    <cellStyle name="Note 3 3 3 2 4 2 2 5" xfId="23486"/>
    <cellStyle name="Note 3 3 3 2 4 2 2 6" xfId="23487"/>
    <cellStyle name="Note 3 3 3 2 4 2 3" xfId="23488"/>
    <cellStyle name="Note 3 3 3 2 4 2 3 2" xfId="23489"/>
    <cellStyle name="Note 3 3 3 2 4 2 3 3" xfId="23490"/>
    <cellStyle name="Note 3 3 3 2 4 2 3 4" xfId="23491"/>
    <cellStyle name="Note 3 3 3 2 4 2 3 5" xfId="23492"/>
    <cellStyle name="Note 3 3 3 2 4 2 3 6" xfId="23493"/>
    <cellStyle name="Note 3 3 3 2 4 2 4" xfId="23494"/>
    <cellStyle name="Note 3 3 3 2 4 2 5" xfId="23495"/>
    <cellStyle name="Note 3 3 3 2 4 2 6" xfId="23496"/>
    <cellStyle name="Note 3 3 3 2 4 2 7" xfId="23497"/>
    <cellStyle name="Note 3 3 3 2 4 2 8" xfId="23498"/>
    <cellStyle name="Note 3 3 3 2 4 3" xfId="23499"/>
    <cellStyle name="Note 3 3 3 2 4 3 2" xfId="23500"/>
    <cellStyle name="Note 3 3 3 2 4 3 3" xfId="23501"/>
    <cellStyle name="Note 3 3 3 2 4 3 4" xfId="23502"/>
    <cellStyle name="Note 3 3 3 2 4 3 5" xfId="23503"/>
    <cellStyle name="Note 3 3 3 2 4 3 6" xfId="23504"/>
    <cellStyle name="Note 3 3 3 2 4 4" xfId="23505"/>
    <cellStyle name="Note 3 3 3 2 4 4 2" xfId="23506"/>
    <cellStyle name="Note 3 3 3 2 4 4 3" xfId="23507"/>
    <cellStyle name="Note 3 3 3 2 4 4 4" xfId="23508"/>
    <cellStyle name="Note 3 3 3 2 4 4 5" xfId="23509"/>
    <cellStyle name="Note 3 3 3 2 4 4 6" xfId="23510"/>
    <cellStyle name="Note 3 3 3 2 4 5" xfId="23511"/>
    <cellStyle name="Note 3 3 3 2 4 6" xfId="23512"/>
    <cellStyle name="Note 3 3 3 2 4 7" xfId="23513"/>
    <cellStyle name="Note 3 3 3 2 4 8" xfId="23514"/>
    <cellStyle name="Note 3 3 3 2 4 9" xfId="23515"/>
    <cellStyle name="Note 3 3 3 2 5" xfId="23516"/>
    <cellStyle name="Note 3 3 3 2 5 2" xfId="23517"/>
    <cellStyle name="Note 3 3 3 2 5 2 2" xfId="23518"/>
    <cellStyle name="Note 3 3 3 2 5 2 3" xfId="23519"/>
    <cellStyle name="Note 3 3 3 2 5 2 4" xfId="23520"/>
    <cellStyle name="Note 3 3 3 2 5 2 5" xfId="23521"/>
    <cellStyle name="Note 3 3 3 2 5 2 6" xfId="23522"/>
    <cellStyle name="Note 3 3 3 2 5 3" xfId="23523"/>
    <cellStyle name="Note 3 3 3 2 5 3 2" xfId="23524"/>
    <cellStyle name="Note 3 3 3 2 5 3 3" xfId="23525"/>
    <cellStyle name="Note 3 3 3 2 5 3 4" xfId="23526"/>
    <cellStyle name="Note 3 3 3 2 5 3 5" xfId="23527"/>
    <cellStyle name="Note 3 3 3 2 5 3 6" xfId="23528"/>
    <cellStyle name="Note 3 3 3 2 5 4" xfId="23529"/>
    <cellStyle name="Note 3 3 3 2 5 5" xfId="23530"/>
    <cellStyle name="Note 3 3 3 2 5 6" xfId="23531"/>
    <cellStyle name="Note 3 3 3 2 5 7" xfId="23532"/>
    <cellStyle name="Note 3 3 3 2 5 8" xfId="23533"/>
    <cellStyle name="Note 3 3 3 2 6" xfId="23534"/>
    <cellStyle name="Note 3 3 3 2 6 2" xfId="23535"/>
    <cellStyle name="Note 3 3 3 2 6 3" xfId="23536"/>
    <cellStyle name="Note 3 3 3 2 6 4" xfId="23537"/>
    <cellStyle name="Note 3 3 3 2 6 5" xfId="23538"/>
    <cellStyle name="Note 3 3 3 2 6 6" xfId="23539"/>
    <cellStyle name="Note 3 3 3 2 7" xfId="23540"/>
    <cellStyle name="Note 3 3 3 2 7 2" xfId="23541"/>
    <cellStyle name="Note 3 3 3 2 7 3" xfId="23542"/>
    <cellStyle name="Note 3 3 3 2 7 4" xfId="23543"/>
    <cellStyle name="Note 3 3 3 2 7 5" xfId="23544"/>
    <cellStyle name="Note 3 3 3 2 7 6" xfId="23545"/>
    <cellStyle name="Note 3 3 3 2 8" xfId="23546"/>
    <cellStyle name="Note 3 3 3 2 9" xfId="23547"/>
    <cellStyle name="Note 3 3 3 3" xfId="23548"/>
    <cellStyle name="Note 3 3 3 3 10" xfId="23549"/>
    <cellStyle name="Note 3 3 3 3 11" xfId="23550"/>
    <cellStyle name="Note 3 3 3 3 2" xfId="23551"/>
    <cellStyle name="Note 3 3 3 3 2 2" xfId="23552"/>
    <cellStyle name="Note 3 3 3 3 2 2 2" xfId="23553"/>
    <cellStyle name="Note 3 3 3 3 2 2 2 2" xfId="23554"/>
    <cellStyle name="Note 3 3 3 3 2 2 2 3" xfId="23555"/>
    <cellStyle name="Note 3 3 3 3 2 2 2 4" xfId="23556"/>
    <cellStyle name="Note 3 3 3 3 2 2 2 5" xfId="23557"/>
    <cellStyle name="Note 3 3 3 3 2 2 2 6" xfId="23558"/>
    <cellStyle name="Note 3 3 3 3 2 2 3" xfId="23559"/>
    <cellStyle name="Note 3 3 3 3 2 2 3 2" xfId="23560"/>
    <cellStyle name="Note 3 3 3 3 2 2 3 3" xfId="23561"/>
    <cellStyle name="Note 3 3 3 3 2 2 3 4" xfId="23562"/>
    <cellStyle name="Note 3 3 3 3 2 2 3 5" xfId="23563"/>
    <cellStyle name="Note 3 3 3 3 2 2 3 6" xfId="23564"/>
    <cellStyle name="Note 3 3 3 3 2 2 4" xfId="23565"/>
    <cellStyle name="Note 3 3 3 3 2 2 5" xfId="23566"/>
    <cellStyle name="Note 3 3 3 3 2 2 6" xfId="23567"/>
    <cellStyle name="Note 3 3 3 3 2 2 7" xfId="23568"/>
    <cellStyle name="Note 3 3 3 3 2 2 8" xfId="23569"/>
    <cellStyle name="Note 3 3 3 3 2 3" xfId="23570"/>
    <cellStyle name="Note 3 3 3 3 2 3 2" xfId="23571"/>
    <cellStyle name="Note 3 3 3 3 2 3 3" xfId="23572"/>
    <cellStyle name="Note 3 3 3 3 2 3 4" xfId="23573"/>
    <cellStyle name="Note 3 3 3 3 2 3 5" xfId="23574"/>
    <cellStyle name="Note 3 3 3 3 2 3 6" xfId="23575"/>
    <cellStyle name="Note 3 3 3 3 2 4" xfId="23576"/>
    <cellStyle name="Note 3 3 3 3 2 4 2" xfId="23577"/>
    <cellStyle name="Note 3 3 3 3 2 4 3" xfId="23578"/>
    <cellStyle name="Note 3 3 3 3 2 4 4" xfId="23579"/>
    <cellStyle name="Note 3 3 3 3 2 4 5" xfId="23580"/>
    <cellStyle name="Note 3 3 3 3 2 4 6" xfId="23581"/>
    <cellStyle name="Note 3 3 3 3 2 5" xfId="23582"/>
    <cellStyle name="Note 3 3 3 3 2 6" xfId="23583"/>
    <cellStyle name="Note 3 3 3 3 2 7" xfId="23584"/>
    <cellStyle name="Note 3 3 3 3 2 8" xfId="23585"/>
    <cellStyle name="Note 3 3 3 3 2 9" xfId="23586"/>
    <cellStyle name="Note 3 3 3 3 3" xfId="23587"/>
    <cellStyle name="Note 3 3 3 3 3 2" xfId="23588"/>
    <cellStyle name="Note 3 3 3 3 3 2 2" xfId="23589"/>
    <cellStyle name="Note 3 3 3 3 3 2 2 2" xfId="23590"/>
    <cellStyle name="Note 3 3 3 3 3 2 2 3" xfId="23591"/>
    <cellStyle name="Note 3 3 3 3 3 2 2 4" xfId="23592"/>
    <cellStyle name="Note 3 3 3 3 3 2 2 5" xfId="23593"/>
    <cellStyle name="Note 3 3 3 3 3 2 2 6" xfId="23594"/>
    <cellStyle name="Note 3 3 3 3 3 2 3" xfId="23595"/>
    <cellStyle name="Note 3 3 3 3 3 2 3 2" xfId="23596"/>
    <cellStyle name="Note 3 3 3 3 3 2 3 3" xfId="23597"/>
    <cellStyle name="Note 3 3 3 3 3 2 3 4" xfId="23598"/>
    <cellStyle name="Note 3 3 3 3 3 2 3 5" xfId="23599"/>
    <cellStyle name="Note 3 3 3 3 3 2 3 6" xfId="23600"/>
    <cellStyle name="Note 3 3 3 3 3 2 4" xfId="23601"/>
    <cellStyle name="Note 3 3 3 3 3 2 5" xfId="23602"/>
    <cellStyle name="Note 3 3 3 3 3 2 6" xfId="23603"/>
    <cellStyle name="Note 3 3 3 3 3 2 7" xfId="23604"/>
    <cellStyle name="Note 3 3 3 3 3 2 8" xfId="23605"/>
    <cellStyle name="Note 3 3 3 3 3 3" xfId="23606"/>
    <cellStyle name="Note 3 3 3 3 3 3 2" xfId="23607"/>
    <cellStyle name="Note 3 3 3 3 3 3 3" xfId="23608"/>
    <cellStyle name="Note 3 3 3 3 3 3 4" xfId="23609"/>
    <cellStyle name="Note 3 3 3 3 3 3 5" xfId="23610"/>
    <cellStyle name="Note 3 3 3 3 3 3 6" xfId="23611"/>
    <cellStyle name="Note 3 3 3 3 3 4" xfId="23612"/>
    <cellStyle name="Note 3 3 3 3 3 4 2" xfId="23613"/>
    <cellStyle name="Note 3 3 3 3 3 4 3" xfId="23614"/>
    <cellStyle name="Note 3 3 3 3 3 4 4" xfId="23615"/>
    <cellStyle name="Note 3 3 3 3 3 4 5" xfId="23616"/>
    <cellStyle name="Note 3 3 3 3 3 4 6" xfId="23617"/>
    <cellStyle name="Note 3 3 3 3 3 5" xfId="23618"/>
    <cellStyle name="Note 3 3 3 3 3 6" xfId="23619"/>
    <cellStyle name="Note 3 3 3 3 3 7" xfId="23620"/>
    <cellStyle name="Note 3 3 3 3 3 8" xfId="23621"/>
    <cellStyle name="Note 3 3 3 3 3 9" xfId="23622"/>
    <cellStyle name="Note 3 3 3 3 4" xfId="23623"/>
    <cellStyle name="Note 3 3 3 3 4 2" xfId="23624"/>
    <cellStyle name="Note 3 3 3 3 4 2 2" xfId="23625"/>
    <cellStyle name="Note 3 3 3 3 4 2 3" xfId="23626"/>
    <cellStyle name="Note 3 3 3 3 4 2 4" xfId="23627"/>
    <cellStyle name="Note 3 3 3 3 4 2 5" xfId="23628"/>
    <cellStyle name="Note 3 3 3 3 4 2 6" xfId="23629"/>
    <cellStyle name="Note 3 3 3 3 4 3" xfId="23630"/>
    <cellStyle name="Note 3 3 3 3 4 3 2" xfId="23631"/>
    <cellStyle name="Note 3 3 3 3 4 3 3" xfId="23632"/>
    <cellStyle name="Note 3 3 3 3 4 3 4" xfId="23633"/>
    <cellStyle name="Note 3 3 3 3 4 3 5" xfId="23634"/>
    <cellStyle name="Note 3 3 3 3 4 3 6" xfId="23635"/>
    <cellStyle name="Note 3 3 3 3 4 4" xfId="23636"/>
    <cellStyle name="Note 3 3 3 3 4 5" xfId="23637"/>
    <cellStyle name="Note 3 3 3 3 4 6" xfId="23638"/>
    <cellStyle name="Note 3 3 3 3 4 7" xfId="23639"/>
    <cellStyle name="Note 3 3 3 3 4 8" xfId="23640"/>
    <cellStyle name="Note 3 3 3 3 5" xfId="23641"/>
    <cellStyle name="Note 3 3 3 3 5 2" xfId="23642"/>
    <cellStyle name="Note 3 3 3 3 5 3" xfId="23643"/>
    <cellStyle name="Note 3 3 3 3 5 4" xfId="23644"/>
    <cellStyle name="Note 3 3 3 3 5 5" xfId="23645"/>
    <cellStyle name="Note 3 3 3 3 5 6" xfId="23646"/>
    <cellStyle name="Note 3 3 3 3 6" xfId="23647"/>
    <cellStyle name="Note 3 3 3 3 6 2" xfId="23648"/>
    <cellStyle name="Note 3 3 3 3 6 3" xfId="23649"/>
    <cellStyle name="Note 3 3 3 3 6 4" xfId="23650"/>
    <cellStyle name="Note 3 3 3 3 6 5" xfId="23651"/>
    <cellStyle name="Note 3 3 3 3 6 6" xfId="23652"/>
    <cellStyle name="Note 3 3 3 3 7" xfId="23653"/>
    <cellStyle name="Note 3 3 3 3 8" xfId="23654"/>
    <cellStyle name="Note 3 3 3 3 9" xfId="23655"/>
    <cellStyle name="Note 3 3 3 4" xfId="23656"/>
    <cellStyle name="Note 3 3 3 4 10" xfId="23657"/>
    <cellStyle name="Note 3 3 3 4 2" xfId="23658"/>
    <cellStyle name="Note 3 3 3 4 2 2" xfId="23659"/>
    <cellStyle name="Note 3 3 3 4 2 2 2" xfId="23660"/>
    <cellStyle name="Note 3 3 3 4 2 2 2 2" xfId="23661"/>
    <cellStyle name="Note 3 3 3 4 2 2 2 3" xfId="23662"/>
    <cellStyle name="Note 3 3 3 4 2 2 2 4" xfId="23663"/>
    <cellStyle name="Note 3 3 3 4 2 2 2 5" xfId="23664"/>
    <cellStyle name="Note 3 3 3 4 2 2 2 6" xfId="23665"/>
    <cellStyle name="Note 3 3 3 4 2 2 3" xfId="23666"/>
    <cellStyle name="Note 3 3 3 4 2 2 3 2" xfId="23667"/>
    <cellStyle name="Note 3 3 3 4 2 2 3 3" xfId="23668"/>
    <cellStyle name="Note 3 3 3 4 2 2 3 4" xfId="23669"/>
    <cellStyle name="Note 3 3 3 4 2 2 3 5" xfId="23670"/>
    <cellStyle name="Note 3 3 3 4 2 2 3 6" xfId="23671"/>
    <cellStyle name="Note 3 3 3 4 2 2 4" xfId="23672"/>
    <cellStyle name="Note 3 3 3 4 2 2 5" xfId="23673"/>
    <cellStyle name="Note 3 3 3 4 2 2 6" xfId="23674"/>
    <cellStyle name="Note 3 3 3 4 2 2 7" xfId="23675"/>
    <cellStyle name="Note 3 3 3 4 2 2 8" xfId="23676"/>
    <cellStyle name="Note 3 3 3 4 2 3" xfId="23677"/>
    <cellStyle name="Note 3 3 3 4 2 3 2" xfId="23678"/>
    <cellStyle name="Note 3 3 3 4 2 3 3" xfId="23679"/>
    <cellStyle name="Note 3 3 3 4 2 3 4" xfId="23680"/>
    <cellStyle name="Note 3 3 3 4 2 3 5" xfId="23681"/>
    <cellStyle name="Note 3 3 3 4 2 3 6" xfId="23682"/>
    <cellStyle name="Note 3 3 3 4 2 4" xfId="23683"/>
    <cellStyle name="Note 3 3 3 4 2 4 2" xfId="23684"/>
    <cellStyle name="Note 3 3 3 4 2 4 3" xfId="23685"/>
    <cellStyle name="Note 3 3 3 4 2 4 4" xfId="23686"/>
    <cellStyle name="Note 3 3 3 4 2 4 5" xfId="23687"/>
    <cellStyle name="Note 3 3 3 4 2 4 6" xfId="23688"/>
    <cellStyle name="Note 3 3 3 4 2 5" xfId="23689"/>
    <cellStyle name="Note 3 3 3 4 2 6" xfId="23690"/>
    <cellStyle name="Note 3 3 3 4 2 7" xfId="23691"/>
    <cellStyle name="Note 3 3 3 4 2 8" xfId="23692"/>
    <cellStyle name="Note 3 3 3 4 2 9" xfId="23693"/>
    <cellStyle name="Note 3 3 3 4 3" xfId="23694"/>
    <cellStyle name="Note 3 3 3 4 3 2" xfId="23695"/>
    <cellStyle name="Note 3 3 3 4 3 2 2" xfId="23696"/>
    <cellStyle name="Note 3 3 3 4 3 2 3" xfId="23697"/>
    <cellStyle name="Note 3 3 3 4 3 2 4" xfId="23698"/>
    <cellStyle name="Note 3 3 3 4 3 2 5" xfId="23699"/>
    <cellStyle name="Note 3 3 3 4 3 2 6" xfId="23700"/>
    <cellStyle name="Note 3 3 3 4 3 3" xfId="23701"/>
    <cellStyle name="Note 3 3 3 4 3 3 2" xfId="23702"/>
    <cellStyle name="Note 3 3 3 4 3 3 3" xfId="23703"/>
    <cellStyle name="Note 3 3 3 4 3 3 4" xfId="23704"/>
    <cellStyle name="Note 3 3 3 4 3 3 5" xfId="23705"/>
    <cellStyle name="Note 3 3 3 4 3 3 6" xfId="23706"/>
    <cellStyle name="Note 3 3 3 4 3 4" xfId="23707"/>
    <cellStyle name="Note 3 3 3 4 3 5" xfId="23708"/>
    <cellStyle name="Note 3 3 3 4 3 6" xfId="23709"/>
    <cellStyle name="Note 3 3 3 4 3 7" xfId="23710"/>
    <cellStyle name="Note 3 3 3 4 3 8" xfId="23711"/>
    <cellStyle name="Note 3 3 3 4 4" xfId="23712"/>
    <cellStyle name="Note 3 3 3 4 4 2" xfId="23713"/>
    <cellStyle name="Note 3 3 3 4 4 3" xfId="23714"/>
    <cellStyle name="Note 3 3 3 4 4 4" xfId="23715"/>
    <cellStyle name="Note 3 3 3 4 4 5" xfId="23716"/>
    <cellStyle name="Note 3 3 3 4 4 6" xfId="23717"/>
    <cellStyle name="Note 3 3 3 4 5" xfId="23718"/>
    <cellStyle name="Note 3 3 3 4 5 2" xfId="23719"/>
    <cellStyle name="Note 3 3 3 4 5 3" xfId="23720"/>
    <cellStyle name="Note 3 3 3 4 5 4" xfId="23721"/>
    <cellStyle name="Note 3 3 3 4 5 5" xfId="23722"/>
    <cellStyle name="Note 3 3 3 4 5 6" xfId="23723"/>
    <cellStyle name="Note 3 3 3 4 6" xfId="23724"/>
    <cellStyle name="Note 3 3 3 4 7" xfId="23725"/>
    <cellStyle name="Note 3 3 3 4 8" xfId="23726"/>
    <cellStyle name="Note 3 3 3 4 9" xfId="23727"/>
    <cellStyle name="Note 3 3 3 5" xfId="23728"/>
    <cellStyle name="Note 3 3 3 5 2" xfId="23729"/>
    <cellStyle name="Note 3 3 3 5 2 2" xfId="23730"/>
    <cellStyle name="Note 3 3 3 5 2 2 2" xfId="23731"/>
    <cellStyle name="Note 3 3 3 5 2 2 3" xfId="23732"/>
    <cellStyle name="Note 3 3 3 5 2 2 4" xfId="23733"/>
    <cellStyle name="Note 3 3 3 5 2 2 5" xfId="23734"/>
    <cellStyle name="Note 3 3 3 5 2 2 6" xfId="23735"/>
    <cellStyle name="Note 3 3 3 5 2 3" xfId="23736"/>
    <cellStyle name="Note 3 3 3 5 2 3 2" xfId="23737"/>
    <cellStyle name="Note 3 3 3 5 2 3 3" xfId="23738"/>
    <cellStyle name="Note 3 3 3 5 2 3 4" xfId="23739"/>
    <cellStyle name="Note 3 3 3 5 2 3 5" xfId="23740"/>
    <cellStyle name="Note 3 3 3 5 2 3 6" xfId="23741"/>
    <cellStyle name="Note 3 3 3 5 2 4" xfId="23742"/>
    <cellStyle name="Note 3 3 3 5 2 5" xfId="23743"/>
    <cellStyle name="Note 3 3 3 5 2 6" xfId="23744"/>
    <cellStyle name="Note 3 3 3 5 2 7" xfId="23745"/>
    <cellStyle name="Note 3 3 3 5 2 8" xfId="23746"/>
    <cellStyle name="Note 3 3 3 5 3" xfId="23747"/>
    <cellStyle name="Note 3 3 3 5 3 2" xfId="23748"/>
    <cellStyle name="Note 3 3 3 5 3 3" xfId="23749"/>
    <cellStyle name="Note 3 3 3 5 3 4" xfId="23750"/>
    <cellStyle name="Note 3 3 3 5 3 5" xfId="23751"/>
    <cellStyle name="Note 3 3 3 5 3 6" xfId="23752"/>
    <cellStyle name="Note 3 3 3 5 4" xfId="23753"/>
    <cellStyle name="Note 3 3 3 5 4 2" xfId="23754"/>
    <cellStyle name="Note 3 3 3 5 4 3" xfId="23755"/>
    <cellStyle name="Note 3 3 3 5 4 4" xfId="23756"/>
    <cellStyle name="Note 3 3 3 5 4 5" xfId="23757"/>
    <cellStyle name="Note 3 3 3 5 4 6" xfId="23758"/>
    <cellStyle name="Note 3 3 3 5 5" xfId="23759"/>
    <cellStyle name="Note 3 3 3 5 6" xfId="23760"/>
    <cellStyle name="Note 3 3 3 5 7" xfId="23761"/>
    <cellStyle name="Note 3 3 3 5 8" xfId="23762"/>
    <cellStyle name="Note 3 3 3 5 9" xfId="23763"/>
    <cellStyle name="Note 3 3 3 6" xfId="23764"/>
    <cellStyle name="Note 3 3 3 6 2" xfId="23765"/>
    <cellStyle name="Note 3 3 3 6 2 2" xfId="23766"/>
    <cellStyle name="Note 3 3 3 6 2 3" xfId="23767"/>
    <cellStyle name="Note 3 3 3 6 2 4" xfId="23768"/>
    <cellStyle name="Note 3 3 3 6 2 5" xfId="23769"/>
    <cellStyle name="Note 3 3 3 6 2 6" xfId="23770"/>
    <cellStyle name="Note 3 3 3 6 3" xfId="23771"/>
    <cellStyle name="Note 3 3 3 6 3 2" xfId="23772"/>
    <cellStyle name="Note 3 3 3 6 3 3" xfId="23773"/>
    <cellStyle name="Note 3 3 3 6 3 4" xfId="23774"/>
    <cellStyle name="Note 3 3 3 6 3 5" xfId="23775"/>
    <cellStyle name="Note 3 3 3 6 3 6" xfId="23776"/>
    <cellStyle name="Note 3 3 3 6 4" xfId="23777"/>
    <cellStyle name="Note 3 3 3 6 5" xfId="23778"/>
    <cellStyle name="Note 3 3 3 6 6" xfId="23779"/>
    <cellStyle name="Note 3 3 3 6 7" xfId="23780"/>
    <cellStyle name="Note 3 3 3 6 8" xfId="23781"/>
    <cellStyle name="Note 3 3 3 7" xfId="23782"/>
    <cellStyle name="Note 3 3 3 7 2" xfId="23783"/>
    <cellStyle name="Note 3 3 3 7 3" xfId="23784"/>
    <cellStyle name="Note 3 3 3 7 4" xfId="23785"/>
    <cellStyle name="Note 3 3 3 7 5" xfId="23786"/>
    <cellStyle name="Note 3 3 3 7 6" xfId="23787"/>
    <cellStyle name="Note 3 3 3 8" xfId="23788"/>
    <cellStyle name="Note 3 3 3 8 2" xfId="23789"/>
    <cellStyle name="Note 3 3 3 8 3" xfId="23790"/>
    <cellStyle name="Note 3 3 3 8 4" xfId="23791"/>
    <cellStyle name="Note 3 3 3 8 5" xfId="23792"/>
    <cellStyle name="Note 3 3 3 8 6" xfId="23793"/>
    <cellStyle name="Note 3 3 3 9" xfId="23794"/>
    <cellStyle name="Note 3 3 4" xfId="23795"/>
    <cellStyle name="Note 3 3 4 10" xfId="23796"/>
    <cellStyle name="Note 3 3 4 11" xfId="23797"/>
    <cellStyle name="Note 3 3 4 12" xfId="23798"/>
    <cellStyle name="Note 3 3 4 2" xfId="23799"/>
    <cellStyle name="Note 3 3 4 2 10" xfId="23800"/>
    <cellStyle name="Note 3 3 4 2 11" xfId="23801"/>
    <cellStyle name="Note 3 3 4 2 2" xfId="23802"/>
    <cellStyle name="Note 3 3 4 2 2 2" xfId="23803"/>
    <cellStyle name="Note 3 3 4 2 2 2 2" xfId="23804"/>
    <cellStyle name="Note 3 3 4 2 2 2 2 2" xfId="23805"/>
    <cellStyle name="Note 3 3 4 2 2 2 2 3" xfId="23806"/>
    <cellStyle name="Note 3 3 4 2 2 2 2 4" xfId="23807"/>
    <cellStyle name="Note 3 3 4 2 2 2 2 5" xfId="23808"/>
    <cellStyle name="Note 3 3 4 2 2 2 2 6" xfId="23809"/>
    <cellStyle name="Note 3 3 4 2 2 2 3" xfId="23810"/>
    <cellStyle name="Note 3 3 4 2 2 2 3 2" xfId="23811"/>
    <cellStyle name="Note 3 3 4 2 2 2 3 3" xfId="23812"/>
    <cellStyle name="Note 3 3 4 2 2 2 3 4" xfId="23813"/>
    <cellStyle name="Note 3 3 4 2 2 2 3 5" xfId="23814"/>
    <cellStyle name="Note 3 3 4 2 2 2 3 6" xfId="23815"/>
    <cellStyle name="Note 3 3 4 2 2 2 4" xfId="23816"/>
    <cellStyle name="Note 3 3 4 2 2 2 5" xfId="23817"/>
    <cellStyle name="Note 3 3 4 2 2 2 6" xfId="23818"/>
    <cellStyle name="Note 3 3 4 2 2 2 7" xfId="23819"/>
    <cellStyle name="Note 3 3 4 2 2 2 8" xfId="23820"/>
    <cellStyle name="Note 3 3 4 2 2 3" xfId="23821"/>
    <cellStyle name="Note 3 3 4 2 2 3 2" xfId="23822"/>
    <cellStyle name="Note 3 3 4 2 2 3 3" xfId="23823"/>
    <cellStyle name="Note 3 3 4 2 2 3 4" xfId="23824"/>
    <cellStyle name="Note 3 3 4 2 2 3 5" xfId="23825"/>
    <cellStyle name="Note 3 3 4 2 2 3 6" xfId="23826"/>
    <cellStyle name="Note 3 3 4 2 2 4" xfId="23827"/>
    <cellStyle name="Note 3 3 4 2 2 4 2" xfId="23828"/>
    <cellStyle name="Note 3 3 4 2 2 4 3" xfId="23829"/>
    <cellStyle name="Note 3 3 4 2 2 4 4" xfId="23830"/>
    <cellStyle name="Note 3 3 4 2 2 4 5" xfId="23831"/>
    <cellStyle name="Note 3 3 4 2 2 4 6" xfId="23832"/>
    <cellStyle name="Note 3 3 4 2 2 5" xfId="23833"/>
    <cellStyle name="Note 3 3 4 2 2 6" xfId="23834"/>
    <cellStyle name="Note 3 3 4 2 2 7" xfId="23835"/>
    <cellStyle name="Note 3 3 4 2 2 8" xfId="23836"/>
    <cellStyle name="Note 3 3 4 2 2 9" xfId="23837"/>
    <cellStyle name="Note 3 3 4 2 3" xfId="23838"/>
    <cellStyle name="Note 3 3 4 2 3 2" xfId="23839"/>
    <cellStyle name="Note 3 3 4 2 3 2 2" xfId="23840"/>
    <cellStyle name="Note 3 3 4 2 3 2 2 2" xfId="23841"/>
    <cellStyle name="Note 3 3 4 2 3 2 2 3" xfId="23842"/>
    <cellStyle name="Note 3 3 4 2 3 2 2 4" xfId="23843"/>
    <cellStyle name="Note 3 3 4 2 3 2 2 5" xfId="23844"/>
    <cellStyle name="Note 3 3 4 2 3 2 2 6" xfId="23845"/>
    <cellStyle name="Note 3 3 4 2 3 2 3" xfId="23846"/>
    <cellStyle name="Note 3 3 4 2 3 2 3 2" xfId="23847"/>
    <cellStyle name="Note 3 3 4 2 3 2 3 3" xfId="23848"/>
    <cellStyle name="Note 3 3 4 2 3 2 3 4" xfId="23849"/>
    <cellStyle name="Note 3 3 4 2 3 2 3 5" xfId="23850"/>
    <cellStyle name="Note 3 3 4 2 3 2 3 6" xfId="23851"/>
    <cellStyle name="Note 3 3 4 2 3 2 4" xfId="23852"/>
    <cellStyle name="Note 3 3 4 2 3 2 5" xfId="23853"/>
    <cellStyle name="Note 3 3 4 2 3 2 6" xfId="23854"/>
    <cellStyle name="Note 3 3 4 2 3 2 7" xfId="23855"/>
    <cellStyle name="Note 3 3 4 2 3 2 8" xfId="23856"/>
    <cellStyle name="Note 3 3 4 2 3 3" xfId="23857"/>
    <cellStyle name="Note 3 3 4 2 3 3 2" xfId="23858"/>
    <cellStyle name="Note 3 3 4 2 3 3 3" xfId="23859"/>
    <cellStyle name="Note 3 3 4 2 3 3 4" xfId="23860"/>
    <cellStyle name="Note 3 3 4 2 3 3 5" xfId="23861"/>
    <cellStyle name="Note 3 3 4 2 3 3 6" xfId="23862"/>
    <cellStyle name="Note 3 3 4 2 3 4" xfId="23863"/>
    <cellStyle name="Note 3 3 4 2 3 4 2" xfId="23864"/>
    <cellStyle name="Note 3 3 4 2 3 4 3" xfId="23865"/>
    <cellStyle name="Note 3 3 4 2 3 4 4" xfId="23866"/>
    <cellStyle name="Note 3 3 4 2 3 4 5" xfId="23867"/>
    <cellStyle name="Note 3 3 4 2 3 4 6" xfId="23868"/>
    <cellStyle name="Note 3 3 4 2 3 5" xfId="23869"/>
    <cellStyle name="Note 3 3 4 2 3 6" xfId="23870"/>
    <cellStyle name="Note 3 3 4 2 3 7" xfId="23871"/>
    <cellStyle name="Note 3 3 4 2 3 8" xfId="23872"/>
    <cellStyle name="Note 3 3 4 2 3 9" xfId="23873"/>
    <cellStyle name="Note 3 3 4 2 4" xfId="23874"/>
    <cellStyle name="Note 3 3 4 2 4 2" xfId="23875"/>
    <cellStyle name="Note 3 3 4 2 4 2 2" xfId="23876"/>
    <cellStyle name="Note 3 3 4 2 4 2 3" xfId="23877"/>
    <cellStyle name="Note 3 3 4 2 4 2 4" xfId="23878"/>
    <cellStyle name="Note 3 3 4 2 4 2 5" xfId="23879"/>
    <cellStyle name="Note 3 3 4 2 4 2 6" xfId="23880"/>
    <cellStyle name="Note 3 3 4 2 4 3" xfId="23881"/>
    <cellStyle name="Note 3 3 4 2 4 3 2" xfId="23882"/>
    <cellStyle name="Note 3 3 4 2 4 3 3" xfId="23883"/>
    <cellStyle name="Note 3 3 4 2 4 3 4" xfId="23884"/>
    <cellStyle name="Note 3 3 4 2 4 3 5" xfId="23885"/>
    <cellStyle name="Note 3 3 4 2 4 3 6" xfId="23886"/>
    <cellStyle name="Note 3 3 4 2 4 4" xfId="23887"/>
    <cellStyle name="Note 3 3 4 2 4 5" xfId="23888"/>
    <cellStyle name="Note 3 3 4 2 4 6" xfId="23889"/>
    <cellStyle name="Note 3 3 4 2 4 7" xfId="23890"/>
    <cellStyle name="Note 3 3 4 2 4 8" xfId="23891"/>
    <cellStyle name="Note 3 3 4 2 5" xfId="23892"/>
    <cellStyle name="Note 3 3 4 2 5 2" xfId="23893"/>
    <cellStyle name="Note 3 3 4 2 5 3" xfId="23894"/>
    <cellStyle name="Note 3 3 4 2 5 4" xfId="23895"/>
    <cellStyle name="Note 3 3 4 2 5 5" xfId="23896"/>
    <cellStyle name="Note 3 3 4 2 5 6" xfId="23897"/>
    <cellStyle name="Note 3 3 4 2 6" xfId="23898"/>
    <cellStyle name="Note 3 3 4 2 6 2" xfId="23899"/>
    <cellStyle name="Note 3 3 4 2 6 3" xfId="23900"/>
    <cellStyle name="Note 3 3 4 2 6 4" xfId="23901"/>
    <cellStyle name="Note 3 3 4 2 6 5" xfId="23902"/>
    <cellStyle name="Note 3 3 4 2 6 6" xfId="23903"/>
    <cellStyle name="Note 3 3 4 2 7" xfId="23904"/>
    <cellStyle name="Note 3 3 4 2 8" xfId="23905"/>
    <cellStyle name="Note 3 3 4 2 9" xfId="23906"/>
    <cellStyle name="Note 3 3 4 3" xfId="23907"/>
    <cellStyle name="Note 3 3 4 3 10" xfId="23908"/>
    <cellStyle name="Note 3 3 4 3 2" xfId="23909"/>
    <cellStyle name="Note 3 3 4 3 2 2" xfId="23910"/>
    <cellStyle name="Note 3 3 4 3 2 2 2" xfId="23911"/>
    <cellStyle name="Note 3 3 4 3 2 2 2 2" xfId="23912"/>
    <cellStyle name="Note 3 3 4 3 2 2 2 3" xfId="23913"/>
    <cellStyle name="Note 3 3 4 3 2 2 2 4" xfId="23914"/>
    <cellStyle name="Note 3 3 4 3 2 2 2 5" xfId="23915"/>
    <cellStyle name="Note 3 3 4 3 2 2 2 6" xfId="23916"/>
    <cellStyle name="Note 3 3 4 3 2 2 3" xfId="23917"/>
    <cellStyle name="Note 3 3 4 3 2 2 3 2" xfId="23918"/>
    <cellStyle name="Note 3 3 4 3 2 2 3 3" xfId="23919"/>
    <cellStyle name="Note 3 3 4 3 2 2 3 4" xfId="23920"/>
    <cellStyle name="Note 3 3 4 3 2 2 3 5" xfId="23921"/>
    <cellStyle name="Note 3 3 4 3 2 2 3 6" xfId="23922"/>
    <cellStyle name="Note 3 3 4 3 2 2 4" xfId="23923"/>
    <cellStyle name="Note 3 3 4 3 2 2 5" xfId="23924"/>
    <cellStyle name="Note 3 3 4 3 2 2 6" xfId="23925"/>
    <cellStyle name="Note 3 3 4 3 2 2 7" xfId="23926"/>
    <cellStyle name="Note 3 3 4 3 2 2 8" xfId="23927"/>
    <cellStyle name="Note 3 3 4 3 2 3" xfId="23928"/>
    <cellStyle name="Note 3 3 4 3 2 3 2" xfId="23929"/>
    <cellStyle name="Note 3 3 4 3 2 3 3" xfId="23930"/>
    <cellStyle name="Note 3 3 4 3 2 3 4" xfId="23931"/>
    <cellStyle name="Note 3 3 4 3 2 3 5" xfId="23932"/>
    <cellStyle name="Note 3 3 4 3 2 3 6" xfId="23933"/>
    <cellStyle name="Note 3 3 4 3 2 4" xfId="23934"/>
    <cellStyle name="Note 3 3 4 3 2 4 2" xfId="23935"/>
    <cellStyle name="Note 3 3 4 3 2 4 3" xfId="23936"/>
    <cellStyle name="Note 3 3 4 3 2 4 4" xfId="23937"/>
    <cellStyle name="Note 3 3 4 3 2 4 5" xfId="23938"/>
    <cellStyle name="Note 3 3 4 3 2 4 6" xfId="23939"/>
    <cellStyle name="Note 3 3 4 3 2 5" xfId="23940"/>
    <cellStyle name="Note 3 3 4 3 2 6" xfId="23941"/>
    <cellStyle name="Note 3 3 4 3 2 7" xfId="23942"/>
    <cellStyle name="Note 3 3 4 3 2 8" xfId="23943"/>
    <cellStyle name="Note 3 3 4 3 2 9" xfId="23944"/>
    <cellStyle name="Note 3 3 4 3 3" xfId="23945"/>
    <cellStyle name="Note 3 3 4 3 3 2" xfId="23946"/>
    <cellStyle name="Note 3 3 4 3 3 2 2" xfId="23947"/>
    <cellStyle name="Note 3 3 4 3 3 2 3" xfId="23948"/>
    <cellStyle name="Note 3 3 4 3 3 2 4" xfId="23949"/>
    <cellStyle name="Note 3 3 4 3 3 2 5" xfId="23950"/>
    <cellStyle name="Note 3 3 4 3 3 2 6" xfId="23951"/>
    <cellStyle name="Note 3 3 4 3 3 3" xfId="23952"/>
    <cellStyle name="Note 3 3 4 3 3 3 2" xfId="23953"/>
    <cellStyle name="Note 3 3 4 3 3 3 3" xfId="23954"/>
    <cellStyle name="Note 3 3 4 3 3 3 4" xfId="23955"/>
    <cellStyle name="Note 3 3 4 3 3 3 5" xfId="23956"/>
    <cellStyle name="Note 3 3 4 3 3 3 6" xfId="23957"/>
    <cellStyle name="Note 3 3 4 3 3 4" xfId="23958"/>
    <cellStyle name="Note 3 3 4 3 3 5" xfId="23959"/>
    <cellStyle name="Note 3 3 4 3 3 6" xfId="23960"/>
    <cellStyle name="Note 3 3 4 3 3 7" xfId="23961"/>
    <cellStyle name="Note 3 3 4 3 3 8" xfId="23962"/>
    <cellStyle name="Note 3 3 4 3 4" xfId="23963"/>
    <cellStyle name="Note 3 3 4 3 4 2" xfId="23964"/>
    <cellStyle name="Note 3 3 4 3 4 3" xfId="23965"/>
    <cellStyle name="Note 3 3 4 3 4 4" xfId="23966"/>
    <cellStyle name="Note 3 3 4 3 4 5" xfId="23967"/>
    <cellStyle name="Note 3 3 4 3 4 6" xfId="23968"/>
    <cellStyle name="Note 3 3 4 3 5" xfId="23969"/>
    <cellStyle name="Note 3 3 4 3 5 2" xfId="23970"/>
    <cellStyle name="Note 3 3 4 3 5 3" xfId="23971"/>
    <cellStyle name="Note 3 3 4 3 5 4" xfId="23972"/>
    <cellStyle name="Note 3 3 4 3 5 5" xfId="23973"/>
    <cellStyle name="Note 3 3 4 3 5 6" xfId="23974"/>
    <cellStyle name="Note 3 3 4 3 6" xfId="23975"/>
    <cellStyle name="Note 3 3 4 3 7" xfId="23976"/>
    <cellStyle name="Note 3 3 4 3 8" xfId="23977"/>
    <cellStyle name="Note 3 3 4 3 9" xfId="23978"/>
    <cellStyle name="Note 3 3 4 4" xfId="23979"/>
    <cellStyle name="Note 3 3 4 4 2" xfId="23980"/>
    <cellStyle name="Note 3 3 4 4 2 2" xfId="23981"/>
    <cellStyle name="Note 3 3 4 4 2 2 2" xfId="23982"/>
    <cellStyle name="Note 3 3 4 4 2 2 3" xfId="23983"/>
    <cellStyle name="Note 3 3 4 4 2 2 4" xfId="23984"/>
    <cellStyle name="Note 3 3 4 4 2 2 5" xfId="23985"/>
    <cellStyle name="Note 3 3 4 4 2 2 6" xfId="23986"/>
    <cellStyle name="Note 3 3 4 4 2 3" xfId="23987"/>
    <cellStyle name="Note 3 3 4 4 2 3 2" xfId="23988"/>
    <cellStyle name="Note 3 3 4 4 2 3 3" xfId="23989"/>
    <cellStyle name="Note 3 3 4 4 2 3 4" xfId="23990"/>
    <cellStyle name="Note 3 3 4 4 2 3 5" xfId="23991"/>
    <cellStyle name="Note 3 3 4 4 2 3 6" xfId="23992"/>
    <cellStyle name="Note 3 3 4 4 2 4" xfId="23993"/>
    <cellStyle name="Note 3 3 4 4 2 5" xfId="23994"/>
    <cellStyle name="Note 3 3 4 4 2 6" xfId="23995"/>
    <cellStyle name="Note 3 3 4 4 2 7" xfId="23996"/>
    <cellStyle name="Note 3 3 4 4 2 8" xfId="23997"/>
    <cellStyle name="Note 3 3 4 4 3" xfId="23998"/>
    <cellStyle name="Note 3 3 4 4 3 2" xfId="23999"/>
    <cellStyle name="Note 3 3 4 4 3 3" xfId="24000"/>
    <cellStyle name="Note 3 3 4 4 3 4" xfId="24001"/>
    <cellStyle name="Note 3 3 4 4 3 5" xfId="24002"/>
    <cellStyle name="Note 3 3 4 4 3 6" xfId="24003"/>
    <cellStyle name="Note 3 3 4 4 4" xfId="24004"/>
    <cellStyle name="Note 3 3 4 4 4 2" xfId="24005"/>
    <cellStyle name="Note 3 3 4 4 4 3" xfId="24006"/>
    <cellStyle name="Note 3 3 4 4 4 4" xfId="24007"/>
    <cellStyle name="Note 3 3 4 4 4 5" xfId="24008"/>
    <cellStyle name="Note 3 3 4 4 4 6" xfId="24009"/>
    <cellStyle name="Note 3 3 4 4 5" xfId="24010"/>
    <cellStyle name="Note 3 3 4 4 6" xfId="24011"/>
    <cellStyle name="Note 3 3 4 4 7" xfId="24012"/>
    <cellStyle name="Note 3 3 4 4 8" xfId="24013"/>
    <cellStyle name="Note 3 3 4 4 9" xfId="24014"/>
    <cellStyle name="Note 3 3 4 5" xfId="24015"/>
    <cellStyle name="Note 3 3 4 5 2" xfId="24016"/>
    <cellStyle name="Note 3 3 4 5 2 2" xfId="24017"/>
    <cellStyle name="Note 3 3 4 5 2 3" xfId="24018"/>
    <cellStyle name="Note 3 3 4 5 2 4" xfId="24019"/>
    <cellStyle name="Note 3 3 4 5 2 5" xfId="24020"/>
    <cellStyle name="Note 3 3 4 5 2 6" xfId="24021"/>
    <cellStyle name="Note 3 3 4 5 3" xfId="24022"/>
    <cellStyle name="Note 3 3 4 5 3 2" xfId="24023"/>
    <cellStyle name="Note 3 3 4 5 3 3" xfId="24024"/>
    <cellStyle name="Note 3 3 4 5 3 4" xfId="24025"/>
    <cellStyle name="Note 3 3 4 5 3 5" xfId="24026"/>
    <cellStyle name="Note 3 3 4 5 3 6" xfId="24027"/>
    <cellStyle name="Note 3 3 4 5 4" xfId="24028"/>
    <cellStyle name="Note 3 3 4 5 5" xfId="24029"/>
    <cellStyle name="Note 3 3 4 5 6" xfId="24030"/>
    <cellStyle name="Note 3 3 4 5 7" xfId="24031"/>
    <cellStyle name="Note 3 3 4 5 8" xfId="24032"/>
    <cellStyle name="Note 3 3 4 6" xfId="24033"/>
    <cellStyle name="Note 3 3 4 6 2" xfId="24034"/>
    <cellStyle name="Note 3 3 4 6 3" xfId="24035"/>
    <cellStyle name="Note 3 3 4 6 4" xfId="24036"/>
    <cellStyle name="Note 3 3 4 6 5" xfId="24037"/>
    <cellStyle name="Note 3 3 4 6 6" xfId="24038"/>
    <cellStyle name="Note 3 3 4 7" xfId="24039"/>
    <cellStyle name="Note 3 3 4 7 2" xfId="24040"/>
    <cellStyle name="Note 3 3 4 7 3" xfId="24041"/>
    <cellStyle name="Note 3 3 4 7 4" xfId="24042"/>
    <cellStyle name="Note 3 3 4 7 5" xfId="24043"/>
    <cellStyle name="Note 3 3 4 7 6" xfId="24044"/>
    <cellStyle name="Note 3 3 4 8" xfId="24045"/>
    <cellStyle name="Note 3 3 4 9" xfId="24046"/>
    <cellStyle name="Note 3 3 5" xfId="24047"/>
    <cellStyle name="Note 3 3 5 10" xfId="24048"/>
    <cellStyle name="Note 3 3 5 11" xfId="24049"/>
    <cellStyle name="Note 3 3 5 2" xfId="24050"/>
    <cellStyle name="Note 3 3 5 2 2" xfId="24051"/>
    <cellStyle name="Note 3 3 5 2 2 2" xfId="24052"/>
    <cellStyle name="Note 3 3 5 2 2 2 2" xfId="24053"/>
    <cellStyle name="Note 3 3 5 2 2 2 3" xfId="24054"/>
    <cellStyle name="Note 3 3 5 2 2 2 4" xfId="24055"/>
    <cellStyle name="Note 3 3 5 2 2 2 5" xfId="24056"/>
    <cellStyle name="Note 3 3 5 2 2 2 6" xfId="24057"/>
    <cellStyle name="Note 3 3 5 2 2 3" xfId="24058"/>
    <cellStyle name="Note 3 3 5 2 2 3 2" xfId="24059"/>
    <cellStyle name="Note 3 3 5 2 2 3 3" xfId="24060"/>
    <cellStyle name="Note 3 3 5 2 2 3 4" xfId="24061"/>
    <cellStyle name="Note 3 3 5 2 2 3 5" xfId="24062"/>
    <cellStyle name="Note 3 3 5 2 2 3 6" xfId="24063"/>
    <cellStyle name="Note 3 3 5 2 2 4" xfId="24064"/>
    <cellStyle name="Note 3 3 5 2 2 5" xfId="24065"/>
    <cellStyle name="Note 3 3 5 2 2 6" xfId="24066"/>
    <cellStyle name="Note 3 3 5 2 2 7" xfId="24067"/>
    <cellStyle name="Note 3 3 5 2 2 8" xfId="24068"/>
    <cellStyle name="Note 3 3 5 2 3" xfId="24069"/>
    <cellStyle name="Note 3 3 5 2 3 2" xfId="24070"/>
    <cellStyle name="Note 3 3 5 2 3 3" xfId="24071"/>
    <cellStyle name="Note 3 3 5 2 3 4" xfId="24072"/>
    <cellStyle name="Note 3 3 5 2 3 5" xfId="24073"/>
    <cellStyle name="Note 3 3 5 2 3 6" xfId="24074"/>
    <cellStyle name="Note 3 3 5 2 4" xfId="24075"/>
    <cellStyle name="Note 3 3 5 2 4 2" xfId="24076"/>
    <cellStyle name="Note 3 3 5 2 4 3" xfId="24077"/>
    <cellStyle name="Note 3 3 5 2 4 4" xfId="24078"/>
    <cellStyle name="Note 3 3 5 2 4 5" xfId="24079"/>
    <cellStyle name="Note 3 3 5 2 4 6" xfId="24080"/>
    <cellStyle name="Note 3 3 5 2 5" xfId="24081"/>
    <cellStyle name="Note 3 3 5 2 6" xfId="24082"/>
    <cellStyle name="Note 3 3 5 2 7" xfId="24083"/>
    <cellStyle name="Note 3 3 5 2 8" xfId="24084"/>
    <cellStyle name="Note 3 3 5 2 9" xfId="24085"/>
    <cellStyle name="Note 3 3 5 3" xfId="24086"/>
    <cellStyle name="Note 3 3 5 3 2" xfId="24087"/>
    <cellStyle name="Note 3 3 5 3 2 2" xfId="24088"/>
    <cellStyle name="Note 3 3 5 3 2 2 2" xfId="24089"/>
    <cellStyle name="Note 3 3 5 3 2 2 3" xfId="24090"/>
    <cellStyle name="Note 3 3 5 3 2 2 4" xfId="24091"/>
    <cellStyle name="Note 3 3 5 3 2 2 5" xfId="24092"/>
    <cellStyle name="Note 3 3 5 3 2 2 6" xfId="24093"/>
    <cellStyle name="Note 3 3 5 3 2 3" xfId="24094"/>
    <cellStyle name="Note 3 3 5 3 2 3 2" xfId="24095"/>
    <cellStyle name="Note 3 3 5 3 2 3 3" xfId="24096"/>
    <cellStyle name="Note 3 3 5 3 2 3 4" xfId="24097"/>
    <cellStyle name="Note 3 3 5 3 2 3 5" xfId="24098"/>
    <cellStyle name="Note 3 3 5 3 2 3 6" xfId="24099"/>
    <cellStyle name="Note 3 3 5 3 2 4" xfId="24100"/>
    <cellStyle name="Note 3 3 5 3 2 5" xfId="24101"/>
    <cellStyle name="Note 3 3 5 3 2 6" xfId="24102"/>
    <cellStyle name="Note 3 3 5 3 2 7" xfId="24103"/>
    <cellStyle name="Note 3 3 5 3 2 8" xfId="24104"/>
    <cellStyle name="Note 3 3 5 3 3" xfId="24105"/>
    <cellStyle name="Note 3 3 5 3 3 2" xfId="24106"/>
    <cellStyle name="Note 3 3 5 3 3 3" xfId="24107"/>
    <cellStyle name="Note 3 3 5 3 3 4" xfId="24108"/>
    <cellStyle name="Note 3 3 5 3 3 5" xfId="24109"/>
    <cellStyle name="Note 3 3 5 3 3 6" xfId="24110"/>
    <cellStyle name="Note 3 3 5 3 4" xfId="24111"/>
    <cellStyle name="Note 3 3 5 3 4 2" xfId="24112"/>
    <cellStyle name="Note 3 3 5 3 4 3" xfId="24113"/>
    <cellStyle name="Note 3 3 5 3 4 4" xfId="24114"/>
    <cellStyle name="Note 3 3 5 3 4 5" xfId="24115"/>
    <cellStyle name="Note 3 3 5 3 4 6" xfId="24116"/>
    <cellStyle name="Note 3 3 5 3 5" xfId="24117"/>
    <cellStyle name="Note 3 3 5 3 6" xfId="24118"/>
    <cellStyle name="Note 3 3 5 3 7" xfId="24119"/>
    <cellStyle name="Note 3 3 5 3 8" xfId="24120"/>
    <cellStyle name="Note 3 3 5 3 9" xfId="24121"/>
    <cellStyle name="Note 3 3 5 4" xfId="24122"/>
    <cellStyle name="Note 3 3 5 4 2" xfId="24123"/>
    <cellStyle name="Note 3 3 5 4 2 2" xfId="24124"/>
    <cellStyle name="Note 3 3 5 4 2 3" xfId="24125"/>
    <cellStyle name="Note 3 3 5 4 2 4" xfId="24126"/>
    <cellStyle name="Note 3 3 5 4 2 5" xfId="24127"/>
    <cellStyle name="Note 3 3 5 4 2 6" xfId="24128"/>
    <cellStyle name="Note 3 3 5 4 3" xfId="24129"/>
    <cellStyle name="Note 3 3 5 4 3 2" xfId="24130"/>
    <cellStyle name="Note 3 3 5 4 3 3" xfId="24131"/>
    <cellStyle name="Note 3 3 5 4 3 4" xfId="24132"/>
    <cellStyle name="Note 3 3 5 4 3 5" xfId="24133"/>
    <cellStyle name="Note 3 3 5 4 3 6" xfId="24134"/>
    <cellStyle name="Note 3 3 5 4 4" xfId="24135"/>
    <cellStyle name="Note 3 3 5 4 5" xfId="24136"/>
    <cellStyle name="Note 3 3 5 4 6" xfId="24137"/>
    <cellStyle name="Note 3 3 5 4 7" xfId="24138"/>
    <cellStyle name="Note 3 3 5 4 8" xfId="24139"/>
    <cellStyle name="Note 3 3 5 5" xfId="24140"/>
    <cellStyle name="Note 3 3 5 5 2" xfId="24141"/>
    <cellStyle name="Note 3 3 5 5 3" xfId="24142"/>
    <cellStyle name="Note 3 3 5 5 4" xfId="24143"/>
    <cellStyle name="Note 3 3 5 5 5" xfId="24144"/>
    <cellStyle name="Note 3 3 5 5 6" xfId="24145"/>
    <cellStyle name="Note 3 3 5 6" xfId="24146"/>
    <cellStyle name="Note 3 3 5 6 2" xfId="24147"/>
    <cellStyle name="Note 3 3 5 6 3" xfId="24148"/>
    <cellStyle name="Note 3 3 5 6 4" xfId="24149"/>
    <cellStyle name="Note 3 3 5 6 5" xfId="24150"/>
    <cellStyle name="Note 3 3 5 6 6" xfId="24151"/>
    <cellStyle name="Note 3 3 5 7" xfId="24152"/>
    <cellStyle name="Note 3 3 5 8" xfId="24153"/>
    <cellStyle name="Note 3 3 5 9" xfId="24154"/>
    <cellStyle name="Note 3 3 6" xfId="24155"/>
    <cellStyle name="Note 3 3 6 10" xfId="24156"/>
    <cellStyle name="Note 3 3 6 2" xfId="24157"/>
    <cellStyle name="Note 3 3 6 2 2" xfId="24158"/>
    <cellStyle name="Note 3 3 6 2 2 2" xfId="24159"/>
    <cellStyle name="Note 3 3 6 2 2 2 2" xfId="24160"/>
    <cellStyle name="Note 3 3 6 2 2 2 3" xfId="24161"/>
    <cellStyle name="Note 3 3 6 2 2 2 4" xfId="24162"/>
    <cellStyle name="Note 3 3 6 2 2 2 5" xfId="24163"/>
    <cellStyle name="Note 3 3 6 2 2 2 6" xfId="24164"/>
    <cellStyle name="Note 3 3 6 2 2 3" xfId="24165"/>
    <cellStyle name="Note 3 3 6 2 2 3 2" xfId="24166"/>
    <cellStyle name="Note 3 3 6 2 2 3 3" xfId="24167"/>
    <cellStyle name="Note 3 3 6 2 2 3 4" xfId="24168"/>
    <cellStyle name="Note 3 3 6 2 2 3 5" xfId="24169"/>
    <cellStyle name="Note 3 3 6 2 2 3 6" xfId="24170"/>
    <cellStyle name="Note 3 3 6 2 2 4" xfId="24171"/>
    <cellStyle name="Note 3 3 6 2 2 5" xfId="24172"/>
    <cellStyle name="Note 3 3 6 2 2 6" xfId="24173"/>
    <cellStyle name="Note 3 3 6 2 2 7" xfId="24174"/>
    <cellStyle name="Note 3 3 6 2 2 8" xfId="24175"/>
    <cellStyle name="Note 3 3 6 2 3" xfId="24176"/>
    <cellStyle name="Note 3 3 6 2 3 2" xfId="24177"/>
    <cellStyle name="Note 3 3 6 2 3 3" xfId="24178"/>
    <cellStyle name="Note 3 3 6 2 3 4" xfId="24179"/>
    <cellStyle name="Note 3 3 6 2 3 5" xfId="24180"/>
    <cellStyle name="Note 3 3 6 2 3 6" xfId="24181"/>
    <cellStyle name="Note 3 3 6 2 4" xfId="24182"/>
    <cellStyle name="Note 3 3 6 2 4 2" xfId="24183"/>
    <cellStyle name="Note 3 3 6 2 4 3" xfId="24184"/>
    <cellStyle name="Note 3 3 6 2 4 4" xfId="24185"/>
    <cellStyle name="Note 3 3 6 2 4 5" xfId="24186"/>
    <cellStyle name="Note 3 3 6 2 4 6" xfId="24187"/>
    <cellStyle name="Note 3 3 6 2 5" xfId="24188"/>
    <cellStyle name="Note 3 3 6 2 6" xfId="24189"/>
    <cellStyle name="Note 3 3 6 2 7" xfId="24190"/>
    <cellStyle name="Note 3 3 6 2 8" xfId="24191"/>
    <cellStyle name="Note 3 3 6 2 9" xfId="24192"/>
    <cellStyle name="Note 3 3 6 3" xfId="24193"/>
    <cellStyle name="Note 3 3 6 3 2" xfId="24194"/>
    <cellStyle name="Note 3 3 6 3 2 2" xfId="24195"/>
    <cellStyle name="Note 3 3 6 3 2 3" xfId="24196"/>
    <cellStyle name="Note 3 3 6 3 2 4" xfId="24197"/>
    <cellStyle name="Note 3 3 6 3 2 5" xfId="24198"/>
    <cellStyle name="Note 3 3 6 3 2 6" xfId="24199"/>
    <cellStyle name="Note 3 3 6 3 3" xfId="24200"/>
    <cellStyle name="Note 3 3 6 3 3 2" xfId="24201"/>
    <cellStyle name="Note 3 3 6 3 3 3" xfId="24202"/>
    <cellStyle name="Note 3 3 6 3 3 4" xfId="24203"/>
    <cellStyle name="Note 3 3 6 3 3 5" xfId="24204"/>
    <cellStyle name="Note 3 3 6 3 3 6" xfId="24205"/>
    <cellStyle name="Note 3 3 6 3 4" xfId="24206"/>
    <cellStyle name="Note 3 3 6 3 5" xfId="24207"/>
    <cellStyle name="Note 3 3 6 3 6" xfId="24208"/>
    <cellStyle name="Note 3 3 6 3 7" xfId="24209"/>
    <cellStyle name="Note 3 3 6 3 8" xfId="24210"/>
    <cellStyle name="Note 3 3 6 4" xfId="24211"/>
    <cellStyle name="Note 3 3 6 4 2" xfId="24212"/>
    <cellStyle name="Note 3 3 6 4 3" xfId="24213"/>
    <cellStyle name="Note 3 3 6 4 4" xfId="24214"/>
    <cellStyle name="Note 3 3 6 4 5" xfId="24215"/>
    <cellStyle name="Note 3 3 6 4 6" xfId="24216"/>
    <cellStyle name="Note 3 3 6 5" xfId="24217"/>
    <cellStyle name="Note 3 3 6 5 2" xfId="24218"/>
    <cellStyle name="Note 3 3 6 5 3" xfId="24219"/>
    <cellStyle name="Note 3 3 6 5 4" xfId="24220"/>
    <cellStyle name="Note 3 3 6 5 5" xfId="24221"/>
    <cellStyle name="Note 3 3 6 5 6" xfId="24222"/>
    <cellStyle name="Note 3 3 6 6" xfId="24223"/>
    <cellStyle name="Note 3 3 6 7" xfId="24224"/>
    <cellStyle name="Note 3 3 6 8" xfId="24225"/>
    <cellStyle name="Note 3 3 6 9" xfId="24226"/>
    <cellStyle name="Note 3 3 7" xfId="24227"/>
    <cellStyle name="Note 3 3 7 2" xfId="24228"/>
    <cellStyle name="Note 3 3 7 2 2" xfId="24229"/>
    <cellStyle name="Note 3 3 7 2 2 2" xfId="24230"/>
    <cellStyle name="Note 3 3 7 2 2 3" xfId="24231"/>
    <cellStyle name="Note 3 3 7 2 2 4" xfId="24232"/>
    <cellStyle name="Note 3 3 7 2 2 5" xfId="24233"/>
    <cellStyle name="Note 3 3 7 2 2 6" xfId="24234"/>
    <cellStyle name="Note 3 3 7 2 3" xfId="24235"/>
    <cellStyle name="Note 3 3 7 2 3 2" xfId="24236"/>
    <cellStyle name="Note 3 3 7 2 3 3" xfId="24237"/>
    <cellStyle name="Note 3 3 7 2 3 4" xfId="24238"/>
    <cellStyle name="Note 3 3 7 2 3 5" xfId="24239"/>
    <cellStyle name="Note 3 3 7 2 3 6" xfId="24240"/>
    <cellStyle name="Note 3 3 7 2 4" xfId="24241"/>
    <cellStyle name="Note 3 3 7 2 5" xfId="24242"/>
    <cellStyle name="Note 3 3 7 2 6" xfId="24243"/>
    <cellStyle name="Note 3 3 7 2 7" xfId="24244"/>
    <cellStyle name="Note 3 3 7 2 8" xfId="24245"/>
    <cellStyle name="Note 3 3 7 3" xfId="24246"/>
    <cellStyle name="Note 3 3 7 3 2" xfId="24247"/>
    <cellStyle name="Note 3 3 7 3 3" xfId="24248"/>
    <cellStyle name="Note 3 3 7 3 4" xfId="24249"/>
    <cellStyle name="Note 3 3 7 3 5" xfId="24250"/>
    <cellStyle name="Note 3 3 7 3 6" xfId="24251"/>
    <cellStyle name="Note 3 3 7 4" xfId="24252"/>
    <cellStyle name="Note 3 3 7 4 2" xfId="24253"/>
    <cellStyle name="Note 3 3 7 4 3" xfId="24254"/>
    <cellStyle name="Note 3 3 7 4 4" xfId="24255"/>
    <cellStyle name="Note 3 3 7 4 5" xfId="24256"/>
    <cellStyle name="Note 3 3 7 4 6" xfId="24257"/>
    <cellStyle name="Note 3 3 7 5" xfId="24258"/>
    <cellStyle name="Note 3 3 7 6" xfId="24259"/>
    <cellStyle name="Note 3 3 7 7" xfId="24260"/>
    <cellStyle name="Note 3 3 7 8" xfId="24261"/>
    <cellStyle name="Note 3 3 7 9" xfId="24262"/>
    <cellStyle name="Note 3 3 8" xfId="24263"/>
    <cellStyle name="Note 3 3 8 2" xfId="24264"/>
    <cellStyle name="Note 3 3 8 2 2" xfId="24265"/>
    <cellStyle name="Note 3 3 8 2 3" xfId="24266"/>
    <cellStyle name="Note 3 3 8 2 4" xfId="24267"/>
    <cellStyle name="Note 3 3 8 2 5" xfId="24268"/>
    <cellStyle name="Note 3 3 8 2 6" xfId="24269"/>
    <cellStyle name="Note 3 3 8 3" xfId="24270"/>
    <cellStyle name="Note 3 3 8 3 2" xfId="24271"/>
    <cellStyle name="Note 3 3 8 3 3" xfId="24272"/>
    <cellStyle name="Note 3 3 8 3 4" xfId="24273"/>
    <cellStyle name="Note 3 3 8 3 5" xfId="24274"/>
    <cellStyle name="Note 3 3 8 3 6" xfId="24275"/>
    <cellStyle name="Note 3 3 8 4" xfId="24276"/>
    <cellStyle name="Note 3 3 8 5" xfId="24277"/>
    <cellStyle name="Note 3 3 8 6" xfId="24278"/>
    <cellStyle name="Note 3 3 8 7" xfId="24279"/>
    <cellStyle name="Note 3 3 8 8" xfId="24280"/>
    <cellStyle name="Note 3 3 9" xfId="24281"/>
    <cellStyle name="Note 3 3 9 2" xfId="24282"/>
    <cellStyle name="Note 3 3 9 3" xfId="24283"/>
    <cellStyle name="Note 3 3 9 4" xfId="24284"/>
    <cellStyle name="Note 3 3 9 5" xfId="24285"/>
    <cellStyle name="Note 3 3 9 6" xfId="24286"/>
    <cellStyle name="Note 3 4" xfId="24287"/>
    <cellStyle name="Note 3 4 10" xfId="24288"/>
    <cellStyle name="Note 3 4 11" xfId="24289"/>
    <cellStyle name="Note 3 4 2" xfId="24290"/>
    <cellStyle name="Note 3 4 2 2" xfId="24291"/>
    <cellStyle name="Note 3 4 2 2 2" xfId="24292"/>
    <cellStyle name="Note 3 4 2 2 2 2" xfId="24293"/>
    <cellStyle name="Note 3 4 2 2 2 3" xfId="24294"/>
    <cellStyle name="Note 3 4 2 2 2 4" xfId="24295"/>
    <cellStyle name="Note 3 4 2 2 2 5" xfId="24296"/>
    <cellStyle name="Note 3 4 2 2 2 6" xfId="24297"/>
    <cellStyle name="Note 3 4 2 2 3" xfId="24298"/>
    <cellStyle name="Note 3 4 2 2 3 2" xfId="24299"/>
    <cellStyle name="Note 3 4 2 2 3 3" xfId="24300"/>
    <cellStyle name="Note 3 4 2 2 3 4" xfId="24301"/>
    <cellStyle name="Note 3 4 2 2 3 5" xfId="24302"/>
    <cellStyle name="Note 3 4 2 2 3 6" xfId="24303"/>
    <cellStyle name="Note 3 4 2 2 4" xfId="24304"/>
    <cellStyle name="Note 3 4 2 2 5" xfId="24305"/>
    <cellStyle name="Note 3 4 2 2 6" xfId="24306"/>
    <cellStyle name="Note 3 4 2 2 7" xfId="24307"/>
    <cellStyle name="Note 3 4 2 2 8" xfId="24308"/>
    <cellStyle name="Note 3 4 2 3" xfId="24309"/>
    <cellStyle name="Note 3 4 2 3 2" xfId="24310"/>
    <cellStyle name="Note 3 4 2 3 3" xfId="24311"/>
    <cellStyle name="Note 3 4 2 3 4" xfId="24312"/>
    <cellStyle name="Note 3 4 2 3 5" xfId="24313"/>
    <cellStyle name="Note 3 4 2 3 6" xfId="24314"/>
    <cellStyle name="Note 3 4 2 4" xfId="24315"/>
    <cellStyle name="Note 3 4 2 4 2" xfId="24316"/>
    <cellStyle name="Note 3 4 2 4 3" xfId="24317"/>
    <cellStyle name="Note 3 4 2 4 4" xfId="24318"/>
    <cellStyle name="Note 3 4 2 4 5" xfId="24319"/>
    <cellStyle name="Note 3 4 2 4 6" xfId="24320"/>
    <cellStyle name="Note 3 4 2 5" xfId="24321"/>
    <cellStyle name="Note 3 4 2 6" xfId="24322"/>
    <cellStyle name="Note 3 4 2 7" xfId="24323"/>
    <cellStyle name="Note 3 4 2 8" xfId="24324"/>
    <cellStyle name="Note 3 4 2 9" xfId="24325"/>
    <cellStyle name="Note 3 4 3" xfId="24326"/>
    <cellStyle name="Note 3 4 3 2" xfId="24327"/>
    <cellStyle name="Note 3 4 3 2 2" xfId="24328"/>
    <cellStyle name="Note 3 4 3 2 2 2" xfId="24329"/>
    <cellStyle name="Note 3 4 3 2 2 3" xfId="24330"/>
    <cellStyle name="Note 3 4 3 2 2 4" xfId="24331"/>
    <cellStyle name="Note 3 4 3 2 2 5" xfId="24332"/>
    <cellStyle name="Note 3 4 3 2 2 6" xfId="24333"/>
    <cellStyle name="Note 3 4 3 2 3" xfId="24334"/>
    <cellStyle name="Note 3 4 3 2 3 2" xfId="24335"/>
    <cellStyle name="Note 3 4 3 2 3 3" xfId="24336"/>
    <cellStyle name="Note 3 4 3 2 3 4" xfId="24337"/>
    <cellStyle name="Note 3 4 3 2 3 5" xfId="24338"/>
    <cellStyle name="Note 3 4 3 2 3 6" xfId="24339"/>
    <cellStyle name="Note 3 4 3 2 4" xfId="24340"/>
    <cellStyle name="Note 3 4 3 2 5" xfId="24341"/>
    <cellStyle name="Note 3 4 3 2 6" xfId="24342"/>
    <cellStyle name="Note 3 4 3 2 7" xfId="24343"/>
    <cellStyle name="Note 3 4 3 2 8" xfId="24344"/>
    <cellStyle name="Note 3 4 3 3" xfId="24345"/>
    <cellStyle name="Note 3 4 3 3 2" xfId="24346"/>
    <cellStyle name="Note 3 4 3 3 3" xfId="24347"/>
    <cellStyle name="Note 3 4 3 3 4" xfId="24348"/>
    <cellStyle name="Note 3 4 3 3 5" xfId="24349"/>
    <cellStyle name="Note 3 4 3 3 6" xfId="24350"/>
    <cellStyle name="Note 3 4 3 4" xfId="24351"/>
    <cellStyle name="Note 3 4 3 4 2" xfId="24352"/>
    <cellStyle name="Note 3 4 3 4 3" xfId="24353"/>
    <cellStyle name="Note 3 4 3 4 4" xfId="24354"/>
    <cellStyle name="Note 3 4 3 4 5" xfId="24355"/>
    <cellStyle name="Note 3 4 3 4 6" xfId="24356"/>
    <cellStyle name="Note 3 4 3 5" xfId="24357"/>
    <cellStyle name="Note 3 4 3 6" xfId="24358"/>
    <cellStyle name="Note 3 4 3 7" xfId="24359"/>
    <cellStyle name="Note 3 4 3 8" xfId="24360"/>
    <cellStyle name="Note 3 4 3 9" xfId="24361"/>
    <cellStyle name="Note 3 4 4" xfId="24362"/>
    <cellStyle name="Note 3 4 4 2" xfId="24363"/>
    <cellStyle name="Note 3 4 4 2 2" xfId="24364"/>
    <cellStyle name="Note 3 4 4 2 3" xfId="24365"/>
    <cellStyle name="Note 3 4 4 2 4" xfId="24366"/>
    <cellStyle name="Note 3 4 4 2 5" xfId="24367"/>
    <cellStyle name="Note 3 4 4 2 6" xfId="24368"/>
    <cellStyle name="Note 3 4 4 3" xfId="24369"/>
    <cellStyle name="Note 3 4 4 3 2" xfId="24370"/>
    <cellStyle name="Note 3 4 4 3 3" xfId="24371"/>
    <cellStyle name="Note 3 4 4 3 4" xfId="24372"/>
    <cellStyle name="Note 3 4 4 3 5" xfId="24373"/>
    <cellStyle name="Note 3 4 4 3 6" xfId="24374"/>
    <cellStyle name="Note 3 4 4 4" xfId="24375"/>
    <cellStyle name="Note 3 4 4 5" xfId="24376"/>
    <cellStyle name="Note 3 4 4 6" xfId="24377"/>
    <cellStyle name="Note 3 4 4 7" xfId="24378"/>
    <cellStyle name="Note 3 4 4 8" xfId="24379"/>
    <cellStyle name="Note 3 4 5" xfId="24380"/>
    <cellStyle name="Note 3 4 5 2" xfId="24381"/>
    <cellStyle name="Note 3 4 5 3" xfId="24382"/>
    <cellStyle name="Note 3 4 5 4" xfId="24383"/>
    <cellStyle name="Note 3 4 5 5" xfId="24384"/>
    <cellStyle name="Note 3 4 5 6" xfId="24385"/>
    <cellStyle name="Note 3 4 6" xfId="24386"/>
    <cellStyle name="Note 3 4 6 2" xfId="24387"/>
    <cellStyle name="Note 3 4 6 3" xfId="24388"/>
    <cellStyle name="Note 3 4 6 4" xfId="24389"/>
    <cellStyle name="Note 3 4 6 5" xfId="24390"/>
    <cellStyle name="Note 3 4 6 6" xfId="24391"/>
    <cellStyle name="Note 3 4 7" xfId="24392"/>
    <cellStyle name="Note 3 4 8" xfId="24393"/>
    <cellStyle name="Note 3 4 9" xfId="24394"/>
    <cellStyle name="Note 3 5" xfId="24395"/>
    <cellStyle name="Note 3 5 10" xfId="24396"/>
    <cellStyle name="Note 3 5 2" xfId="24397"/>
    <cellStyle name="Note 3 5 2 2" xfId="24398"/>
    <cellStyle name="Note 3 5 2 2 2" xfId="24399"/>
    <cellStyle name="Note 3 5 2 2 2 2" xfId="24400"/>
    <cellStyle name="Note 3 5 2 2 2 3" xfId="24401"/>
    <cellStyle name="Note 3 5 2 2 2 4" xfId="24402"/>
    <cellStyle name="Note 3 5 2 2 2 5" xfId="24403"/>
    <cellStyle name="Note 3 5 2 2 2 6" xfId="24404"/>
    <cellStyle name="Note 3 5 2 2 3" xfId="24405"/>
    <cellStyle name="Note 3 5 2 2 3 2" xfId="24406"/>
    <cellStyle name="Note 3 5 2 2 3 3" xfId="24407"/>
    <cellStyle name="Note 3 5 2 2 3 4" xfId="24408"/>
    <cellStyle name="Note 3 5 2 2 3 5" xfId="24409"/>
    <cellStyle name="Note 3 5 2 2 3 6" xfId="24410"/>
    <cellStyle name="Note 3 5 2 2 4" xfId="24411"/>
    <cellStyle name="Note 3 5 2 2 5" xfId="24412"/>
    <cellStyle name="Note 3 5 2 2 6" xfId="24413"/>
    <cellStyle name="Note 3 5 2 2 7" xfId="24414"/>
    <cellStyle name="Note 3 5 2 2 8" xfId="24415"/>
    <cellStyle name="Note 3 5 2 3" xfId="24416"/>
    <cellStyle name="Note 3 5 2 3 2" xfId="24417"/>
    <cellStyle name="Note 3 5 2 3 3" xfId="24418"/>
    <cellStyle name="Note 3 5 2 3 4" xfId="24419"/>
    <cellStyle name="Note 3 5 2 3 5" xfId="24420"/>
    <cellStyle name="Note 3 5 2 3 6" xfId="24421"/>
    <cellStyle name="Note 3 5 2 4" xfId="24422"/>
    <cellStyle name="Note 3 5 2 4 2" xfId="24423"/>
    <cellStyle name="Note 3 5 2 4 3" xfId="24424"/>
    <cellStyle name="Note 3 5 2 4 4" xfId="24425"/>
    <cellStyle name="Note 3 5 2 4 5" xfId="24426"/>
    <cellStyle name="Note 3 5 2 4 6" xfId="24427"/>
    <cellStyle name="Note 3 5 2 5" xfId="24428"/>
    <cellStyle name="Note 3 5 2 6" xfId="24429"/>
    <cellStyle name="Note 3 5 2 7" xfId="24430"/>
    <cellStyle name="Note 3 5 2 8" xfId="24431"/>
    <cellStyle name="Note 3 5 2 9" xfId="24432"/>
    <cellStyle name="Note 3 5 3" xfId="24433"/>
    <cellStyle name="Note 3 5 3 2" xfId="24434"/>
    <cellStyle name="Note 3 5 3 2 2" xfId="24435"/>
    <cellStyle name="Note 3 5 3 2 3" xfId="24436"/>
    <cellStyle name="Note 3 5 3 2 4" xfId="24437"/>
    <cellStyle name="Note 3 5 3 2 5" xfId="24438"/>
    <cellStyle name="Note 3 5 3 2 6" xfId="24439"/>
    <cellStyle name="Note 3 5 3 3" xfId="24440"/>
    <cellStyle name="Note 3 5 3 3 2" xfId="24441"/>
    <cellStyle name="Note 3 5 3 3 3" xfId="24442"/>
    <cellStyle name="Note 3 5 3 3 4" xfId="24443"/>
    <cellStyle name="Note 3 5 3 3 5" xfId="24444"/>
    <cellStyle name="Note 3 5 3 3 6" xfId="24445"/>
    <cellStyle name="Note 3 5 3 4" xfId="24446"/>
    <cellStyle name="Note 3 5 3 5" xfId="24447"/>
    <cellStyle name="Note 3 5 3 6" xfId="24448"/>
    <cellStyle name="Note 3 5 3 7" xfId="24449"/>
    <cellStyle name="Note 3 5 3 8" xfId="24450"/>
    <cellStyle name="Note 3 5 4" xfId="24451"/>
    <cellStyle name="Note 3 5 4 2" xfId="24452"/>
    <cellStyle name="Note 3 5 4 3" xfId="24453"/>
    <cellStyle name="Note 3 5 4 4" xfId="24454"/>
    <cellStyle name="Note 3 5 4 5" xfId="24455"/>
    <cellStyle name="Note 3 5 4 6" xfId="24456"/>
    <cellStyle name="Note 3 5 5" xfId="24457"/>
    <cellStyle name="Note 3 5 5 2" xfId="24458"/>
    <cellStyle name="Note 3 5 5 3" xfId="24459"/>
    <cellStyle name="Note 3 5 5 4" xfId="24460"/>
    <cellStyle name="Note 3 5 5 5" xfId="24461"/>
    <cellStyle name="Note 3 5 5 6" xfId="24462"/>
    <cellStyle name="Note 3 5 6" xfId="24463"/>
    <cellStyle name="Note 3 5 7" xfId="24464"/>
    <cellStyle name="Note 3 5 8" xfId="24465"/>
    <cellStyle name="Note 3 5 9" xfId="24466"/>
    <cellStyle name="Note 3 6" xfId="24467"/>
    <cellStyle name="Note 3 6 2" xfId="24468"/>
    <cellStyle name="Note 3 6 2 2" xfId="24469"/>
    <cellStyle name="Note 3 6 2 2 2" xfId="24470"/>
    <cellStyle name="Note 3 6 2 2 3" xfId="24471"/>
    <cellStyle name="Note 3 6 2 2 4" xfId="24472"/>
    <cellStyle name="Note 3 6 2 2 5" xfId="24473"/>
    <cellStyle name="Note 3 6 2 2 6" xfId="24474"/>
    <cellStyle name="Note 3 6 2 3" xfId="24475"/>
    <cellStyle name="Note 3 6 2 3 2" xfId="24476"/>
    <cellStyle name="Note 3 6 2 3 3" xfId="24477"/>
    <cellStyle name="Note 3 6 2 3 4" xfId="24478"/>
    <cellStyle name="Note 3 6 2 3 5" xfId="24479"/>
    <cellStyle name="Note 3 6 2 3 6" xfId="24480"/>
    <cellStyle name="Note 3 6 2 4" xfId="24481"/>
    <cellStyle name="Note 3 6 2 5" xfId="24482"/>
    <cellStyle name="Note 3 6 2 6" xfId="24483"/>
    <cellStyle name="Note 3 6 2 7" xfId="24484"/>
    <cellStyle name="Note 3 6 2 8" xfId="24485"/>
    <cellStyle name="Note 3 6 3" xfId="24486"/>
    <cellStyle name="Note 3 6 3 2" xfId="24487"/>
    <cellStyle name="Note 3 6 3 3" xfId="24488"/>
    <cellStyle name="Note 3 6 3 4" xfId="24489"/>
    <cellStyle name="Note 3 6 3 5" xfId="24490"/>
    <cellStyle name="Note 3 6 3 6" xfId="24491"/>
    <cellStyle name="Note 3 6 4" xfId="24492"/>
    <cellStyle name="Note 3 6 4 2" xfId="24493"/>
    <cellStyle name="Note 3 6 4 3" xfId="24494"/>
    <cellStyle name="Note 3 6 4 4" xfId="24495"/>
    <cellStyle name="Note 3 6 4 5" xfId="24496"/>
    <cellStyle name="Note 3 6 4 6" xfId="24497"/>
    <cellStyle name="Note 3 6 5" xfId="24498"/>
    <cellStyle name="Note 3 6 6" xfId="24499"/>
    <cellStyle name="Note 3 6 7" xfId="24500"/>
    <cellStyle name="Note 3 6 8" xfId="24501"/>
    <cellStyle name="Note 3 6 9" xfId="24502"/>
    <cellStyle name="Note 3 7" xfId="24503"/>
    <cellStyle name="Note 3 7 2" xfId="24504"/>
    <cellStyle name="Note 3 7 3" xfId="24505"/>
    <cellStyle name="Note 3 7 4" xfId="24506"/>
    <cellStyle name="Note 3 7 5" xfId="24507"/>
    <cellStyle name="Note 3 7 6" xfId="24508"/>
    <cellStyle name="Note 3 8" xfId="24509"/>
    <cellStyle name="Note 4" xfId="24510"/>
    <cellStyle name="Note 4 10" xfId="24511"/>
    <cellStyle name="Note 4 11" xfId="24512"/>
    <cellStyle name="Note 4 12" xfId="24513"/>
    <cellStyle name="Note 4 13" xfId="24514"/>
    <cellStyle name="Note 4 14" xfId="24515"/>
    <cellStyle name="Note 4 2" xfId="24516"/>
    <cellStyle name="Note 4 2 10" xfId="24517"/>
    <cellStyle name="Note 4 2 11" xfId="24518"/>
    <cellStyle name="Note 4 2 12" xfId="24519"/>
    <cellStyle name="Note 4 2 13" xfId="24520"/>
    <cellStyle name="Note 4 2 2" xfId="24521"/>
    <cellStyle name="Note 4 2 2 10" xfId="24522"/>
    <cellStyle name="Note 4 2 2 11" xfId="24523"/>
    <cellStyle name="Note 4 2 2 12" xfId="24524"/>
    <cellStyle name="Note 4 2 2 2" xfId="24525"/>
    <cellStyle name="Note 4 2 2 2 10" xfId="24526"/>
    <cellStyle name="Note 4 2 2 2 11" xfId="24527"/>
    <cellStyle name="Note 4 2 2 2 2" xfId="24528"/>
    <cellStyle name="Note 4 2 2 2 2 10" xfId="24529"/>
    <cellStyle name="Note 4 2 2 2 2 2" xfId="24530"/>
    <cellStyle name="Note 4 2 2 2 2 2 2" xfId="24531"/>
    <cellStyle name="Note 4 2 2 2 2 2 2 2" xfId="24532"/>
    <cellStyle name="Note 4 2 2 2 2 2 2 2 2" xfId="24533"/>
    <cellStyle name="Note 4 2 2 2 2 2 2 2 3" xfId="24534"/>
    <cellStyle name="Note 4 2 2 2 2 2 2 2 4" xfId="24535"/>
    <cellStyle name="Note 4 2 2 2 2 2 2 2 5" xfId="24536"/>
    <cellStyle name="Note 4 2 2 2 2 2 2 2 6" xfId="24537"/>
    <cellStyle name="Note 4 2 2 2 2 2 2 3" xfId="24538"/>
    <cellStyle name="Note 4 2 2 2 2 2 2 3 2" xfId="24539"/>
    <cellStyle name="Note 4 2 2 2 2 2 2 3 3" xfId="24540"/>
    <cellStyle name="Note 4 2 2 2 2 2 2 3 4" xfId="24541"/>
    <cellStyle name="Note 4 2 2 2 2 2 2 3 5" xfId="24542"/>
    <cellStyle name="Note 4 2 2 2 2 2 2 3 6" xfId="24543"/>
    <cellStyle name="Note 4 2 2 2 2 2 2 4" xfId="24544"/>
    <cellStyle name="Note 4 2 2 2 2 2 2 5" xfId="24545"/>
    <cellStyle name="Note 4 2 2 2 2 2 2 6" xfId="24546"/>
    <cellStyle name="Note 4 2 2 2 2 2 2 7" xfId="24547"/>
    <cellStyle name="Note 4 2 2 2 2 2 2 8" xfId="24548"/>
    <cellStyle name="Note 4 2 2 2 2 2 3" xfId="24549"/>
    <cellStyle name="Note 4 2 2 2 2 2 3 2" xfId="24550"/>
    <cellStyle name="Note 4 2 2 2 2 2 3 3" xfId="24551"/>
    <cellStyle name="Note 4 2 2 2 2 2 3 4" xfId="24552"/>
    <cellStyle name="Note 4 2 2 2 2 2 3 5" xfId="24553"/>
    <cellStyle name="Note 4 2 2 2 2 2 3 6" xfId="24554"/>
    <cellStyle name="Note 4 2 2 2 2 2 4" xfId="24555"/>
    <cellStyle name="Note 4 2 2 2 2 2 4 2" xfId="24556"/>
    <cellStyle name="Note 4 2 2 2 2 2 4 3" xfId="24557"/>
    <cellStyle name="Note 4 2 2 2 2 2 4 4" xfId="24558"/>
    <cellStyle name="Note 4 2 2 2 2 2 4 5" xfId="24559"/>
    <cellStyle name="Note 4 2 2 2 2 2 4 6" xfId="24560"/>
    <cellStyle name="Note 4 2 2 2 2 2 5" xfId="24561"/>
    <cellStyle name="Note 4 2 2 2 2 2 6" xfId="24562"/>
    <cellStyle name="Note 4 2 2 2 2 2 7" xfId="24563"/>
    <cellStyle name="Note 4 2 2 2 2 2 8" xfId="24564"/>
    <cellStyle name="Note 4 2 2 2 2 2 9" xfId="24565"/>
    <cellStyle name="Note 4 2 2 2 2 3" xfId="24566"/>
    <cellStyle name="Note 4 2 2 2 2 3 2" xfId="24567"/>
    <cellStyle name="Note 4 2 2 2 2 3 2 2" xfId="24568"/>
    <cellStyle name="Note 4 2 2 2 2 3 2 3" xfId="24569"/>
    <cellStyle name="Note 4 2 2 2 2 3 2 4" xfId="24570"/>
    <cellStyle name="Note 4 2 2 2 2 3 2 5" xfId="24571"/>
    <cellStyle name="Note 4 2 2 2 2 3 2 6" xfId="24572"/>
    <cellStyle name="Note 4 2 2 2 2 3 3" xfId="24573"/>
    <cellStyle name="Note 4 2 2 2 2 3 3 2" xfId="24574"/>
    <cellStyle name="Note 4 2 2 2 2 3 3 3" xfId="24575"/>
    <cellStyle name="Note 4 2 2 2 2 3 3 4" xfId="24576"/>
    <cellStyle name="Note 4 2 2 2 2 3 3 5" xfId="24577"/>
    <cellStyle name="Note 4 2 2 2 2 3 3 6" xfId="24578"/>
    <cellStyle name="Note 4 2 2 2 2 3 4" xfId="24579"/>
    <cellStyle name="Note 4 2 2 2 2 3 5" xfId="24580"/>
    <cellStyle name="Note 4 2 2 2 2 3 6" xfId="24581"/>
    <cellStyle name="Note 4 2 2 2 2 3 7" xfId="24582"/>
    <cellStyle name="Note 4 2 2 2 2 3 8" xfId="24583"/>
    <cellStyle name="Note 4 2 2 2 2 4" xfId="24584"/>
    <cellStyle name="Note 4 2 2 2 2 4 2" xfId="24585"/>
    <cellStyle name="Note 4 2 2 2 2 4 3" xfId="24586"/>
    <cellStyle name="Note 4 2 2 2 2 4 4" xfId="24587"/>
    <cellStyle name="Note 4 2 2 2 2 4 5" xfId="24588"/>
    <cellStyle name="Note 4 2 2 2 2 4 6" xfId="24589"/>
    <cellStyle name="Note 4 2 2 2 2 5" xfId="24590"/>
    <cellStyle name="Note 4 2 2 2 2 5 2" xfId="24591"/>
    <cellStyle name="Note 4 2 2 2 2 5 3" xfId="24592"/>
    <cellStyle name="Note 4 2 2 2 2 5 4" xfId="24593"/>
    <cellStyle name="Note 4 2 2 2 2 5 5" xfId="24594"/>
    <cellStyle name="Note 4 2 2 2 2 5 6" xfId="24595"/>
    <cellStyle name="Note 4 2 2 2 2 6" xfId="24596"/>
    <cellStyle name="Note 4 2 2 2 2 7" xfId="24597"/>
    <cellStyle name="Note 4 2 2 2 2 8" xfId="24598"/>
    <cellStyle name="Note 4 2 2 2 2 9" xfId="24599"/>
    <cellStyle name="Note 4 2 2 2 3" xfId="24600"/>
    <cellStyle name="Note 4 2 2 2 3 2" xfId="24601"/>
    <cellStyle name="Note 4 2 2 2 3 2 2" xfId="24602"/>
    <cellStyle name="Note 4 2 2 2 3 2 2 2" xfId="24603"/>
    <cellStyle name="Note 4 2 2 2 3 2 2 3" xfId="24604"/>
    <cellStyle name="Note 4 2 2 2 3 2 2 4" xfId="24605"/>
    <cellStyle name="Note 4 2 2 2 3 2 2 5" xfId="24606"/>
    <cellStyle name="Note 4 2 2 2 3 2 2 6" xfId="24607"/>
    <cellStyle name="Note 4 2 2 2 3 2 3" xfId="24608"/>
    <cellStyle name="Note 4 2 2 2 3 2 3 2" xfId="24609"/>
    <cellStyle name="Note 4 2 2 2 3 2 3 3" xfId="24610"/>
    <cellStyle name="Note 4 2 2 2 3 2 3 4" xfId="24611"/>
    <cellStyle name="Note 4 2 2 2 3 2 3 5" xfId="24612"/>
    <cellStyle name="Note 4 2 2 2 3 2 3 6" xfId="24613"/>
    <cellStyle name="Note 4 2 2 2 3 2 4" xfId="24614"/>
    <cellStyle name="Note 4 2 2 2 3 2 5" xfId="24615"/>
    <cellStyle name="Note 4 2 2 2 3 2 6" xfId="24616"/>
    <cellStyle name="Note 4 2 2 2 3 2 7" xfId="24617"/>
    <cellStyle name="Note 4 2 2 2 3 2 8" xfId="24618"/>
    <cellStyle name="Note 4 2 2 2 3 3" xfId="24619"/>
    <cellStyle name="Note 4 2 2 2 3 3 2" xfId="24620"/>
    <cellStyle name="Note 4 2 2 2 3 3 3" xfId="24621"/>
    <cellStyle name="Note 4 2 2 2 3 3 4" xfId="24622"/>
    <cellStyle name="Note 4 2 2 2 3 3 5" xfId="24623"/>
    <cellStyle name="Note 4 2 2 2 3 3 6" xfId="24624"/>
    <cellStyle name="Note 4 2 2 2 3 4" xfId="24625"/>
    <cellStyle name="Note 4 2 2 2 3 4 2" xfId="24626"/>
    <cellStyle name="Note 4 2 2 2 3 4 3" xfId="24627"/>
    <cellStyle name="Note 4 2 2 2 3 4 4" xfId="24628"/>
    <cellStyle name="Note 4 2 2 2 3 4 5" xfId="24629"/>
    <cellStyle name="Note 4 2 2 2 3 4 6" xfId="24630"/>
    <cellStyle name="Note 4 2 2 2 3 5" xfId="24631"/>
    <cellStyle name="Note 4 2 2 2 3 6" xfId="24632"/>
    <cellStyle name="Note 4 2 2 2 3 7" xfId="24633"/>
    <cellStyle name="Note 4 2 2 2 3 8" xfId="24634"/>
    <cellStyle name="Note 4 2 2 2 3 9" xfId="24635"/>
    <cellStyle name="Note 4 2 2 2 4" xfId="24636"/>
    <cellStyle name="Note 4 2 2 2 4 2" xfId="24637"/>
    <cellStyle name="Note 4 2 2 2 4 2 2" xfId="24638"/>
    <cellStyle name="Note 4 2 2 2 4 2 3" xfId="24639"/>
    <cellStyle name="Note 4 2 2 2 4 2 4" xfId="24640"/>
    <cellStyle name="Note 4 2 2 2 4 2 5" xfId="24641"/>
    <cellStyle name="Note 4 2 2 2 4 2 6" xfId="24642"/>
    <cellStyle name="Note 4 2 2 2 4 3" xfId="24643"/>
    <cellStyle name="Note 4 2 2 2 4 3 2" xfId="24644"/>
    <cellStyle name="Note 4 2 2 2 4 3 3" xfId="24645"/>
    <cellStyle name="Note 4 2 2 2 4 3 4" xfId="24646"/>
    <cellStyle name="Note 4 2 2 2 4 3 5" xfId="24647"/>
    <cellStyle name="Note 4 2 2 2 4 3 6" xfId="24648"/>
    <cellStyle name="Note 4 2 2 2 4 4" xfId="24649"/>
    <cellStyle name="Note 4 2 2 2 4 5" xfId="24650"/>
    <cellStyle name="Note 4 2 2 2 4 6" xfId="24651"/>
    <cellStyle name="Note 4 2 2 2 4 7" xfId="24652"/>
    <cellStyle name="Note 4 2 2 2 4 8" xfId="24653"/>
    <cellStyle name="Note 4 2 2 2 5" xfId="24654"/>
    <cellStyle name="Note 4 2 2 2 5 2" xfId="24655"/>
    <cellStyle name="Note 4 2 2 2 5 3" xfId="24656"/>
    <cellStyle name="Note 4 2 2 2 5 4" xfId="24657"/>
    <cellStyle name="Note 4 2 2 2 5 5" xfId="24658"/>
    <cellStyle name="Note 4 2 2 2 5 6" xfId="24659"/>
    <cellStyle name="Note 4 2 2 2 6" xfId="24660"/>
    <cellStyle name="Note 4 2 2 2 6 2" xfId="24661"/>
    <cellStyle name="Note 4 2 2 2 6 3" xfId="24662"/>
    <cellStyle name="Note 4 2 2 2 6 4" xfId="24663"/>
    <cellStyle name="Note 4 2 2 2 6 5" xfId="24664"/>
    <cellStyle name="Note 4 2 2 2 6 6" xfId="24665"/>
    <cellStyle name="Note 4 2 2 2 7" xfId="24666"/>
    <cellStyle name="Note 4 2 2 2 8" xfId="24667"/>
    <cellStyle name="Note 4 2 2 2 9" xfId="24668"/>
    <cellStyle name="Note 4 2 2 3" xfId="24669"/>
    <cellStyle name="Note 4 2 2 3 10" xfId="24670"/>
    <cellStyle name="Note 4 2 2 3 2" xfId="24671"/>
    <cellStyle name="Note 4 2 2 3 2 2" xfId="24672"/>
    <cellStyle name="Note 4 2 2 3 2 2 2" xfId="24673"/>
    <cellStyle name="Note 4 2 2 3 2 2 2 2" xfId="24674"/>
    <cellStyle name="Note 4 2 2 3 2 2 2 3" xfId="24675"/>
    <cellStyle name="Note 4 2 2 3 2 2 2 4" xfId="24676"/>
    <cellStyle name="Note 4 2 2 3 2 2 2 5" xfId="24677"/>
    <cellStyle name="Note 4 2 2 3 2 2 2 6" xfId="24678"/>
    <cellStyle name="Note 4 2 2 3 2 2 3" xfId="24679"/>
    <cellStyle name="Note 4 2 2 3 2 2 3 2" xfId="24680"/>
    <cellStyle name="Note 4 2 2 3 2 2 3 3" xfId="24681"/>
    <cellStyle name="Note 4 2 2 3 2 2 3 4" xfId="24682"/>
    <cellStyle name="Note 4 2 2 3 2 2 3 5" xfId="24683"/>
    <cellStyle name="Note 4 2 2 3 2 2 3 6" xfId="24684"/>
    <cellStyle name="Note 4 2 2 3 2 2 4" xfId="24685"/>
    <cellStyle name="Note 4 2 2 3 2 2 5" xfId="24686"/>
    <cellStyle name="Note 4 2 2 3 2 2 6" xfId="24687"/>
    <cellStyle name="Note 4 2 2 3 2 2 7" xfId="24688"/>
    <cellStyle name="Note 4 2 2 3 2 2 8" xfId="24689"/>
    <cellStyle name="Note 4 2 2 3 2 3" xfId="24690"/>
    <cellStyle name="Note 4 2 2 3 2 3 2" xfId="24691"/>
    <cellStyle name="Note 4 2 2 3 2 3 3" xfId="24692"/>
    <cellStyle name="Note 4 2 2 3 2 3 4" xfId="24693"/>
    <cellStyle name="Note 4 2 2 3 2 3 5" xfId="24694"/>
    <cellStyle name="Note 4 2 2 3 2 3 6" xfId="24695"/>
    <cellStyle name="Note 4 2 2 3 2 4" xfId="24696"/>
    <cellStyle name="Note 4 2 2 3 2 4 2" xfId="24697"/>
    <cellStyle name="Note 4 2 2 3 2 4 3" xfId="24698"/>
    <cellStyle name="Note 4 2 2 3 2 4 4" xfId="24699"/>
    <cellStyle name="Note 4 2 2 3 2 4 5" xfId="24700"/>
    <cellStyle name="Note 4 2 2 3 2 4 6" xfId="24701"/>
    <cellStyle name="Note 4 2 2 3 2 5" xfId="24702"/>
    <cellStyle name="Note 4 2 2 3 2 6" xfId="24703"/>
    <cellStyle name="Note 4 2 2 3 2 7" xfId="24704"/>
    <cellStyle name="Note 4 2 2 3 2 8" xfId="24705"/>
    <cellStyle name="Note 4 2 2 3 2 9" xfId="24706"/>
    <cellStyle name="Note 4 2 2 3 3" xfId="24707"/>
    <cellStyle name="Note 4 2 2 3 3 2" xfId="24708"/>
    <cellStyle name="Note 4 2 2 3 3 2 2" xfId="24709"/>
    <cellStyle name="Note 4 2 2 3 3 2 3" xfId="24710"/>
    <cellStyle name="Note 4 2 2 3 3 2 4" xfId="24711"/>
    <cellStyle name="Note 4 2 2 3 3 2 5" xfId="24712"/>
    <cellStyle name="Note 4 2 2 3 3 2 6" xfId="24713"/>
    <cellStyle name="Note 4 2 2 3 3 3" xfId="24714"/>
    <cellStyle name="Note 4 2 2 3 3 3 2" xfId="24715"/>
    <cellStyle name="Note 4 2 2 3 3 3 3" xfId="24716"/>
    <cellStyle name="Note 4 2 2 3 3 3 4" xfId="24717"/>
    <cellStyle name="Note 4 2 2 3 3 3 5" xfId="24718"/>
    <cellStyle name="Note 4 2 2 3 3 3 6" xfId="24719"/>
    <cellStyle name="Note 4 2 2 3 3 4" xfId="24720"/>
    <cellStyle name="Note 4 2 2 3 3 5" xfId="24721"/>
    <cellStyle name="Note 4 2 2 3 3 6" xfId="24722"/>
    <cellStyle name="Note 4 2 2 3 3 7" xfId="24723"/>
    <cellStyle name="Note 4 2 2 3 3 8" xfId="24724"/>
    <cellStyle name="Note 4 2 2 3 4" xfId="24725"/>
    <cellStyle name="Note 4 2 2 3 4 2" xfId="24726"/>
    <cellStyle name="Note 4 2 2 3 4 3" xfId="24727"/>
    <cellStyle name="Note 4 2 2 3 4 4" xfId="24728"/>
    <cellStyle name="Note 4 2 2 3 4 5" xfId="24729"/>
    <cellStyle name="Note 4 2 2 3 4 6" xfId="24730"/>
    <cellStyle name="Note 4 2 2 3 5" xfId="24731"/>
    <cellStyle name="Note 4 2 2 3 5 2" xfId="24732"/>
    <cellStyle name="Note 4 2 2 3 5 3" xfId="24733"/>
    <cellStyle name="Note 4 2 2 3 5 4" xfId="24734"/>
    <cellStyle name="Note 4 2 2 3 5 5" xfId="24735"/>
    <cellStyle name="Note 4 2 2 3 5 6" xfId="24736"/>
    <cellStyle name="Note 4 2 2 3 6" xfId="24737"/>
    <cellStyle name="Note 4 2 2 3 7" xfId="24738"/>
    <cellStyle name="Note 4 2 2 3 8" xfId="24739"/>
    <cellStyle name="Note 4 2 2 3 9" xfId="24740"/>
    <cellStyle name="Note 4 2 2 4" xfId="24741"/>
    <cellStyle name="Note 4 2 2 4 2" xfId="24742"/>
    <cellStyle name="Note 4 2 2 4 2 2" xfId="24743"/>
    <cellStyle name="Note 4 2 2 4 2 2 2" xfId="24744"/>
    <cellStyle name="Note 4 2 2 4 2 2 3" xfId="24745"/>
    <cellStyle name="Note 4 2 2 4 2 2 4" xfId="24746"/>
    <cellStyle name="Note 4 2 2 4 2 2 5" xfId="24747"/>
    <cellStyle name="Note 4 2 2 4 2 2 6" xfId="24748"/>
    <cellStyle name="Note 4 2 2 4 2 3" xfId="24749"/>
    <cellStyle name="Note 4 2 2 4 2 3 2" xfId="24750"/>
    <cellStyle name="Note 4 2 2 4 2 3 3" xfId="24751"/>
    <cellStyle name="Note 4 2 2 4 2 3 4" xfId="24752"/>
    <cellStyle name="Note 4 2 2 4 2 3 5" xfId="24753"/>
    <cellStyle name="Note 4 2 2 4 2 3 6" xfId="24754"/>
    <cellStyle name="Note 4 2 2 4 2 4" xfId="24755"/>
    <cellStyle name="Note 4 2 2 4 2 5" xfId="24756"/>
    <cellStyle name="Note 4 2 2 4 2 6" xfId="24757"/>
    <cellStyle name="Note 4 2 2 4 2 7" xfId="24758"/>
    <cellStyle name="Note 4 2 2 4 2 8" xfId="24759"/>
    <cellStyle name="Note 4 2 2 4 3" xfId="24760"/>
    <cellStyle name="Note 4 2 2 4 3 2" xfId="24761"/>
    <cellStyle name="Note 4 2 2 4 3 3" xfId="24762"/>
    <cellStyle name="Note 4 2 2 4 3 4" xfId="24763"/>
    <cellStyle name="Note 4 2 2 4 3 5" xfId="24764"/>
    <cellStyle name="Note 4 2 2 4 3 6" xfId="24765"/>
    <cellStyle name="Note 4 2 2 4 4" xfId="24766"/>
    <cellStyle name="Note 4 2 2 4 4 2" xfId="24767"/>
    <cellStyle name="Note 4 2 2 4 4 3" xfId="24768"/>
    <cellStyle name="Note 4 2 2 4 4 4" xfId="24769"/>
    <cellStyle name="Note 4 2 2 4 4 5" xfId="24770"/>
    <cellStyle name="Note 4 2 2 4 4 6" xfId="24771"/>
    <cellStyle name="Note 4 2 2 4 5" xfId="24772"/>
    <cellStyle name="Note 4 2 2 4 6" xfId="24773"/>
    <cellStyle name="Note 4 2 2 4 7" xfId="24774"/>
    <cellStyle name="Note 4 2 2 4 8" xfId="24775"/>
    <cellStyle name="Note 4 2 2 4 9" xfId="24776"/>
    <cellStyle name="Note 4 2 2 5" xfId="24777"/>
    <cellStyle name="Note 4 2 2 5 2" xfId="24778"/>
    <cellStyle name="Note 4 2 2 5 2 2" xfId="24779"/>
    <cellStyle name="Note 4 2 2 5 2 3" xfId="24780"/>
    <cellStyle name="Note 4 2 2 5 2 4" xfId="24781"/>
    <cellStyle name="Note 4 2 2 5 2 5" xfId="24782"/>
    <cellStyle name="Note 4 2 2 5 2 6" xfId="24783"/>
    <cellStyle name="Note 4 2 2 5 3" xfId="24784"/>
    <cellStyle name="Note 4 2 2 5 3 2" xfId="24785"/>
    <cellStyle name="Note 4 2 2 5 3 3" xfId="24786"/>
    <cellStyle name="Note 4 2 2 5 3 4" xfId="24787"/>
    <cellStyle name="Note 4 2 2 5 3 5" xfId="24788"/>
    <cellStyle name="Note 4 2 2 5 3 6" xfId="24789"/>
    <cellStyle name="Note 4 2 2 5 4" xfId="24790"/>
    <cellStyle name="Note 4 2 2 5 5" xfId="24791"/>
    <cellStyle name="Note 4 2 2 5 6" xfId="24792"/>
    <cellStyle name="Note 4 2 2 5 7" xfId="24793"/>
    <cellStyle name="Note 4 2 2 5 8" xfId="24794"/>
    <cellStyle name="Note 4 2 2 6" xfId="24795"/>
    <cellStyle name="Note 4 2 2 6 2" xfId="24796"/>
    <cellStyle name="Note 4 2 2 6 3" xfId="24797"/>
    <cellStyle name="Note 4 2 2 6 4" xfId="24798"/>
    <cellStyle name="Note 4 2 2 6 5" xfId="24799"/>
    <cellStyle name="Note 4 2 2 6 6" xfId="24800"/>
    <cellStyle name="Note 4 2 2 7" xfId="24801"/>
    <cellStyle name="Note 4 2 2 7 2" xfId="24802"/>
    <cellStyle name="Note 4 2 2 7 3" xfId="24803"/>
    <cellStyle name="Note 4 2 2 7 4" xfId="24804"/>
    <cellStyle name="Note 4 2 2 7 5" xfId="24805"/>
    <cellStyle name="Note 4 2 2 7 6" xfId="24806"/>
    <cellStyle name="Note 4 2 2 8" xfId="24807"/>
    <cellStyle name="Note 4 2 2 9" xfId="24808"/>
    <cellStyle name="Note 4 2 3" xfId="24809"/>
    <cellStyle name="Note 4 2 3 10" xfId="24810"/>
    <cellStyle name="Note 4 2 3 11" xfId="24811"/>
    <cellStyle name="Note 4 2 3 2" xfId="24812"/>
    <cellStyle name="Note 4 2 3 2 10" xfId="24813"/>
    <cellStyle name="Note 4 2 3 2 2" xfId="24814"/>
    <cellStyle name="Note 4 2 3 2 2 2" xfId="24815"/>
    <cellStyle name="Note 4 2 3 2 2 2 2" xfId="24816"/>
    <cellStyle name="Note 4 2 3 2 2 2 2 2" xfId="24817"/>
    <cellStyle name="Note 4 2 3 2 2 2 2 3" xfId="24818"/>
    <cellStyle name="Note 4 2 3 2 2 2 2 4" xfId="24819"/>
    <cellStyle name="Note 4 2 3 2 2 2 2 5" xfId="24820"/>
    <cellStyle name="Note 4 2 3 2 2 2 2 6" xfId="24821"/>
    <cellStyle name="Note 4 2 3 2 2 2 3" xfId="24822"/>
    <cellStyle name="Note 4 2 3 2 2 2 3 2" xfId="24823"/>
    <cellStyle name="Note 4 2 3 2 2 2 3 3" xfId="24824"/>
    <cellStyle name="Note 4 2 3 2 2 2 3 4" xfId="24825"/>
    <cellStyle name="Note 4 2 3 2 2 2 3 5" xfId="24826"/>
    <cellStyle name="Note 4 2 3 2 2 2 3 6" xfId="24827"/>
    <cellStyle name="Note 4 2 3 2 2 2 4" xfId="24828"/>
    <cellStyle name="Note 4 2 3 2 2 2 5" xfId="24829"/>
    <cellStyle name="Note 4 2 3 2 2 2 6" xfId="24830"/>
    <cellStyle name="Note 4 2 3 2 2 2 7" xfId="24831"/>
    <cellStyle name="Note 4 2 3 2 2 2 8" xfId="24832"/>
    <cellStyle name="Note 4 2 3 2 2 3" xfId="24833"/>
    <cellStyle name="Note 4 2 3 2 2 3 2" xfId="24834"/>
    <cellStyle name="Note 4 2 3 2 2 3 3" xfId="24835"/>
    <cellStyle name="Note 4 2 3 2 2 3 4" xfId="24836"/>
    <cellStyle name="Note 4 2 3 2 2 3 5" xfId="24837"/>
    <cellStyle name="Note 4 2 3 2 2 3 6" xfId="24838"/>
    <cellStyle name="Note 4 2 3 2 2 4" xfId="24839"/>
    <cellStyle name="Note 4 2 3 2 2 4 2" xfId="24840"/>
    <cellStyle name="Note 4 2 3 2 2 4 3" xfId="24841"/>
    <cellStyle name="Note 4 2 3 2 2 4 4" xfId="24842"/>
    <cellStyle name="Note 4 2 3 2 2 4 5" xfId="24843"/>
    <cellStyle name="Note 4 2 3 2 2 4 6" xfId="24844"/>
    <cellStyle name="Note 4 2 3 2 2 5" xfId="24845"/>
    <cellStyle name="Note 4 2 3 2 2 6" xfId="24846"/>
    <cellStyle name="Note 4 2 3 2 2 7" xfId="24847"/>
    <cellStyle name="Note 4 2 3 2 2 8" xfId="24848"/>
    <cellStyle name="Note 4 2 3 2 2 9" xfId="24849"/>
    <cellStyle name="Note 4 2 3 2 3" xfId="24850"/>
    <cellStyle name="Note 4 2 3 2 3 2" xfId="24851"/>
    <cellStyle name="Note 4 2 3 2 3 2 2" xfId="24852"/>
    <cellStyle name="Note 4 2 3 2 3 2 3" xfId="24853"/>
    <cellStyle name="Note 4 2 3 2 3 2 4" xfId="24854"/>
    <cellStyle name="Note 4 2 3 2 3 2 5" xfId="24855"/>
    <cellStyle name="Note 4 2 3 2 3 2 6" xfId="24856"/>
    <cellStyle name="Note 4 2 3 2 3 3" xfId="24857"/>
    <cellStyle name="Note 4 2 3 2 3 3 2" xfId="24858"/>
    <cellStyle name="Note 4 2 3 2 3 3 3" xfId="24859"/>
    <cellStyle name="Note 4 2 3 2 3 3 4" xfId="24860"/>
    <cellStyle name="Note 4 2 3 2 3 3 5" xfId="24861"/>
    <cellStyle name="Note 4 2 3 2 3 3 6" xfId="24862"/>
    <cellStyle name="Note 4 2 3 2 3 4" xfId="24863"/>
    <cellStyle name="Note 4 2 3 2 3 5" xfId="24864"/>
    <cellStyle name="Note 4 2 3 2 3 6" xfId="24865"/>
    <cellStyle name="Note 4 2 3 2 3 7" xfId="24866"/>
    <cellStyle name="Note 4 2 3 2 3 8" xfId="24867"/>
    <cellStyle name="Note 4 2 3 2 4" xfId="24868"/>
    <cellStyle name="Note 4 2 3 2 4 2" xfId="24869"/>
    <cellStyle name="Note 4 2 3 2 4 3" xfId="24870"/>
    <cellStyle name="Note 4 2 3 2 4 4" xfId="24871"/>
    <cellStyle name="Note 4 2 3 2 4 5" xfId="24872"/>
    <cellStyle name="Note 4 2 3 2 4 6" xfId="24873"/>
    <cellStyle name="Note 4 2 3 2 5" xfId="24874"/>
    <cellStyle name="Note 4 2 3 2 5 2" xfId="24875"/>
    <cellStyle name="Note 4 2 3 2 5 3" xfId="24876"/>
    <cellStyle name="Note 4 2 3 2 5 4" xfId="24877"/>
    <cellStyle name="Note 4 2 3 2 5 5" xfId="24878"/>
    <cellStyle name="Note 4 2 3 2 5 6" xfId="24879"/>
    <cellStyle name="Note 4 2 3 2 6" xfId="24880"/>
    <cellStyle name="Note 4 2 3 2 7" xfId="24881"/>
    <cellStyle name="Note 4 2 3 2 8" xfId="24882"/>
    <cellStyle name="Note 4 2 3 2 9" xfId="24883"/>
    <cellStyle name="Note 4 2 3 3" xfId="24884"/>
    <cellStyle name="Note 4 2 3 3 2" xfId="24885"/>
    <cellStyle name="Note 4 2 3 3 2 2" xfId="24886"/>
    <cellStyle name="Note 4 2 3 3 2 2 2" xfId="24887"/>
    <cellStyle name="Note 4 2 3 3 2 2 3" xfId="24888"/>
    <cellStyle name="Note 4 2 3 3 2 2 4" xfId="24889"/>
    <cellStyle name="Note 4 2 3 3 2 2 5" xfId="24890"/>
    <cellStyle name="Note 4 2 3 3 2 2 6" xfId="24891"/>
    <cellStyle name="Note 4 2 3 3 2 3" xfId="24892"/>
    <cellStyle name="Note 4 2 3 3 2 3 2" xfId="24893"/>
    <cellStyle name="Note 4 2 3 3 2 3 3" xfId="24894"/>
    <cellStyle name="Note 4 2 3 3 2 3 4" xfId="24895"/>
    <cellStyle name="Note 4 2 3 3 2 3 5" xfId="24896"/>
    <cellStyle name="Note 4 2 3 3 2 3 6" xfId="24897"/>
    <cellStyle name="Note 4 2 3 3 2 4" xfId="24898"/>
    <cellStyle name="Note 4 2 3 3 2 5" xfId="24899"/>
    <cellStyle name="Note 4 2 3 3 2 6" xfId="24900"/>
    <cellStyle name="Note 4 2 3 3 2 7" xfId="24901"/>
    <cellStyle name="Note 4 2 3 3 2 8" xfId="24902"/>
    <cellStyle name="Note 4 2 3 3 3" xfId="24903"/>
    <cellStyle name="Note 4 2 3 3 3 2" xfId="24904"/>
    <cellStyle name="Note 4 2 3 3 3 3" xfId="24905"/>
    <cellStyle name="Note 4 2 3 3 3 4" xfId="24906"/>
    <cellStyle name="Note 4 2 3 3 3 5" xfId="24907"/>
    <cellStyle name="Note 4 2 3 3 3 6" xfId="24908"/>
    <cellStyle name="Note 4 2 3 3 4" xfId="24909"/>
    <cellStyle name="Note 4 2 3 3 4 2" xfId="24910"/>
    <cellStyle name="Note 4 2 3 3 4 3" xfId="24911"/>
    <cellStyle name="Note 4 2 3 3 4 4" xfId="24912"/>
    <cellStyle name="Note 4 2 3 3 4 5" xfId="24913"/>
    <cellStyle name="Note 4 2 3 3 4 6" xfId="24914"/>
    <cellStyle name="Note 4 2 3 3 5" xfId="24915"/>
    <cellStyle name="Note 4 2 3 3 6" xfId="24916"/>
    <cellStyle name="Note 4 2 3 3 7" xfId="24917"/>
    <cellStyle name="Note 4 2 3 3 8" xfId="24918"/>
    <cellStyle name="Note 4 2 3 3 9" xfId="24919"/>
    <cellStyle name="Note 4 2 3 4" xfId="24920"/>
    <cellStyle name="Note 4 2 3 4 2" xfId="24921"/>
    <cellStyle name="Note 4 2 3 4 2 2" xfId="24922"/>
    <cellStyle name="Note 4 2 3 4 2 3" xfId="24923"/>
    <cellStyle name="Note 4 2 3 4 2 4" xfId="24924"/>
    <cellStyle name="Note 4 2 3 4 2 5" xfId="24925"/>
    <cellStyle name="Note 4 2 3 4 2 6" xfId="24926"/>
    <cellStyle name="Note 4 2 3 4 3" xfId="24927"/>
    <cellStyle name="Note 4 2 3 4 3 2" xfId="24928"/>
    <cellStyle name="Note 4 2 3 4 3 3" xfId="24929"/>
    <cellStyle name="Note 4 2 3 4 3 4" xfId="24930"/>
    <cellStyle name="Note 4 2 3 4 3 5" xfId="24931"/>
    <cellStyle name="Note 4 2 3 4 3 6" xfId="24932"/>
    <cellStyle name="Note 4 2 3 4 4" xfId="24933"/>
    <cellStyle name="Note 4 2 3 4 5" xfId="24934"/>
    <cellStyle name="Note 4 2 3 4 6" xfId="24935"/>
    <cellStyle name="Note 4 2 3 4 7" xfId="24936"/>
    <cellStyle name="Note 4 2 3 4 8" xfId="24937"/>
    <cellStyle name="Note 4 2 3 5" xfId="24938"/>
    <cellStyle name="Note 4 2 3 5 2" xfId="24939"/>
    <cellStyle name="Note 4 2 3 5 3" xfId="24940"/>
    <cellStyle name="Note 4 2 3 5 4" xfId="24941"/>
    <cellStyle name="Note 4 2 3 5 5" xfId="24942"/>
    <cellStyle name="Note 4 2 3 5 6" xfId="24943"/>
    <cellStyle name="Note 4 2 3 6" xfId="24944"/>
    <cellStyle name="Note 4 2 3 6 2" xfId="24945"/>
    <cellStyle name="Note 4 2 3 6 3" xfId="24946"/>
    <cellStyle name="Note 4 2 3 6 4" xfId="24947"/>
    <cellStyle name="Note 4 2 3 6 5" xfId="24948"/>
    <cellStyle name="Note 4 2 3 6 6" xfId="24949"/>
    <cellStyle name="Note 4 2 3 7" xfId="24950"/>
    <cellStyle name="Note 4 2 3 8" xfId="24951"/>
    <cellStyle name="Note 4 2 3 9" xfId="24952"/>
    <cellStyle name="Note 4 2 4" xfId="24953"/>
    <cellStyle name="Note 4 2 4 10" xfId="24954"/>
    <cellStyle name="Note 4 2 4 2" xfId="24955"/>
    <cellStyle name="Note 4 2 4 2 2" xfId="24956"/>
    <cellStyle name="Note 4 2 4 2 2 2" xfId="24957"/>
    <cellStyle name="Note 4 2 4 2 2 2 2" xfId="24958"/>
    <cellStyle name="Note 4 2 4 2 2 2 3" xfId="24959"/>
    <cellStyle name="Note 4 2 4 2 2 2 4" xfId="24960"/>
    <cellStyle name="Note 4 2 4 2 2 2 5" xfId="24961"/>
    <cellStyle name="Note 4 2 4 2 2 2 6" xfId="24962"/>
    <cellStyle name="Note 4 2 4 2 2 3" xfId="24963"/>
    <cellStyle name="Note 4 2 4 2 2 3 2" xfId="24964"/>
    <cellStyle name="Note 4 2 4 2 2 3 3" xfId="24965"/>
    <cellStyle name="Note 4 2 4 2 2 3 4" xfId="24966"/>
    <cellStyle name="Note 4 2 4 2 2 3 5" xfId="24967"/>
    <cellStyle name="Note 4 2 4 2 2 3 6" xfId="24968"/>
    <cellStyle name="Note 4 2 4 2 2 4" xfId="24969"/>
    <cellStyle name="Note 4 2 4 2 2 5" xfId="24970"/>
    <cellStyle name="Note 4 2 4 2 2 6" xfId="24971"/>
    <cellStyle name="Note 4 2 4 2 2 7" xfId="24972"/>
    <cellStyle name="Note 4 2 4 2 2 8" xfId="24973"/>
    <cellStyle name="Note 4 2 4 2 3" xfId="24974"/>
    <cellStyle name="Note 4 2 4 2 3 2" xfId="24975"/>
    <cellStyle name="Note 4 2 4 2 3 3" xfId="24976"/>
    <cellStyle name="Note 4 2 4 2 3 4" xfId="24977"/>
    <cellStyle name="Note 4 2 4 2 3 5" xfId="24978"/>
    <cellStyle name="Note 4 2 4 2 3 6" xfId="24979"/>
    <cellStyle name="Note 4 2 4 2 4" xfId="24980"/>
    <cellStyle name="Note 4 2 4 2 4 2" xfId="24981"/>
    <cellStyle name="Note 4 2 4 2 4 3" xfId="24982"/>
    <cellStyle name="Note 4 2 4 2 4 4" xfId="24983"/>
    <cellStyle name="Note 4 2 4 2 4 5" xfId="24984"/>
    <cellStyle name="Note 4 2 4 2 4 6" xfId="24985"/>
    <cellStyle name="Note 4 2 4 2 5" xfId="24986"/>
    <cellStyle name="Note 4 2 4 2 6" xfId="24987"/>
    <cellStyle name="Note 4 2 4 2 7" xfId="24988"/>
    <cellStyle name="Note 4 2 4 2 8" xfId="24989"/>
    <cellStyle name="Note 4 2 4 2 9" xfId="24990"/>
    <cellStyle name="Note 4 2 4 3" xfId="24991"/>
    <cellStyle name="Note 4 2 4 3 2" xfId="24992"/>
    <cellStyle name="Note 4 2 4 3 2 2" xfId="24993"/>
    <cellStyle name="Note 4 2 4 3 2 3" xfId="24994"/>
    <cellStyle name="Note 4 2 4 3 2 4" xfId="24995"/>
    <cellStyle name="Note 4 2 4 3 2 5" xfId="24996"/>
    <cellStyle name="Note 4 2 4 3 2 6" xfId="24997"/>
    <cellStyle name="Note 4 2 4 3 3" xfId="24998"/>
    <cellStyle name="Note 4 2 4 3 3 2" xfId="24999"/>
    <cellStyle name="Note 4 2 4 3 3 3" xfId="25000"/>
    <cellStyle name="Note 4 2 4 3 3 4" xfId="25001"/>
    <cellStyle name="Note 4 2 4 3 3 5" xfId="25002"/>
    <cellStyle name="Note 4 2 4 3 3 6" xfId="25003"/>
    <cellStyle name="Note 4 2 4 3 4" xfId="25004"/>
    <cellStyle name="Note 4 2 4 3 5" xfId="25005"/>
    <cellStyle name="Note 4 2 4 3 6" xfId="25006"/>
    <cellStyle name="Note 4 2 4 3 7" xfId="25007"/>
    <cellStyle name="Note 4 2 4 3 8" xfId="25008"/>
    <cellStyle name="Note 4 2 4 4" xfId="25009"/>
    <cellStyle name="Note 4 2 4 4 2" xfId="25010"/>
    <cellStyle name="Note 4 2 4 4 3" xfId="25011"/>
    <cellStyle name="Note 4 2 4 4 4" xfId="25012"/>
    <cellStyle name="Note 4 2 4 4 5" xfId="25013"/>
    <cellStyle name="Note 4 2 4 4 6" xfId="25014"/>
    <cellStyle name="Note 4 2 4 5" xfId="25015"/>
    <cellStyle name="Note 4 2 4 5 2" xfId="25016"/>
    <cellStyle name="Note 4 2 4 5 3" xfId="25017"/>
    <cellStyle name="Note 4 2 4 5 4" xfId="25018"/>
    <cellStyle name="Note 4 2 4 5 5" xfId="25019"/>
    <cellStyle name="Note 4 2 4 5 6" xfId="25020"/>
    <cellStyle name="Note 4 2 4 6" xfId="25021"/>
    <cellStyle name="Note 4 2 4 7" xfId="25022"/>
    <cellStyle name="Note 4 2 4 8" xfId="25023"/>
    <cellStyle name="Note 4 2 4 9" xfId="25024"/>
    <cellStyle name="Note 4 2 5" xfId="25025"/>
    <cellStyle name="Note 4 2 5 2" xfId="25026"/>
    <cellStyle name="Note 4 2 5 2 2" xfId="25027"/>
    <cellStyle name="Note 4 2 5 2 2 2" xfId="25028"/>
    <cellStyle name="Note 4 2 5 2 2 3" xfId="25029"/>
    <cellStyle name="Note 4 2 5 2 2 4" xfId="25030"/>
    <cellStyle name="Note 4 2 5 2 2 5" xfId="25031"/>
    <cellStyle name="Note 4 2 5 2 2 6" xfId="25032"/>
    <cellStyle name="Note 4 2 5 2 3" xfId="25033"/>
    <cellStyle name="Note 4 2 5 2 3 2" xfId="25034"/>
    <cellStyle name="Note 4 2 5 2 3 3" xfId="25035"/>
    <cellStyle name="Note 4 2 5 2 3 4" xfId="25036"/>
    <cellStyle name="Note 4 2 5 2 3 5" xfId="25037"/>
    <cellStyle name="Note 4 2 5 2 3 6" xfId="25038"/>
    <cellStyle name="Note 4 2 5 2 4" xfId="25039"/>
    <cellStyle name="Note 4 2 5 2 5" xfId="25040"/>
    <cellStyle name="Note 4 2 5 2 6" xfId="25041"/>
    <cellStyle name="Note 4 2 5 2 7" xfId="25042"/>
    <cellStyle name="Note 4 2 5 2 8" xfId="25043"/>
    <cellStyle name="Note 4 2 5 3" xfId="25044"/>
    <cellStyle name="Note 4 2 5 3 2" xfId="25045"/>
    <cellStyle name="Note 4 2 5 3 3" xfId="25046"/>
    <cellStyle name="Note 4 2 5 3 4" xfId="25047"/>
    <cellStyle name="Note 4 2 5 3 5" xfId="25048"/>
    <cellStyle name="Note 4 2 5 3 6" xfId="25049"/>
    <cellStyle name="Note 4 2 5 4" xfId="25050"/>
    <cellStyle name="Note 4 2 5 4 2" xfId="25051"/>
    <cellStyle name="Note 4 2 5 4 3" xfId="25052"/>
    <cellStyle name="Note 4 2 5 4 4" xfId="25053"/>
    <cellStyle name="Note 4 2 5 4 5" xfId="25054"/>
    <cellStyle name="Note 4 2 5 4 6" xfId="25055"/>
    <cellStyle name="Note 4 2 5 5" xfId="25056"/>
    <cellStyle name="Note 4 2 5 6" xfId="25057"/>
    <cellStyle name="Note 4 2 5 7" xfId="25058"/>
    <cellStyle name="Note 4 2 5 8" xfId="25059"/>
    <cellStyle name="Note 4 2 5 9" xfId="25060"/>
    <cellStyle name="Note 4 2 6" xfId="25061"/>
    <cellStyle name="Note 4 2 6 2" xfId="25062"/>
    <cellStyle name="Note 4 2 6 2 2" xfId="25063"/>
    <cellStyle name="Note 4 2 6 2 3" xfId="25064"/>
    <cellStyle name="Note 4 2 6 2 4" xfId="25065"/>
    <cellStyle name="Note 4 2 6 2 5" xfId="25066"/>
    <cellStyle name="Note 4 2 6 2 6" xfId="25067"/>
    <cellStyle name="Note 4 2 6 3" xfId="25068"/>
    <cellStyle name="Note 4 2 6 3 2" xfId="25069"/>
    <cellStyle name="Note 4 2 6 3 3" xfId="25070"/>
    <cellStyle name="Note 4 2 6 3 4" xfId="25071"/>
    <cellStyle name="Note 4 2 6 3 5" xfId="25072"/>
    <cellStyle name="Note 4 2 6 3 6" xfId="25073"/>
    <cellStyle name="Note 4 2 6 4" xfId="25074"/>
    <cellStyle name="Note 4 2 6 5" xfId="25075"/>
    <cellStyle name="Note 4 2 6 6" xfId="25076"/>
    <cellStyle name="Note 4 2 6 7" xfId="25077"/>
    <cellStyle name="Note 4 2 6 8" xfId="25078"/>
    <cellStyle name="Note 4 2 7" xfId="25079"/>
    <cellStyle name="Note 4 2 7 2" xfId="25080"/>
    <cellStyle name="Note 4 2 7 3" xfId="25081"/>
    <cellStyle name="Note 4 2 7 4" xfId="25082"/>
    <cellStyle name="Note 4 2 7 5" xfId="25083"/>
    <cellStyle name="Note 4 2 7 6" xfId="25084"/>
    <cellStyle name="Note 4 2 8" xfId="25085"/>
    <cellStyle name="Note 4 2 8 2" xfId="25086"/>
    <cellStyle name="Note 4 2 8 3" xfId="25087"/>
    <cellStyle name="Note 4 2 8 4" xfId="25088"/>
    <cellStyle name="Note 4 2 8 5" xfId="25089"/>
    <cellStyle name="Note 4 2 8 6" xfId="25090"/>
    <cellStyle name="Note 4 2 9" xfId="25091"/>
    <cellStyle name="Note 4 3" xfId="25092"/>
    <cellStyle name="Note 4 3 10" xfId="25093"/>
    <cellStyle name="Note 4 3 11" xfId="25094"/>
    <cellStyle name="Note 4 3 12" xfId="25095"/>
    <cellStyle name="Note 4 3 2" xfId="25096"/>
    <cellStyle name="Note 4 3 2 10" xfId="25097"/>
    <cellStyle name="Note 4 3 2 11" xfId="25098"/>
    <cellStyle name="Note 4 3 2 2" xfId="25099"/>
    <cellStyle name="Note 4 3 2 2 10" xfId="25100"/>
    <cellStyle name="Note 4 3 2 2 2" xfId="25101"/>
    <cellStyle name="Note 4 3 2 2 2 2" xfId="25102"/>
    <cellStyle name="Note 4 3 2 2 2 2 2" xfId="25103"/>
    <cellStyle name="Note 4 3 2 2 2 2 2 2" xfId="25104"/>
    <cellStyle name="Note 4 3 2 2 2 2 2 3" xfId="25105"/>
    <cellStyle name="Note 4 3 2 2 2 2 2 4" xfId="25106"/>
    <cellStyle name="Note 4 3 2 2 2 2 2 5" xfId="25107"/>
    <cellStyle name="Note 4 3 2 2 2 2 2 6" xfId="25108"/>
    <cellStyle name="Note 4 3 2 2 2 2 3" xfId="25109"/>
    <cellStyle name="Note 4 3 2 2 2 2 3 2" xfId="25110"/>
    <cellStyle name="Note 4 3 2 2 2 2 3 3" xfId="25111"/>
    <cellStyle name="Note 4 3 2 2 2 2 3 4" xfId="25112"/>
    <cellStyle name="Note 4 3 2 2 2 2 3 5" xfId="25113"/>
    <cellStyle name="Note 4 3 2 2 2 2 3 6" xfId="25114"/>
    <cellStyle name="Note 4 3 2 2 2 2 4" xfId="25115"/>
    <cellStyle name="Note 4 3 2 2 2 2 5" xfId="25116"/>
    <cellStyle name="Note 4 3 2 2 2 2 6" xfId="25117"/>
    <cellStyle name="Note 4 3 2 2 2 2 7" xfId="25118"/>
    <cellStyle name="Note 4 3 2 2 2 2 8" xfId="25119"/>
    <cellStyle name="Note 4 3 2 2 2 3" xfId="25120"/>
    <cellStyle name="Note 4 3 2 2 2 3 2" xfId="25121"/>
    <cellStyle name="Note 4 3 2 2 2 3 3" xfId="25122"/>
    <cellStyle name="Note 4 3 2 2 2 3 4" xfId="25123"/>
    <cellStyle name="Note 4 3 2 2 2 3 5" xfId="25124"/>
    <cellStyle name="Note 4 3 2 2 2 3 6" xfId="25125"/>
    <cellStyle name="Note 4 3 2 2 2 4" xfId="25126"/>
    <cellStyle name="Note 4 3 2 2 2 4 2" xfId="25127"/>
    <cellStyle name="Note 4 3 2 2 2 4 3" xfId="25128"/>
    <cellStyle name="Note 4 3 2 2 2 4 4" xfId="25129"/>
    <cellStyle name="Note 4 3 2 2 2 4 5" xfId="25130"/>
    <cellStyle name="Note 4 3 2 2 2 4 6" xfId="25131"/>
    <cellStyle name="Note 4 3 2 2 2 5" xfId="25132"/>
    <cellStyle name="Note 4 3 2 2 2 6" xfId="25133"/>
    <cellStyle name="Note 4 3 2 2 2 7" xfId="25134"/>
    <cellStyle name="Note 4 3 2 2 2 8" xfId="25135"/>
    <cellStyle name="Note 4 3 2 2 2 9" xfId="25136"/>
    <cellStyle name="Note 4 3 2 2 3" xfId="25137"/>
    <cellStyle name="Note 4 3 2 2 3 2" xfId="25138"/>
    <cellStyle name="Note 4 3 2 2 3 2 2" xfId="25139"/>
    <cellStyle name="Note 4 3 2 2 3 2 3" xfId="25140"/>
    <cellStyle name="Note 4 3 2 2 3 2 4" xfId="25141"/>
    <cellStyle name="Note 4 3 2 2 3 2 5" xfId="25142"/>
    <cellStyle name="Note 4 3 2 2 3 2 6" xfId="25143"/>
    <cellStyle name="Note 4 3 2 2 3 3" xfId="25144"/>
    <cellStyle name="Note 4 3 2 2 3 3 2" xfId="25145"/>
    <cellStyle name="Note 4 3 2 2 3 3 3" xfId="25146"/>
    <cellStyle name="Note 4 3 2 2 3 3 4" xfId="25147"/>
    <cellStyle name="Note 4 3 2 2 3 3 5" xfId="25148"/>
    <cellStyle name="Note 4 3 2 2 3 3 6" xfId="25149"/>
    <cellStyle name="Note 4 3 2 2 3 4" xfId="25150"/>
    <cellStyle name="Note 4 3 2 2 3 5" xfId="25151"/>
    <cellStyle name="Note 4 3 2 2 3 6" xfId="25152"/>
    <cellStyle name="Note 4 3 2 2 3 7" xfId="25153"/>
    <cellStyle name="Note 4 3 2 2 3 8" xfId="25154"/>
    <cellStyle name="Note 4 3 2 2 4" xfId="25155"/>
    <cellStyle name="Note 4 3 2 2 4 2" xfId="25156"/>
    <cellStyle name="Note 4 3 2 2 4 3" xfId="25157"/>
    <cellStyle name="Note 4 3 2 2 4 4" xfId="25158"/>
    <cellStyle name="Note 4 3 2 2 4 5" xfId="25159"/>
    <cellStyle name="Note 4 3 2 2 4 6" xfId="25160"/>
    <cellStyle name="Note 4 3 2 2 5" xfId="25161"/>
    <cellStyle name="Note 4 3 2 2 5 2" xfId="25162"/>
    <cellStyle name="Note 4 3 2 2 5 3" xfId="25163"/>
    <cellStyle name="Note 4 3 2 2 5 4" xfId="25164"/>
    <cellStyle name="Note 4 3 2 2 5 5" xfId="25165"/>
    <cellStyle name="Note 4 3 2 2 5 6" xfId="25166"/>
    <cellStyle name="Note 4 3 2 2 6" xfId="25167"/>
    <cellStyle name="Note 4 3 2 2 7" xfId="25168"/>
    <cellStyle name="Note 4 3 2 2 8" xfId="25169"/>
    <cellStyle name="Note 4 3 2 2 9" xfId="25170"/>
    <cellStyle name="Note 4 3 2 3" xfId="25171"/>
    <cellStyle name="Note 4 3 2 3 2" xfId="25172"/>
    <cellStyle name="Note 4 3 2 3 2 2" xfId="25173"/>
    <cellStyle name="Note 4 3 2 3 2 2 2" xfId="25174"/>
    <cellStyle name="Note 4 3 2 3 2 2 3" xfId="25175"/>
    <cellStyle name="Note 4 3 2 3 2 2 4" xfId="25176"/>
    <cellStyle name="Note 4 3 2 3 2 2 5" xfId="25177"/>
    <cellStyle name="Note 4 3 2 3 2 2 6" xfId="25178"/>
    <cellStyle name="Note 4 3 2 3 2 3" xfId="25179"/>
    <cellStyle name="Note 4 3 2 3 2 3 2" xfId="25180"/>
    <cellStyle name="Note 4 3 2 3 2 3 3" xfId="25181"/>
    <cellStyle name="Note 4 3 2 3 2 3 4" xfId="25182"/>
    <cellStyle name="Note 4 3 2 3 2 3 5" xfId="25183"/>
    <cellStyle name="Note 4 3 2 3 2 3 6" xfId="25184"/>
    <cellStyle name="Note 4 3 2 3 2 4" xfId="25185"/>
    <cellStyle name="Note 4 3 2 3 2 5" xfId="25186"/>
    <cellStyle name="Note 4 3 2 3 2 6" xfId="25187"/>
    <cellStyle name="Note 4 3 2 3 2 7" xfId="25188"/>
    <cellStyle name="Note 4 3 2 3 2 8" xfId="25189"/>
    <cellStyle name="Note 4 3 2 3 3" xfId="25190"/>
    <cellStyle name="Note 4 3 2 3 3 2" xfId="25191"/>
    <cellStyle name="Note 4 3 2 3 3 3" xfId="25192"/>
    <cellStyle name="Note 4 3 2 3 3 4" xfId="25193"/>
    <cellStyle name="Note 4 3 2 3 3 5" xfId="25194"/>
    <cellStyle name="Note 4 3 2 3 3 6" xfId="25195"/>
    <cellStyle name="Note 4 3 2 3 4" xfId="25196"/>
    <cellStyle name="Note 4 3 2 3 4 2" xfId="25197"/>
    <cellStyle name="Note 4 3 2 3 4 3" xfId="25198"/>
    <cellStyle name="Note 4 3 2 3 4 4" xfId="25199"/>
    <cellStyle name="Note 4 3 2 3 4 5" xfId="25200"/>
    <cellStyle name="Note 4 3 2 3 4 6" xfId="25201"/>
    <cellStyle name="Note 4 3 2 3 5" xfId="25202"/>
    <cellStyle name="Note 4 3 2 3 6" xfId="25203"/>
    <cellStyle name="Note 4 3 2 3 7" xfId="25204"/>
    <cellStyle name="Note 4 3 2 3 8" xfId="25205"/>
    <cellStyle name="Note 4 3 2 3 9" xfId="25206"/>
    <cellStyle name="Note 4 3 2 4" xfId="25207"/>
    <cellStyle name="Note 4 3 2 4 2" xfId="25208"/>
    <cellStyle name="Note 4 3 2 4 2 2" xfId="25209"/>
    <cellStyle name="Note 4 3 2 4 2 3" xfId="25210"/>
    <cellStyle name="Note 4 3 2 4 2 4" xfId="25211"/>
    <cellStyle name="Note 4 3 2 4 2 5" xfId="25212"/>
    <cellStyle name="Note 4 3 2 4 2 6" xfId="25213"/>
    <cellStyle name="Note 4 3 2 4 3" xfId="25214"/>
    <cellStyle name="Note 4 3 2 4 3 2" xfId="25215"/>
    <cellStyle name="Note 4 3 2 4 3 3" xfId="25216"/>
    <cellStyle name="Note 4 3 2 4 3 4" xfId="25217"/>
    <cellStyle name="Note 4 3 2 4 3 5" xfId="25218"/>
    <cellStyle name="Note 4 3 2 4 3 6" xfId="25219"/>
    <cellStyle name="Note 4 3 2 4 4" xfId="25220"/>
    <cellStyle name="Note 4 3 2 4 5" xfId="25221"/>
    <cellStyle name="Note 4 3 2 4 6" xfId="25222"/>
    <cellStyle name="Note 4 3 2 4 7" xfId="25223"/>
    <cellStyle name="Note 4 3 2 4 8" xfId="25224"/>
    <cellStyle name="Note 4 3 2 5" xfId="25225"/>
    <cellStyle name="Note 4 3 2 5 2" xfId="25226"/>
    <cellStyle name="Note 4 3 2 5 3" xfId="25227"/>
    <cellStyle name="Note 4 3 2 5 4" xfId="25228"/>
    <cellStyle name="Note 4 3 2 5 5" xfId="25229"/>
    <cellStyle name="Note 4 3 2 5 6" xfId="25230"/>
    <cellStyle name="Note 4 3 2 6" xfId="25231"/>
    <cellStyle name="Note 4 3 2 6 2" xfId="25232"/>
    <cellStyle name="Note 4 3 2 6 3" xfId="25233"/>
    <cellStyle name="Note 4 3 2 6 4" xfId="25234"/>
    <cellStyle name="Note 4 3 2 6 5" xfId="25235"/>
    <cellStyle name="Note 4 3 2 6 6" xfId="25236"/>
    <cellStyle name="Note 4 3 2 7" xfId="25237"/>
    <cellStyle name="Note 4 3 2 8" xfId="25238"/>
    <cellStyle name="Note 4 3 2 9" xfId="25239"/>
    <cellStyle name="Note 4 3 3" xfId="25240"/>
    <cellStyle name="Note 4 3 3 10" xfId="25241"/>
    <cellStyle name="Note 4 3 3 2" xfId="25242"/>
    <cellStyle name="Note 4 3 3 2 2" xfId="25243"/>
    <cellStyle name="Note 4 3 3 2 2 2" xfId="25244"/>
    <cellStyle name="Note 4 3 3 2 2 2 2" xfId="25245"/>
    <cellStyle name="Note 4 3 3 2 2 2 3" xfId="25246"/>
    <cellStyle name="Note 4 3 3 2 2 2 4" xfId="25247"/>
    <cellStyle name="Note 4 3 3 2 2 2 5" xfId="25248"/>
    <cellStyle name="Note 4 3 3 2 2 2 6" xfId="25249"/>
    <cellStyle name="Note 4 3 3 2 2 3" xfId="25250"/>
    <cellStyle name="Note 4 3 3 2 2 3 2" xfId="25251"/>
    <cellStyle name="Note 4 3 3 2 2 3 3" xfId="25252"/>
    <cellStyle name="Note 4 3 3 2 2 3 4" xfId="25253"/>
    <cellStyle name="Note 4 3 3 2 2 3 5" xfId="25254"/>
    <cellStyle name="Note 4 3 3 2 2 3 6" xfId="25255"/>
    <cellStyle name="Note 4 3 3 2 2 4" xfId="25256"/>
    <cellStyle name="Note 4 3 3 2 2 5" xfId="25257"/>
    <cellStyle name="Note 4 3 3 2 2 6" xfId="25258"/>
    <cellStyle name="Note 4 3 3 2 2 7" xfId="25259"/>
    <cellStyle name="Note 4 3 3 2 2 8" xfId="25260"/>
    <cellStyle name="Note 4 3 3 2 3" xfId="25261"/>
    <cellStyle name="Note 4 3 3 2 3 2" xfId="25262"/>
    <cellStyle name="Note 4 3 3 2 3 3" xfId="25263"/>
    <cellStyle name="Note 4 3 3 2 3 4" xfId="25264"/>
    <cellStyle name="Note 4 3 3 2 3 5" xfId="25265"/>
    <cellStyle name="Note 4 3 3 2 3 6" xfId="25266"/>
    <cellStyle name="Note 4 3 3 2 4" xfId="25267"/>
    <cellStyle name="Note 4 3 3 2 4 2" xfId="25268"/>
    <cellStyle name="Note 4 3 3 2 4 3" xfId="25269"/>
    <cellStyle name="Note 4 3 3 2 4 4" xfId="25270"/>
    <cellStyle name="Note 4 3 3 2 4 5" xfId="25271"/>
    <cellStyle name="Note 4 3 3 2 4 6" xfId="25272"/>
    <cellStyle name="Note 4 3 3 2 5" xfId="25273"/>
    <cellStyle name="Note 4 3 3 2 6" xfId="25274"/>
    <cellStyle name="Note 4 3 3 2 7" xfId="25275"/>
    <cellStyle name="Note 4 3 3 2 8" xfId="25276"/>
    <cellStyle name="Note 4 3 3 2 9" xfId="25277"/>
    <cellStyle name="Note 4 3 3 3" xfId="25278"/>
    <cellStyle name="Note 4 3 3 3 2" xfId="25279"/>
    <cellStyle name="Note 4 3 3 3 2 2" xfId="25280"/>
    <cellStyle name="Note 4 3 3 3 2 3" xfId="25281"/>
    <cellStyle name="Note 4 3 3 3 2 4" xfId="25282"/>
    <cellStyle name="Note 4 3 3 3 2 5" xfId="25283"/>
    <cellStyle name="Note 4 3 3 3 2 6" xfId="25284"/>
    <cellStyle name="Note 4 3 3 3 3" xfId="25285"/>
    <cellStyle name="Note 4 3 3 3 3 2" xfId="25286"/>
    <cellStyle name="Note 4 3 3 3 3 3" xfId="25287"/>
    <cellStyle name="Note 4 3 3 3 3 4" xfId="25288"/>
    <cellStyle name="Note 4 3 3 3 3 5" xfId="25289"/>
    <cellStyle name="Note 4 3 3 3 3 6" xfId="25290"/>
    <cellStyle name="Note 4 3 3 3 4" xfId="25291"/>
    <cellStyle name="Note 4 3 3 3 5" xfId="25292"/>
    <cellStyle name="Note 4 3 3 3 6" xfId="25293"/>
    <cellStyle name="Note 4 3 3 3 7" xfId="25294"/>
    <cellStyle name="Note 4 3 3 3 8" xfId="25295"/>
    <cellStyle name="Note 4 3 3 4" xfId="25296"/>
    <cellStyle name="Note 4 3 3 4 2" xfId="25297"/>
    <cellStyle name="Note 4 3 3 4 3" xfId="25298"/>
    <cellStyle name="Note 4 3 3 4 4" xfId="25299"/>
    <cellStyle name="Note 4 3 3 4 5" xfId="25300"/>
    <cellStyle name="Note 4 3 3 4 6" xfId="25301"/>
    <cellStyle name="Note 4 3 3 5" xfId="25302"/>
    <cellStyle name="Note 4 3 3 5 2" xfId="25303"/>
    <cellStyle name="Note 4 3 3 5 3" xfId="25304"/>
    <cellStyle name="Note 4 3 3 5 4" xfId="25305"/>
    <cellStyle name="Note 4 3 3 5 5" xfId="25306"/>
    <cellStyle name="Note 4 3 3 5 6" xfId="25307"/>
    <cellStyle name="Note 4 3 3 6" xfId="25308"/>
    <cellStyle name="Note 4 3 3 7" xfId="25309"/>
    <cellStyle name="Note 4 3 3 8" xfId="25310"/>
    <cellStyle name="Note 4 3 3 9" xfId="25311"/>
    <cellStyle name="Note 4 3 4" xfId="25312"/>
    <cellStyle name="Note 4 3 4 2" xfId="25313"/>
    <cellStyle name="Note 4 3 4 2 2" xfId="25314"/>
    <cellStyle name="Note 4 3 4 2 2 2" xfId="25315"/>
    <cellStyle name="Note 4 3 4 2 2 3" xfId="25316"/>
    <cellStyle name="Note 4 3 4 2 2 4" xfId="25317"/>
    <cellStyle name="Note 4 3 4 2 2 5" xfId="25318"/>
    <cellStyle name="Note 4 3 4 2 2 6" xfId="25319"/>
    <cellStyle name="Note 4 3 4 2 3" xfId="25320"/>
    <cellStyle name="Note 4 3 4 2 3 2" xfId="25321"/>
    <cellStyle name="Note 4 3 4 2 3 3" xfId="25322"/>
    <cellStyle name="Note 4 3 4 2 3 4" xfId="25323"/>
    <cellStyle name="Note 4 3 4 2 3 5" xfId="25324"/>
    <cellStyle name="Note 4 3 4 2 3 6" xfId="25325"/>
    <cellStyle name="Note 4 3 4 2 4" xfId="25326"/>
    <cellStyle name="Note 4 3 4 2 5" xfId="25327"/>
    <cellStyle name="Note 4 3 4 2 6" xfId="25328"/>
    <cellStyle name="Note 4 3 4 2 7" xfId="25329"/>
    <cellStyle name="Note 4 3 4 2 8" xfId="25330"/>
    <cellStyle name="Note 4 3 4 3" xfId="25331"/>
    <cellStyle name="Note 4 3 4 3 2" xfId="25332"/>
    <cellStyle name="Note 4 3 4 3 3" xfId="25333"/>
    <cellStyle name="Note 4 3 4 3 4" xfId="25334"/>
    <cellStyle name="Note 4 3 4 3 5" xfId="25335"/>
    <cellStyle name="Note 4 3 4 3 6" xfId="25336"/>
    <cellStyle name="Note 4 3 4 4" xfId="25337"/>
    <cellStyle name="Note 4 3 4 4 2" xfId="25338"/>
    <cellStyle name="Note 4 3 4 4 3" xfId="25339"/>
    <cellStyle name="Note 4 3 4 4 4" xfId="25340"/>
    <cellStyle name="Note 4 3 4 4 5" xfId="25341"/>
    <cellStyle name="Note 4 3 4 4 6" xfId="25342"/>
    <cellStyle name="Note 4 3 4 5" xfId="25343"/>
    <cellStyle name="Note 4 3 4 6" xfId="25344"/>
    <cellStyle name="Note 4 3 4 7" xfId="25345"/>
    <cellStyle name="Note 4 3 4 8" xfId="25346"/>
    <cellStyle name="Note 4 3 4 9" xfId="25347"/>
    <cellStyle name="Note 4 3 5" xfId="25348"/>
    <cellStyle name="Note 4 3 5 2" xfId="25349"/>
    <cellStyle name="Note 4 3 5 2 2" xfId="25350"/>
    <cellStyle name="Note 4 3 5 2 3" xfId="25351"/>
    <cellStyle name="Note 4 3 5 2 4" xfId="25352"/>
    <cellStyle name="Note 4 3 5 2 5" xfId="25353"/>
    <cellStyle name="Note 4 3 5 2 6" xfId="25354"/>
    <cellStyle name="Note 4 3 5 3" xfId="25355"/>
    <cellStyle name="Note 4 3 5 3 2" xfId="25356"/>
    <cellStyle name="Note 4 3 5 3 3" xfId="25357"/>
    <cellStyle name="Note 4 3 5 3 4" xfId="25358"/>
    <cellStyle name="Note 4 3 5 3 5" xfId="25359"/>
    <cellStyle name="Note 4 3 5 3 6" xfId="25360"/>
    <cellStyle name="Note 4 3 5 4" xfId="25361"/>
    <cellStyle name="Note 4 3 5 5" xfId="25362"/>
    <cellStyle name="Note 4 3 5 6" xfId="25363"/>
    <cellStyle name="Note 4 3 5 7" xfId="25364"/>
    <cellStyle name="Note 4 3 5 8" xfId="25365"/>
    <cellStyle name="Note 4 3 6" xfId="25366"/>
    <cellStyle name="Note 4 3 6 2" xfId="25367"/>
    <cellStyle name="Note 4 3 6 3" xfId="25368"/>
    <cellStyle name="Note 4 3 6 4" xfId="25369"/>
    <cellStyle name="Note 4 3 6 5" xfId="25370"/>
    <cellStyle name="Note 4 3 6 6" xfId="25371"/>
    <cellStyle name="Note 4 3 7" xfId="25372"/>
    <cellStyle name="Note 4 3 7 2" xfId="25373"/>
    <cellStyle name="Note 4 3 7 3" xfId="25374"/>
    <cellStyle name="Note 4 3 7 4" xfId="25375"/>
    <cellStyle name="Note 4 3 7 5" xfId="25376"/>
    <cellStyle name="Note 4 3 7 6" xfId="25377"/>
    <cellStyle name="Note 4 3 8" xfId="25378"/>
    <cellStyle name="Note 4 3 9" xfId="25379"/>
    <cellStyle name="Note 4 4" xfId="25380"/>
    <cellStyle name="Note 4 4 10" xfId="25381"/>
    <cellStyle name="Note 4 4 11" xfId="25382"/>
    <cellStyle name="Note 4 4 2" xfId="25383"/>
    <cellStyle name="Note 4 4 2 10" xfId="25384"/>
    <cellStyle name="Note 4 4 2 2" xfId="25385"/>
    <cellStyle name="Note 4 4 2 2 2" xfId="25386"/>
    <cellStyle name="Note 4 4 2 2 2 2" xfId="25387"/>
    <cellStyle name="Note 4 4 2 2 2 2 2" xfId="25388"/>
    <cellStyle name="Note 4 4 2 2 2 2 3" xfId="25389"/>
    <cellStyle name="Note 4 4 2 2 2 2 4" xfId="25390"/>
    <cellStyle name="Note 4 4 2 2 2 2 5" xfId="25391"/>
    <cellStyle name="Note 4 4 2 2 2 2 6" xfId="25392"/>
    <cellStyle name="Note 4 4 2 2 2 3" xfId="25393"/>
    <cellStyle name="Note 4 4 2 2 2 3 2" xfId="25394"/>
    <cellStyle name="Note 4 4 2 2 2 3 3" xfId="25395"/>
    <cellStyle name="Note 4 4 2 2 2 3 4" xfId="25396"/>
    <cellStyle name="Note 4 4 2 2 2 3 5" xfId="25397"/>
    <cellStyle name="Note 4 4 2 2 2 3 6" xfId="25398"/>
    <cellStyle name="Note 4 4 2 2 2 4" xfId="25399"/>
    <cellStyle name="Note 4 4 2 2 2 5" xfId="25400"/>
    <cellStyle name="Note 4 4 2 2 2 6" xfId="25401"/>
    <cellStyle name="Note 4 4 2 2 2 7" xfId="25402"/>
    <cellStyle name="Note 4 4 2 2 2 8" xfId="25403"/>
    <cellStyle name="Note 4 4 2 2 3" xfId="25404"/>
    <cellStyle name="Note 4 4 2 2 3 2" xfId="25405"/>
    <cellStyle name="Note 4 4 2 2 3 3" xfId="25406"/>
    <cellStyle name="Note 4 4 2 2 3 4" xfId="25407"/>
    <cellStyle name="Note 4 4 2 2 3 5" xfId="25408"/>
    <cellStyle name="Note 4 4 2 2 3 6" xfId="25409"/>
    <cellStyle name="Note 4 4 2 2 4" xfId="25410"/>
    <cellStyle name="Note 4 4 2 2 4 2" xfId="25411"/>
    <cellStyle name="Note 4 4 2 2 4 3" xfId="25412"/>
    <cellStyle name="Note 4 4 2 2 4 4" xfId="25413"/>
    <cellStyle name="Note 4 4 2 2 4 5" xfId="25414"/>
    <cellStyle name="Note 4 4 2 2 4 6" xfId="25415"/>
    <cellStyle name="Note 4 4 2 2 5" xfId="25416"/>
    <cellStyle name="Note 4 4 2 2 6" xfId="25417"/>
    <cellStyle name="Note 4 4 2 2 7" xfId="25418"/>
    <cellStyle name="Note 4 4 2 2 8" xfId="25419"/>
    <cellStyle name="Note 4 4 2 2 9" xfId="25420"/>
    <cellStyle name="Note 4 4 2 3" xfId="25421"/>
    <cellStyle name="Note 4 4 2 3 2" xfId="25422"/>
    <cellStyle name="Note 4 4 2 3 2 2" xfId="25423"/>
    <cellStyle name="Note 4 4 2 3 2 3" xfId="25424"/>
    <cellStyle name="Note 4 4 2 3 2 4" xfId="25425"/>
    <cellStyle name="Note 4 4 2 3 2 5" xfId="25426"/>
    <cellStyle name="Note 4 4 2 3 2 6" xfId="25427"/>
    <cellStyle name="Note 4 4 2 3 3" xfId="25428"/>
    <cellStyle name="Note 4 4 2 3 3 2" xfId="25429"/>
    <cellStyle name="Note 4 4 2 3 3 3" xfId="25430"/>
    <cellStyle name="Note 4 4 2 3 3 4" xfId="25431"/>
    <cellStyle name="Note 4 4 2 3 3 5" xfId="25432"/>
    <cellStyle name="Note 4 4 2 3 3 6" xfId="25433"/>
    <cellStyle name="Note 4 4 2 3 4" xfId="25434"/>
    <cellStyle name="Note 4 4 2 3 5" xfId="25435"/>
    <cellStyle name="Note 4 4 2 3 6" xfId="25436"/>
    <cellStyle name="Note 4 4 2 3 7" xfId="25437"/>
    <cellStyle name="Note 4 4 2 3 8" xfId="25438"/>
    <cellStyle name="Note 4 4 2 4" xfId="25439"/>
    <cellStyle name="Note 4 4 2 4 2" xfId="25440"/>
    <cellStyle name="Note 4 4 2 4 3" xfId="25441"/>
    <cellStyle name="Note 4 4 2 4 4" xfId="25442"/>
    <cellStyle name="Note 4 4 2 4 5" xfId="25443"/>
    <cellStyle name="Note 4 4 2 4 6" xfId="25444"/>
    <cellStyle name="Note 4 4 2 5" xfId="25445"/>
    <cellStyle name="Note 4 4 2 5 2" xfId="25446"/>
    <cellStyle name="Note 4 4 2 5 3" xfId="25447"/>
    <cellStyle name="Note 4 4 2 5 4" xfId="25448"/>
    <cellStyle name="Note 4 4 2 5 5" xfId="25449"/>
    <cellStyle name="Note 4 4 2 5 6" xfId="25450"/>
    <cellStyle name="Note 4 4 2 6" xfId="25451"/>
    <cellStyle name="Note 4 4 2 7" xfId="25452"/>
    <cellStyle name="Note 4 4 2 8" xfId="25453"/>
    <cellStyle name="Note 4 4 2 9" xfId="25454"/>
    <cellStyle name="Note 4 4 3" xfId="25455"/>
    <cellStyle name="Note 4 4 3 2" xfId="25456"/>
    <cellStyle name="Note 4 4 3 2 2" xfId="25457"/>
    <cellStyle name="Note 4 4 3 2 2 2" xfId="25458"/>
    <cellStyle name="Note 4 4 3 2 2 3" xfId="25459"/>
    <cellStyle name="Note 4 4 3 2 2 4" xfId="25460"/>
    <cellStyle name="Note 4 4 3 2 2 5" xfId="25461"/>
    <cellStyle name="Note 4 4 3 2 2 6" xfId="25462"/>
    <cellStyle name="Note 4 4 3 2 3" xfId="25463"/>
    <cellStyle name="Note 4 4 3 2 3 2" xfId="25464"/>
    <cellStyle name="Note 4 4 3 2 3 3" xfId="25465"/>
    <cellStyle name="Note 4 4 3 2 3 4" xfId="25466"/>
    <cellStyle name="Note 4 4 3 2 3 5" xfId="25467"/>
    <cellStyle name="Note 4 4 3 2 3 6" xfId="25468"/>
    <cellStyle name="Note 4 4 3 2 4" xfId="25469"/>
    <cellStyle name="Note 4 4 3 2 5" xfId="25470"/>
    <cellStyle name="Note 4 4 3 2 6" xfId="25471"/>
    <cellStyle name="Note 4 4 3 2 7" xfId="25472"/>
    <cellStyle name="Note 4 4 3 2 8" xfId="25473"/>
    <cellStyle name="Note 4 4 3 3" xfId="25474"/>
    <cellStyle name="Note 4 4 3 3 2" xfId="25475"/>
    <cellStyle name="Note 4 4 3 3 3" xfId="25476"/>
    <cellStyle name="Note 4 4 3 3 4" xfId="25477"/>
    <cellStyle name="Note 4 4 3 3 5" xfId="25478"/>
    <cellStyle name="Note 4 4 3 3 6" xfId="25479"/>
    <cellStyle name="Note 4 4 3 4" xfId="25480"/>
    <cellStyle name="Note 4 4 3 4 2" xfId="25481"/>
    <cellStyle name="Note 4 4 3 4 3" xfId="25482"/>
    <cellStyle name="Note 4 4 3 4 4" xfId="25483"/>
    <cellStyle name="Note 4 4 3 4 5" xfId="25484"/>
    <cellStyle name="Note 4 4 3 4 6" xfId="25485"/>
    <cellStyle name="Note 4 4 3 5" xfId="25486"/>
    <cellStyle name="Note 4 4 3 6" xfId="25487"/>
    <cellStyle name="Note 4 4 3 7" xfId="25488"/>
    <cellStyle name="Note 4 4 3 8" xfId="25489"/>
    <cellStyle name="Note 4 4 3 9" xfId="25490"/>
    <cellStyle name="Note 4 4 4" xfId="25491"/>
    <cellStyle name="Note 4 4 4 2" xfId="25492"/>
    <cellStyle name="Note 4 4 4 2 2" xfId="25493"/>
    <cellStyle name="Note 4 4 4 2 3" xfId="25494"/>
    <cellStyle name="Note 4 4 4 2 4" xfId="25495"/>
    <cellStyle name="Note 4 4 4 2 5" xfId="25496"/>
    <cellStyle name="Note 4 4 4 2 6" xfId="25497"/>
    <cellStyle name="Note 4 4 4 3" xfId="25498"/>
    <cellStyle name="Note 4 4 4 3 2" xfId="25499"/>
    <cellStyle name="Note 4 4 4 3 3" xfId="25500"/>
    <cellStyle name="Note 4 4 4 3 4" xfId="25501"/>
    <cellStyle name="Note 4 4 4 3 5" xfId="25502"/>
    <cellStyle name="Note 4 4 4 3 6" xfId="25503"/>
    <cellStyle name="Note 4 4 4 4" xfId="25504"/>
    <cellStyle name="Note 4 4 4 5" xfId="25505"/>
    <cellStyle name="Note 4 4 4 6" xfId="25506"/>
    <cellStyle name="Note 4 4 4 7" xfId="25507"/>
    <cellStyle name="Note 4 4 4 8" xfId="25508"/>
    <cellStyle name="Note 4 4 5" xfId="25509"/>
    <cellStyle name="Note 4 4 5 2" xfId="25510"/>
    <cellStyle name="Note 4 4 5 3" xfId="25511"/>
    <cellStyle name="Note 4 4 5 4" xfId="25512"/>
    <cellStyle name="Note 4 4 5 5" xfId="25513"/>
    <cellStyle name="Note 4 4 5 6" xfId="25514"/>
    <cellStyle name="Note 4 4 6" xfId="25515"/>
    <cellStyle name="Note 4 4 6 2" xfId="25516"/>
    <cellStyle name="Note 4 4 6 3" xfId="25517"/>
    <cellStyle name="Note 4 4 6 4" xfId="25518"/>
    <cellStyle name="Note 4 4 6 5" xfId="25519"/>
    <cellStyle name="Note 4 4 6 6" xfId="25520"/>
    <cellStyle name="Note 4 4 7" xfId="25521"/>
    <cellStyle name="Note 4 4 8" xfId="25522"/>
    <cellStyle name="Note 4 4 9" xfId="25523"/>
    <cellStyle name="Note 4 5" xfId="25524"/>
    <cellStyle name="Note 4 5 10" xfId="25525"/>
    <cellStyle name="Note 4 5 2" xfId="25526"/>
    <cellStyle name="Note 4 5 2 2" xfId="25527"/>
    <cellStyle name="Note 4 5 2 2 2" xfId="25528"/>
    <cellStyle name="Note 4 5 2 2 2 2" xfId="25529"/>
    <cellStyle name="Note 4 5 2 2 2 3" xfId="25530"/>
    <cellStyle name="Note 4 5 2 2 2 4" xfId="25531"/>
    <cellStyle name="Note 4 5 2 2 2 5" xfId="25532"/>
    <cellStyle name="Note 4 5 2 2 2 6" xfId="25533"/>
    <cellStyle name="Note 4 5 2 2 3" xfId="25534"/>
    <cellStyle name="Note 4 5 2 2 3 2" xfId="25535"/>
    <cellStyle name="Note 4 5 2 2 3 3" xfId="25536"/>
    <cellStyle name="Note 4 5 2 2 3 4" xfId="25537"/>
    <cellStyle name="Note 4 5 2 2 3 5" xfId="25538"/>
    <cellStyle name="Note 4 5 2 2 3 6" xfId="25539"/>
    <cellStyle name="Note 4 5 2 2 4" xfId="25540"/>
    <cellStyle name="Note 4 5 2 2 5" xfId="25541"/>
    <cellStyle name="Note 4 5 2 2 6" xfId="25542"/>
    <cellStyle name="Note 4 5 2 2 7" xfId="25543"/>
    <cellStyle name="Note 4 5 2 2 8" xfId="25544"/>
    <cellStyle name="Note 4 5 2 3" xfId="25545"/>
    <cellStyle name="Note 4 5 2 3 2" xfId="25546"/>
    <cellStyle name="Note 4 5 2 3 3" xfId="25547"/>
    <cellStyle name="Note 4 5 2 3 4" xfId="25548"/>
    <cellStyle name="Note 4 5 2 3 5" xfId="25549"/>
    <cellStyle name="Note 4 5 2 3 6" xfId="25550"/>
    <cellStyle name="Note 4 5 2 4" xfId="25551"/>
    <cellStyle name="Note 4 5 2 4 2" xfId="25552"/>
    <cellStyle name="Note 4 5 2 4 3" xfId="25553"/>
    <cellStyle name="Note 4 5 2 4 4" xfId="25554"/>
    <cellStyle name="Note 4 5 2 4 5" xfId="25555"/>
    <cellStyle name="Note 4 5 2 4 6" xfId="25556"/>
    <cellStyle name="Note 4 5 2 5" xfId="25557"/>
    <cellStyle name="Note 4 5 2 6" xfId="25558"/>
    <cellStyle name="Note 4 5 2 7" xfId="25559"/>
    <cellStyle name="Note 4 5 2 8" xfId="25560"/>
    <cellStyle name="Note 4 5 2 9" xfId="25561"/>
    <cellStyle name="Note 4 5 3" xfId="25562"/>
    <cellStyle name="Note 4 5 3 2" xfId="25563"/>
    <cellStyle name="Note 4 5 3 2 2" xfId="25564"/>
    <cellStyle name="Note 4 5 3 2 3" xfId="25565"/>
    <cellStyle name="Note 4 5 3 2 4" xfId="25566"/>
    <cellStyle name="Note 4 5 3 2 5" xfId="25567"/>
    <cellStyle name="Note 4 5 3 2 6" xfId="25568"/>
    <cellStyle name="Note 4 5 3 3" xfId="25569"/>
    <cellStyle name="Note 4 5 3 3 2" xfId="25570"/>
    <cellStyle name="Note 4 5 3 3 3" xfId="25571"/>
    <cellStyle name="Note 4 5 3 3 4" xfId="25572"/>
    <cellStyle name="Note 4 5 3 3 5" xfId="25573"/>
    <cellStyle name="Note 4 5 3 3 6" xfId="25574"/>
    <cellStyle name="Note 4 5 3 4" xfId="25575"/>
    <cellStyle name="Note 4 5 3 5" xfId="25576"/>
    <cellStyle name="Note 4 5 3 6" xfId="25577"/>
    <cellStyle name="Note 4 5 3 7" xfId="25578"/>
    <cellStyle name="Note 4 5 3 8" xfId="25579"/>
    <cellStyle name="Note 4 5 4" xfId="25580"/>
    <cellStyle name="Note 4 5 4 2" xfId="25581"/>
    <cellStyle name="Note 4 5 4 3" xfId="25582"/>
    <cellStyle name="Note 4 5 4 4" xfId="25583"/>
    <cellStyle name="Note 4 5 4 5" xfId="25584"/>
    <cellStyle name="Note 4 5 4 6" xfId="25585"/>
    <cellStyle name="Note 4 5 5" xfId="25586"/>
    <cellStyle name="Note 4 5 5 2" xfId="25587"/>
    <cellStyle name="Note 4 5 5 3" xfId="25588"/>
    <cellStyle name="Note 4 5 5 4" xfId="25589"/>
    <cellStyle name="Note 4 5 5 5" xfId="25590"/>
    <cellStyle name="Note 4 5 5 6" xfId="25591"/>
    <cellStyle name="Note 4 5 6" xfId="25592"/>
    <cellStyle name="Note 4 5 7" xfId="25593"/>
    <cellStyle name="Note 4 5 8" xfId="25594"/>
    <cellStyle name="Note 4 5 9" xfId="25595"/>
    <cellStyle name="Note 4 6" xfId="25596"/>
    <cellStyle name="Note 4 6 2" xfId="25597"/>
    <cellStyle name="Note 4 6 2 2" xfId="25598"/>
    <cellStyle name="Note 4 6 2 2 2" xfId="25599"/>
    <cellStyle name="Note 4 6 2 2 3" xfId="25600"/>
    <cellStyle name="Note 4 6 2 2 4" xfId="25601"/>
    <cellStyle name="Note 4 6 2 2 5" xfId="25602"/>
    <cellStyle name="Note 4 6 2 2 6" xfId="25603"/>
    <cellStyle name="Note 4 6 2 3" xfId="25604"/>
    <cellStyle name="Note 4 6 2 3 2" xfId="25605"/>
    <cellStyle name="Note 4 6 2 3 3" xfId="25606"/>
    <cellStyle name="Note 4 6 2 3 4" xfId="25607"/>
    <cellStyle name="Note 4 6 2 3 5" xfId="25608"/>
    <cellStyle name="Note 4 6 2 3 6" xfId="25609"/>
    <cellStyle name="Note 4 6 2 4" xfId="25610"/>
    <cellStyle name="Note 4 6 2 5" xfId="25611"/>
    <cellStyle name="Note 4 6 2 6" xfId="25612"/>
    <cellStyle name="Note 4 6 2 7" xfId="25613"/>
    <cellStyle name="Note 4 6 2 8" xfId="25614"/>
    <cellStyle name="Note 4 6 3" xfId="25615"/>
    <cellStyle name="Note 4 6 3 2" xfId="25616"/>
    <cellStyle name="Note 4 6 3 3" xfId="25617"/>
    <cellStyle name="Note 4 6 3 4" xfId="25618"/>
    <cellStyle name="Note 4 6 3 5" xfId="25619"/>
    <cellStyle name="Note 4 6 3 6" xfId="25620"/>
    <cellStyle name="Note 4 6 4" xfId="25621"/>
    <cellStyle name="Note 4 6 4 2" xfId="25622"/>
    <cellStyle name="Note 4 6 4 3" xfId="25623"/>
    <cellStyle name="Note 4 6 4 4" xfId="25624"/>
    <cellStyle name="Note 4 6 4 5" xfId="25625"/>
    <cellStyle name="Note 4 6 4 6" xfId="25626"/>
    <cellStyle name="Note 4 6 5" xfId="25627"/>
    <cellStyle name="Note 4 6 6" xfId="25628"/>
    <cellStyle name="Note 4 6 7" xfId="25629"/>
    <cellStyle name="Note 4 6 8" xfId="25630"/>
    <cellStyle name="Note 4 6 9" xfId="25631"/>
    <cellStyle name="Note 4 7" xfId="25632"/>
    <cellStyle name="Note 4 7 2" xfId="25633"/>
    <cellStyle name="Note 4 7 2 2" xfId="25634"/>
    <cellStyle name="Note 4 7 2 3" xfId="25635"/>
    <cellStyle name="Note 4 7 2 4" xfId="25636"/>
    <cellStyle name="Note 4 7 2 5" xfId="25637"/>
    <cellStyle name="Note 4 7 2 6" xfId="25638"/>
    <cellStyle name="Note 4 7 3" xfId="25639"/>
    <cellStyle name="Note 4 7 3 2" xfId="25640"/>
    <cellStyle name="Note 4 7 3 3" xfId="25641"/>
    <cellStyle name="Note 4 7 3 4" xfId="25642"/>
    <cellStyle name="Note 4 7 3 5" xfId="25643"/>
    <cellStyle name="Note 4 7 3 6" xfId="25644"/>
    <cellStyle name="Note 4 7 4" xfId="25645"/>
    <cellStyle name="Note 4 7 5" xfId="25646"/>
    <cellStyle name="Note 4 7 6" xfId="25647"/>
    <cellStyle name="Note 4 7 7" xfId="25648"/>
    <cellStyle name="Note 4 7 8" xfId="25649"/>
    <cellStyle name="Note 4 8" xfId="25650"/>
    <cellStyle name="Note 4 8 2" xfId="25651"/>
    <cellStyle name="Note 4 8 3" xfId="25652"/>
    <cellStyle name="Note 4 8 4" xfId="25653"/>
    <cellStyle name="Note 4 8 5" xfId="25654"/>
    <cellStyle name="Note 4 8 6" xfId="25655"/>
    <cellStyle name="Note 4 9" xfId="25656"/>
    <cellStyle name="Note 4 9 2" xfId="25657"/>
    <cellStyle name="Note 4 9 3" xfId="25658"/>
    <cellStyle name="Note 4 9 4" xfId="25659"/>
    <cellStyle name="Note 4 9 5" xfId="25660"/>
    <cellStyle name="Note 4 9 6" xfId="25661"/>
    <cellStyle name="Note 5" xfId="25662"/>
    <cellStyle name="Note 5 10" xfId="25663"/>
    <cellStyle name="Note 5 11" xfId="25664"/>
    <cellStyle name="Note 5 12" xfId="25665"/>
    <cellStyle name="Note 5 13" xfId="25666"/>
    <cellStyle name="Note 5 2" xfId="25667"/>
    <cellStyle name="Note 5 2 10" xfId="25668"/>
    <cellStyle name="Note 5 2 11" xfId="25669"/>
    <cellStyle name="Note 5 2 12" xfId="25670"/>
    <cellStyle name="Note 5 2 2" xfId="25671"/>
    <cellStyle name="Note 5 2 2 10" xfId="25672"/>
    <cellStyle name="Note 5 2 2 11" xfId="25673"/>
    <cellStyle name="Note 5 2 2 2" xfId="25674"/>
    <cellStyle name="Note 5 2 2 2 10" xfId="25675"/>
    <cellStyle name="Note 5 2 2 2 2" xfId="25676"/>
    <cellStyle name="Note 5 2 2 2 2 2" xfId="25677"/>
    <cellStyle name="Note 5 2 2 2 2 2 2" xfId="25678"/>
    <cellStyle name="Note 5 2 2 2 2 2 2 2" xfId="25679"/>
    <cellStyle name="Note 5 2 2 2 2 2 2 3" xfId="25680"/>
    <cellStyle name="Note 5 2 2 2 2 2 2 4" xfId="25681"/>
    <cellStyle name="Note 5 2 2 2 2 2 2 5" xfId="25682"/>
    <cellStyle name="Note 5 2 2 2 2 2 2 6" xfId="25683"/>
    <cellStyle name="Note 5 2 2 2 2 2 3" xfId="25684"/>
    <cellStyle name="Note 5 2 2 2 2 2 3 2" xfId="25685"/>
    <cellStyle name="Note 5 2 2 2 2 2 3 3" xfId="25686"/>
    <cellStyle name="Note 5 2 2 2 2 2 3 4" xfId="25687"/>
    <cellStyle name="Note 5 2 2 2 2 2 3 5" xfId="25688"/>
    <cellStyle name="Note 5 2 2 2 2 2 3 6" xfId="25689"/>
    <cellStyle name="Note 5 2 2 2 2 2 4" xfId="25690"/>
    <cellStyle name="Note 5 2 2 2 2 2 5" xfId="25691"/>
    <cellStyle name="Note 5 2 2 2 2 2 6" xfId="25692"/>
    <cellStyle name="Note 5 2 2 2 2 2 7" xfId="25693"/>
    <cellStyle name="Note 5 2 2 2 2 2 8" xfId="25694"/>
    <cellStyle name="Note 5 2 2 2 2 3" xfId="25695"/>
    <cellStyle name="Note 5 2 2 2 2 3 2" xfId="25696"/>
    <cellStyle name="Note 5 2 2 2 2 3 3" xfId="25697"/>
    <cellStyle name="Note 5 2 2 2 2 3 4" xfId="25698"/>
    <cellStyle name="Note 5 2 2 2 2 3 5" xfId="25699"/>
    <cellStyle name="Note 5 2 2 2 2 3 6" xfId="25700"/>
    <cellStyle name="Note 5 2 2 2 2 4" xfId="25701"/>
    <cellStyle name="Note 5 2 2 2 2 4 2" xfId="25702"/>
    <cellStyle name="Note 5 2 2 2 2 4 3" xfId="25703"/>
    <cellStyle name="Note 5 2 2 2 2 4 4" xfId="25704"/>
    <cellStyle name="Note 5 2 2 2 2 4 5" xfId="25705"/>
    <cellStyle name="Note 5 2 2 2 2 4 6" xfId="25706"/>
    <cellStyle name="Note 5 2 2 2 2 5" xfId="25707"/>
    <cellStyle name="Note 5 2 2 2 2 6" xfId="25708"/>
    <cellStyle name="Note 5 2 2 2 2 7" xfId="25709"/>
    <cellStyle name="Note 5 2 2 2 2 8" xfId="25710"/>
    <cellStyle name="Note 5 2 2 2 2 9" xfId="25711"/>
    <cellStyle name="Note 5 2 2 2 3" xfId="25712"/>
    <cellStyle name="Note 5 2 2 2 3 2" xfId="25713"/>
    <cellStyle name="Note 5 2 2 2 3 2 2" xfId="25714"/>
    <cellStyle name="Note 5 2 2 2 3 2 3" xfId="25715"/>
    <cellStyle name="Note 5 2 2 2 3 2 4" xfId="25716"/>
    <cellStyle name="Note 5 2 2 2 3 2 5" xfId="25717"/>
    <cellStyle name="Note 5 2 2 2 3 2 6" xfId="25718"/>
    <cellStyle name="Note 5 2 2 2 3 3" xfId="25719"/>
    <cellStyle name="Note 5 2 2 2 3 3 2" xfId="25720"/>
    <cellStyle name="Note 5 2 2 2 3 3 3" xfId="25721"/>
    <cellStyle name="Note 5 2 2 2 3 3 4" xfId="25722"/>
    <cellStyle name="Note 5 2 2 2 3 3 5" xfId="25723"/>
    <cellStyle name="Note 5 2 2 2 3 3 6" xfId="25724"/>
    <cellStyle name="Note 5 2 2 2 3 4" xfId="25725"/>
    <cellStyle name="Note 5 2 2 2 3 5" xfId="25726"/>
    <cellStyle name="Note 5 2 2 2 3 6" xfId="25727"/>
    <cellStyle name="Note 5 2 2 2 3 7" xfId="25728"/>
    <cellStyle name="Note 5 2 2 2 3 8" xfId="25729"/>
    <cellStyle name="Note 5 2 2 2 4" xfId="25730"/>
    <cellStyle name="Note 5 2 2 2 4 2" xfId="25731"/>
    <cellStyle name="Note 5 2 2 2 4 3" xfId="25732"/>
    <cellStyle name="Note 5 2 2 2 4 4" xfId="25733"/>
    <cellStyle name="Note 5 2 2 2 4 5" xfId="25734"/>
    <cellStyle name="Note 5 2 2 2 4 6" xfId="25735"/>
    <cellStyle name="Note 5 2 2 2 5" xfId="25736"/>
    <cellStyle name="Note 5 2 2 2 5 2" xfId="25737"/>
    <cellStyle name="Note 5 2 2 2 5 3" xfId="25738"/>
    <cellStyle name="Note 5 2 2 2 5 4" xfId="25739"/>
    <cellStyle name="Note 5 2 2 2 5 5" xfId="25740"/>
    <cellStyle name="Note 5 2 2 2 5 6" xfId="25741"/>
    <cellStyle name="Note 5 2 2 2 6" xfId="25742"/>
    <cellStyle name="Note 5 2 2 2 7" xfId="25743"/>
    <cellStyle name="Note 5 2 2 2 8" xfId="25744"/>
    <cellStyle name="Note 5 2 2 2 9" xfId="25745"/>
    <cellStyle name="Note 5 2 2 3" xfId="25746"/>
    <cellStyle name="Note 5 2 2 3 2" xfId="25747"/>
    <cellStyle name="Note 5 2 2 3 2 2" xfId="25748"/>
    <cellStyle name="Note 5 2 2 3 2 2 2" xfId="25749"/>
    <cellStyle name="Note 5 2 2 3 2 2 3" xfId="25750"/>
    <cellStyle name="Note 5 2 2 3 2 2 4" xfId="25751"/>
    <cellStyle name="Note 5 2 2 3 2 2 5" xfId="25752"/>
    <cellStyle name="Note 5 2 2 3 2 2 6" xfId="25753"/>
    <cellStyle name="Note 5 2 2 3 2 3" xfId="25754"/>
    <cellStyle name="Note 5 2 2 3 2 3 2" xfId="25755"/>
    <cellStyle name="Note 5 2 2 3 2 3 3" xfId="25756"/>
    <cellStyle name="Note 5 2 2 3 2 3 4" xfId="25757"/>
    <cellStyle name="Note 5 2 2 3 2 3 5" xfId="25758"/>
    <cellStyle name="Note 5 2 2 3 2 3 6" xfId="25759"/>
    <cellStyle name="Note 5 2 2 3 2 4" xfId="25760"/>
    <cellStyle name="Note 5 2 2 3 2 5" xfId="25761"/>
    <cellStyle name="Note 5 2 2 3 2 6" xfId="25762"/>
    <cellStyle name="Note 5 2 2 3 2 7" xfId="25763"/>
    <cellStyle name="Note 5 2 2 3 2 8" xfId="25764"/>
    <cellStyle name="Note 5 2 2 3 3" xfId="25765"/>
    <cellStyle name="Note 5 2 2 3 3 2" xfId="25766"/>
    <cellStyle name="Note 5 2 2 3 3 3" xfId="25767"/>
    <cellStyle name="Note 5 2 2 3 3 4" xfId="25768"/>
    <cellStyle name="Note 5 2 2 3 3 5" xfId="25769"/>
    <cellStyle name="Note 5 2 2 3 3 6" xfId="25770"/>
    <cellStyle name="Note 5 2 2 3 4" xfId="25771"/>
    <cellStyle name="Note 5 2 2 3 4 2" xfId="25772"/>
    <cellStyle name="Note 5 2 2 3 4 3" xfId="25773"/>
    <cellStyle name="Note 5 2 2 3 4 4" xfId="25774"/>
    <cellStyle name="Note 5 2 2 3 4 5" xfId="25775"/>
    <cellStyle name="Note 5 2 2 3 4 6" xfId="25776"/>
    <cellStyle name="Note 5 2 2 3 5" xfId="25777"/>
    <cellStyle name="Note 5 2 2 3 6" xfId="25778"/>
    <cellStyle name="Note 5 2 2 3 7" xfId="25779"/>
    <cellStyle name="Note 5 2 2 3 8" xfId="25780"/>
    <cellStyle name="Note 5 2 2 3 9" xfId="25781"/>
    <cellStyle name="Note 5 2 2 4" xfId="25782"/>
    <cellStyle name="Note 5 2 2 4 2" xfId="25783"/>
    <cellStyle name="Note 5 2 2 4 2 2" xfId="25784"/>
    <cellStyle name="Note 5 2 2 4 2 3" xfId="25785"/>
    <cellStyle name="Note 5 2 2 4 2 4" xfId="25786"/>
    <cellStyle name="Note 5 2 2 4 2 5" xfId="25787"/>
    <cellStyle name="Note 5 2 2 4 2 6" xfId="25788"/>
    <cellStyle name="Note 5 2 2 4 3" xfId="25789"/>
    <cellStyle name="Note 5 2 2 4 3 2" xfId="25790"/>
    <cellStyle name="Note 5 2 2 4 3 3" xfId="25791"/>
    <cellStyle name="Note 5 2 2 4 3 4" xfId="25792"/>
    <cellStyle name="Note 5 2 2 4 3 5" xfId="25793"/>
    <cellStyle name="Note 5 2 2 4 3 6" xfId="25794"/>
    <cellStyle name="Note 5 2 2 4 4" xfId="25795"/>
    <cellStyle name="Note 5 2 2 4 5" xfId="25796"/>
    <cellStyle name="Note 5 2 2 4 6" xfId="25797"/>
    <cellStyle name="Note 5 2 2 4 7" xfId="25798"/>
    <cellStyle name="Note 5 2 2 4 8" xfId="25799"/>
    <cellStyle name="Note 5 2 2 5" xfId="25800"/>
    <cellStyle name="Note 5 2 2 5 2" xfId="25801"/>
    <cellStyle name="Note 5 2 2 5 3" xfId="25802"/>
    <cellStyle name="Note 5 2 2 5 4" xfId="25803"/>
    <cellStyle name="Note 5 2 2 5 5" xfId="25804"/>
    <cellStyle name="Note 5 2 2 5 6" xfId="25805"/>
    <cellStyle name="Note 5 2 2 6" xfId="25806"/>
    <cellStyle name="Note 5 2 2 6 2" xfId="25807"/>
    <cellStyle name="Note 5 2 2 6 3" xfId="25808"/>
    <cellStyle name="Note 5 2 2 6 4" xfId="25809"/>
    <cellStyle name="Note 5 2 2 6 5" xfId="25810"/>
    <cellStyle name="Note 5 2 2 6 6" xfId="25811"/>
    <cellStyle name="Note 5 2 2 7" xfId="25812"/>
    <cellStyle name="Note 5 2 2 8" xfId="25813"/>
    <cellStyle name="Note 5 2 2 9" xfId="25814"/>
    <cellStyle name="Note 5 2 3" xfId="25815"/>
    <cellStyle name="Note 5 2 3 10" xfId="25816"/>
    <cellStyle name="Note 5 2 3 2" xfId="25817"/>
    <cellStyle name="Note 5 2 3 2 2" xfId="25818"/>
    <cellStyle name="Note 5 2 3 2 2 2" xfId="25819"/>
    <cellStyle name="Note 5 2 3 2 2 2 2" xfId="25820"/>
    <cellStyle name="Note 5 2 3 2 2 2 3" xfId="25821"/>
    <cellStyle name="Note 5 2 3 2 2 2 4" xfId="25822"/>
    <cellStyle name="Note 5 2 3 2 2 2 5" xfId="25823"/>
    <cellStyle name="Note 5 2 3 2 2 2 6" xfId="25824"/>
    <cellStyle name="Note 5 2 3 2 2 3" xfId="25825"/>
    <cellStyle name="Note 5 2 3 2 2 3 2" xfId="25826"/>
    <cellStyle name="Note 5 2 3 2 2 3 3" xfId="25827"/>
    <cellStyle name="Note 5 2 3 2 2 3 4" xfId="25828"/>
    <cellStyle name="Note 5 2 3 2 2 3 5" xfId="25829"/>
    <cellStyle name="Note 5 2 3 2 2 3 6" xfId="25830"/>
    <cellStyle name="Note 5 2 3 2 2 4" xfId="25831"/>
    <cellStyle name="Note 5 2 3 2 2 5" xfId="25832"/>
    <cellStyle name="Note 5 2 3 2 2 6" xfId="25833"/>
    <cellStyle name="Note 5 2 3 2 2 7" xfId="25834"/>
    <cellStyle name="Note 5 2 3 2 2 8" xfId="25835"/>
    <cellStyle name="Note 5 2 3 2 3" xfId="25836"/>
    <cellStyle name="Note 5 2 3 2 3 2" xfId="25837"/>
    <cellStyle name="Note 5 2 3 2 3 3" xfId="25838"/>
    <cellStyle name="Note 5 2 3 2 3 4" xfId="25839"/>
    <cellStyle name="Note 5 2 3 2 3 5" xfId="25840"/>
    <cellStyle name="Note 5 2 3 2 3 6" xfId="25841"/>
    <cellStyle name="Note 5 2 3 2 4" xfId="25842"/>
    <cellStyle name="Note 5 2 3 2 4 2" xfId="25843"/>
    <cellStyle name="Note 5 2 3 2 4 3" xfId="25844"/>
    <cellStyle name="Note 5 2 3 2 4 4" xfId="25845"/>
    <cellStyle name="Note 5 2 3 2 4 5" xfId="25846"/>
    <cellStyle name="Note 5 2 3 2 4 6" xfId="25847"/>
    <cellStyle name="Note 5 2 3 2 5" xfId="25848"/>
    <cellStyle name="Note 5 2 3 2 6" xfId="25849"/>
    <cellStyle name="Note 5 2 3 2 7" xfId="25850"/>
    <cellStyle name="Note 5 2 3 2 8" xfId="25851"/>
    <cellStyle name="Note 5 2 3 2 9" xfId="25852"/>
    <cellStyle name="Note 5 2 3 3" xfId="25853"/>
    <cellStyle name="Note 5 2 3 3 2" xfId="25854"/>
    <cellStyle name="Note 5 2 3 3 2 2" xfId="25855"/>
    <cellStyle name="Note 5 2 3 3 2 3" xfId="25856"/>
    <cellStyle name="Note 5 2 3 3 2 4" xfId="25857"/>
    <cellStyle name="Note 5 2 3 3 2 5" xfId="25858"/>
    <cellStyle name="Note 5 2 3 3 2 6" xfId="25859"/>
    <cellStyle name="Note 5 2 3 3 3" xfId="25860"/>
    <cellStyle name="Note 5 2 3 3 3 2" xfId="25861"/>
    <cellStyle name="Note 5 2 3 3 3 3" xfId="25862"/>
    <cellStyle name="Note 5 2 3 3 3 4" xfId="25863"/>
    <cellStyle name="Note 5 2 3 3 3 5" xfId="25864"/>
    <cellStyle name="Note 5 2 3 3 3 6" xfId="25865"/>
    <cellStyle name="Note 5 2 3 3 4" xfId="25866"/>
    <cellStyle name="Note 5 2 3 3 5" xfId="25867"/>
    <cellStyle name="Note 5 2 3 3 6" xfId="25868"/>
    <cellStyle name="Note 5 2 3 3 7" xfId="25869"/>
    <cellStyle name="Note 5 2 3 3 8" xfId="25870"/>
    <cellStyle name="Note 5 2 3 4" xfId="25871"/>
    <cellStyle name="Note 5 2 3 4 2" xfId="25872"/>
    <cellStyle name="Note 5 2 3 4 3" xfId="25873"/>
    <cellStyle name="Note 5 2 3 4 4" xfId="25874"/>
    <cellStyle name="Note 5 2 3 4 5" xfId="25875"/>
    <cellStyle name="Note 5 2 3 4 6" xfId="25876"/>
    <cellStyle name="Note 5 2 3 5" xfId="25877"/>
    <cellStyle name="Note 5 2 3 5 2" xfId="25878"/>
    <cellStyle name="Note 5 2 3 5 3" xfId="25879"/>
    <cellStyle name="Note 5 2 3 5 4" xfId="25880"/>
    <cellStyle name="Note 5 2 3 5 5" xfId="25881"/>
    <cellStyle name="Note 5 2 3 5 6" xfId="25882"/>
    <cellStyle name="Note 5 2 3 6" xfId="25883"/>
    <cellStyle name="Note 5 2 3 7" xfId="25884"/>
    <cellStyle name="Note 5 2 3 8" xfId="25885"/>
    <cellStyle name="Note 5 2 3 9" xfId="25886"/>
    <cellStyle name="Note 5 2 4" xfId="25887"/>
    <cellStyle name="Note 5 2 4 2" xfId="25888"/>
    <cellStyle name="Note 5 2 4 2 2" xfId="25889"/>
    <cellStyle name="Note 5 2 4 2 2 2" xfId="25890"/>
    <cellStyle name="Note 5 2 4 2 2 3" xfId="25891"/>
    <cellStyle name="Note 5 2 4 2 2 4" xfId="25892"/>
    <cellStyle name="Note 5 2 4 2 2 5" xfId="25893"/>
    <cellStyle name="Note 5 2 4 2 2 6" xfId="25894"/>
    <cellStyle name="Note 5 2 4 2 3" xfId="25895"/>
    <cellStyle name="Note 5 2 4 2 3 2" xfId="25896"/>
    <cellStyle name="Note 5 2 4 2 3 3" xfId="25897"/>
    <cellStyle name="Note 5 2 4 2 3 4" xfId="25898"/>
    <cellStyle name="Note 5 2 4 2 3 5" xfId="25899"/>
    <cellStyle name="Note 5 2 4 2 3 6" xfId="25900"/>
    <cellStyle name="Note 5 2 4 2 4" xfId="25901"/>
    <cellStyle name="Note 5 2 4 2 5" xfId="25902"/>
    <cellStyle name="Note 5 2 4 2 6" xfId="25903"/>
    <cellStyle name="Note 5 2 4 2 7" xfId="25904"/>
    <cellStyle name="Note 5 2 4 2 8" xfId="25905"/>
    <cellStyle name="Note 5 2 4 3" xfId="25906"/>
    <cellStyle name="Note 5 2 4 3 2" xfId="25907"/>
    <cellStyle name="Note 5 2 4 3 3" xfId="25908"/>
    <cellStyle name="Note 5 2 4 3 4" xfId="25909"/>
    <cellStyle name="Note 5 2 4 3 5" xfId="25910"/>
    <cellStyle name="Note 5 2 4 3 6" xfId="25911"/>
    <cellStyle name="Note 5 2 4 4" xfId="25912"/>
    <cellStyle name="Note 5 2 4 4 2" xfId="25913"/>
    <cellStyle name="Note 5 2 4 4 3" xfId="25914"/>
    <cellStyle name="Note 5 2 4 4 4" xfId="25915"/>
    <cellStyle name="Note 5 2 4 4 5" xfId="25916"/>
    <cellStyle name="Note 5 2 4 4 6" xfId="25917"/>
    <cellStyle name="Note 5 2 4 5" xfId="25918"/>
    <cellStyle name="Note 5 2 4 6" xfId="25919"/>
    <cellStyle name="Note 5 2 4 7" xfId="25920"/>
    <cellStyle name="Note 5 2 4 8" xfId="25921"/>
    <cellStyle name="Note 5 2 4 9" xfId="25922"/>
    <cellStyle name="Note 5 2 5" xfId="25923"/>
    <cellStyle name="Note 5 2 5 2" xfId="25924"/>
    <cellStyle name="Note 5 2 5 2 2" xfId="25925"/>
    <cellStyle name="Note 5 2 5 2 3" xfId="25926"/>
    <cellStyle name="Note 5 2 5 2 4" xfId="25927"/>
    <cellStyle name="Note 5 2 5 2 5" xfId="25928"/>
    <cellStyle name="Note 5 2 5 2 6" xfId="25929"/>
    <cellStyle name="Note 5 2 5 3" xfId="25930"/>
    <cellStyle name="Note 5 2 5 3 2" xfId="25931"/>
    <cellStyle name="Note 5 2 5 3 3" xfId="25932"/>
    <cellStyle name="Note 5 2 5 3 4" xfId="25933"/>
    <cellStyle name="Note 5 2 5 3 5" xfId="25934"/>
    <cellStyle name="Note 5 2 5 3 6" xfId="25935"/>
    <cellStyle name="Note 5 2 5 4" xfId="25936"/>
    <cellStyle name="Note 5 2 5 5" xfId="25937"/>
    <cellStyle name="Note 5 2 5 6" xfId="25938"/>
    <cellStyle name="Note 5 2 5 7" xfId="25939"/>
    <cellStyle name="Note 5 2 5 8" xfId="25940"/>
    <cellStyle name="Note 5 2 6" xfId="25941"/>
    <cellStyle name="Note 5 2 6 2" xfId="25942"/>
    <cellStyle name="Note 5 2 6 3" xfId="25943"/>
    <cellStyle name="Note 5 2 6 4" xfId="25944"/>
    <cellStyle name="Note 5 2 6 5" xfId="25945"/>
    <cellStyle name="Note 5 2 6 6" xfId="25946"/>
    <cellStyle name="Note 5 2 7" xfId="25947"/>
    <cellStyle name="Note 5 2 7 2" xfId="25948"/>
    <cellStyle name="Note 5 2 7 3" xfId="25949"/>
    <cellStyle name="Note 5 2 7 4" xfId="25950"/>
    <cellStyle name="Note 5 2 7 5" xfId="25951"/>
    <cellStyle name="Note 5 2 7 6" xfId="25952"/>
    <cellStyle name="Note 5 2 8" xfId="25953"/>
    <cellStyle name="Note 5 2 9" xfId="25954"/>
    <cellStyle name="Note 5 3" xfId="25955"/>
    <cellStyle name="Note 5 3 10" xfId="25956"/>
    <cellStyle name="Note 5 3 11" xfId="25957"/>
    <cellStyle name="Note 5 3 2" xfId="25958"/>
    <cellStyle name="Note 5 3 2 10" xfId="25959"/>
    <cellStyle name="Note 5 3 2 2" xfId="25960"/>
    <cellStyle name="Note 5 3 2 2 2" xfId="25961"/>
    <cellStyle name="Note 5 3 2 2 2 2" xfId="25962"/>
    <cellStyle name="Note 5 3 2 2 2 2 2" xfId="25963"/>
    <cellStyle name="Note 5 3 2 2 2 2 3" xfId="25964"/>
    <cellStyle name="Note 5 3 2 2 2 2 4" xfId="25965"/>
    <cellStyle name="Note 5 3 2 2 2 2 5" xfId="25966"/>
    <cellStyle name="Note 5 3 2 2 2 2 6" xfId="25967"/>
    <cellStyle name="Note 5 3 2 2 2 3" xfId="25968"/>
    <cellStyle name="Note 5 3 2 2 2 3 2" xfId="25969"/>
    <cellStyle name="Note 5 3 2 2 2 3 3" xfId="25970"/>
    <cellStyle name="Note 5 3 2 2 2 3 4" xfId="25971"/>
    <cellStyle name="Note 5 3 2 2 2 3 5" xfId="25972"/>
    <cellStyle name="Note 5 3 2 2 2 3 6" xfId="25973"/>
    <cellStyle name="Note 5 3 2 2 2 4" xfId="25974"/>
    <cellStyle name="Note 5 3 2 2 2 5" xfId="25975"/>
    <cellStyle name="Note 5 3 2 2 2 6" xfId="25976"/>
    <cellStyle name="Note 5 3 2 2 2 7" xfId="25977"/>
    <cellStyle name="Note 5 3 2 2 2 8" xfId="25978"/>
    <cellStyle name="Note 5 3 2 2 3" xfId="25979"/>
    <cellStyle name="Note 5 3 2 2 3 2" xfId="25980"/>
    <cellStyle name="Note 5 3 2 2 3 3" xfId="25981"/>
    <cellStyle name="Note 5 3 2 2 3 4" xfId="25982"/>
    <cellStyle name="Note 5 3 2 2 3 5" xfId="25983"/>
    <cellStyle name="Note 5 3 2 2 3 6" xfId="25984"/>
    <cellStyle name="Note 5 3 2 2 4" xfId="25985"/>
    <cellStyle name="Note 5 3 2 2 4 2" xfId="25986"/>
    <cellStyle name="Note 5 3 2 2 4 3" xfId="25987"/>
    <cellStyle name="Note 5 3 2 2 4 4" xfId="25988"/>
    <cellStyle name="Note 5 3 2 2 4 5" xfId="25989"/>
    <cellStyle name="Note 5 3 2 2 4 6" xfId="25990"/>
    <cellStyle name="Note 5 3 2 2 5" xfId="25991"/>
    <cellStyle name="Note 5 3 2 2 6" xfId="25992"/>
    <cellStyle name="Note 5 3 2 2 7" xfId="25993"/>
    <cellStyle name="Note 5 3 2 2 8" xfId="25994"/>
    <cellStyle name="Note 5 3 2 2 9" xfId="25995"/>
    <cellStyle name="Note 5 3 2 3" xfId="25996"/>
    <cellStyle name="Note 5 3 2 3 2" xfId="25997"/>
    <cellStyle name="Note 5 3 2 3 2 2" xfId="25998"/>
    <cellStyle name="Note 5 3 2 3 2 3" xfId="25999"/>
    <cellStyle name="Note 5 3 2 3 2 4" xfId="26000"/>
    <cellStyle name="Note 5 3 2 3 2 5" xfId="26001"/>
    <cellStyle name="Note 5 3 2 3 2 6" xfId="26002"/>
    <cellStyle name="Note 5 3 2 3 3" xfId="26003"/>
    <cellStyle name="Note 5 3 2 3 3 2" xfId="26004"/>
    <cellStyle name="Note 5 3 2 3 3 3" xfId="26005"/>
    <cellStyle name="Note 5 3 2 3 3 4" xfId="26006"/>
    <cellStyle name="Note 5 3 2 3 3 5" xfId="26007"/>
    <cellStyle name="Note 5 3 2 3 3 6" xfId="26008"/>
    <cellStyle name="Note 5 3 2 3 4" xfId="26009"/>
    <cellStyle name="Note 5 3 2 3 5" xfId="26010"/>
    <cellStyle name="Note 5 3 2 3 6" xfId="26011"/>
    <cellStyle name="Note 5 3 2 3 7" xfId="26012"/>
    <cellStyle name="Note 5 3 2 3 8" xfId="26013"/>
    <cellStyle name="Note 5 3 2 4" xfId="26014"/>
    <cellStyle name="Note 5 3 2 4 2" xfId="26015"/>
    <cellStyle name="Note 5 3 2 4 3" xfId="26016"/>
    <cellStyle name="Note 5 3 2 4 4" xfId="26017"/>
    <cellStyle name="Note 5 3 2 4 5" xfId="26018"/>
    <cellStyle name="Note 5 3 2 4 6" xfId="26019"/>
    <cellStyle name="Note 5 3 2 5" xfId="26020"/>
    <cellStyle name="Note 5 3 2 5 2" xfId="26021"/>
    <cellStyle name="Note 5 3 2 5 3" xfId="26022"/>
    <cellStyle name="Note 5 3 2 5 4" xfId="26023"/>
    <cellStyle name="Note 5 3 2 5 5" xfId="26024"/>
    <cellStyle name="Note 5 3 2 5 6" xfId="26025"/>
    <cellStyle name="Note 5 3 2 6" xfId="26026"/>
    <cellStyle name="Note 5 3 2 7" xfId="26027"/>
    <cellStyle name="Note 5 3 2 8" xfId="26028"/>
    <cellStyle name="Note 5 3 2 9" xfId="26029"/>
    <cellStyle name="Note 5 3 3" xfId="26030"/>
    <cellStyle name="Note 5 3 3 2" xfId="26031"/>
    <cellStyle name="Note 5 3 3 2 2" xfId="26032"/>
    <cellStyle name="Note 5 3 3 2 2 2" xfId="26033"/>
    <cellStyle name="Note 5 3 3 2 2 3" xfId="26034"/>
    <cellStyle name="Note 5 3 3 2 2 4" xfId="26035"/>
    <cellStyle name="Note 5 3 3 2 2 5" xfId="26036"/>
    <cellStyle name="Note 5 3 3 2 2 6" xfId="26037"/>
    <cellStyle name="Note 5 3 3 2 3" xfId="26038"/>
    <cellStyle name="Note 5 3 3 2 3 2" xfId="26039"/>
    <cellStyle name="Note 5 3 3 2 3 3" xfId="26040"/>
    <cellStyle name="Note 5 3 3 2 3 4" xfId="26041"/>
    <cellStyle name="Note 5 3 3 2 3 5" xfId="26042"/>
    <cellStyle name="Note 5 3 3 2 3 6" xfId="26043"/>
    <cellStyle name="Note 5 3 3 2 4" xfId="26044"/>
    <cellStyle name="Note 5 3 3 2 5" xfId="26045"/>
    <cellStyle name="Note 5 3 3 2 6" xfId="26046"/>
    <cellStyle name="Note 5 3 3 2 7" xfId="26047"/>
    <cellStyle name="Note 5 3 3 2 8" xfId="26048"/>
    <cellStyle name="Note 5 3 3 3" xfId="26049"/>
    <cellStyle name="Note 5 3 3 3 2" xfId="26050"/>
    <cellStyle name="Note 5 3 3 3 3" xfId="26051"/>
    <cellStyle name="Note 5 3 3 3 4" xfId="26052"/>
    <cellStyle name="Note 5 3 3 3 5" xfId="26053"/>
    <cellStyle name="Note 5 3 3 3 6" xfId="26054"/>
    <cellStyle name="Note 5 3 3 4" xfId="26055"/>
    <cellStyle name="Note 5 3 3 4 2" xfId="26056"/>
    <cellStyle name="Note 5 3 3 4 3" xfId="26057"/>
    <cellStyle name="Note 5 3 3 4 4" xfId="26058"/>
    <cellStyle name="Note 5 3 3 4 5" xfId="26059"/>
    <cellStyle name="Note 5 3 3 4 6" xfId="26060"/>
    <cellStyle name="Note 5 3 3 5" xfId="26061"/>
    <cellStyle name="Note 5 3 3 6" xfId="26062"/>
    <cellStyle name="Note 5 3 3 7" xfId="26063"/>
    <cellStyle name="Note 5 3 3 8" xfId="26064"/>
    <cellStyle name="Note 5 3 3 9" xfId="26065"/>
    <cellStyle name="Note 5 3 4" xfId="26066"/>
    <cellStyle name="Note 5 3 4 2" xfId="26067"/>
    <cellStyle name="Note 5 3 4 2 2" xfId="26068"/>
    <cellStyle name="Note 5 3 4 2 3" xfId="26069"/>
    <cellStyle name="Note 5 3 4 2 4" xfId="26070"/>
    <cellStyle name="Note 5 3 4 2 5" xfId="26071"/>
    <cellStyle name="Note 5 3 4 2 6" xfId="26072"/>
    <cellStyle name="Note 5 3 4 3" xfId="26073"/>
    <cellStyle name="Note 5 3 4 3 2" xfId="26074"/>
    <cellStyle name="Note 5 3 4 3 3" xfId="26075"/>
    <cellStyle name="Note 5 3 4 3 4" xfId="26076"/>
    <cellStyle name="Note 5 3 4 3 5" xfId="26077"/>
    <cellStyle name="Note 5 3 4 3 6" xfId="26078"/>
    <cellStyle name="Note 5 3 4 4" xfId="26079"/>
    <cellStyle name="Note 5 3 4 5" xfId="26080"/>
    <cellStyle name="Note 5 3 4 6" xfId="26081"/>
    <cellStyle name="Note 5 3 4 7" xfId="26082"/>
    <cellStyle name="Note 5 3 4 8" xfId="26083"/>
    <cellStyle name="Note 5 3 5" xfId="26084"/>
    <cellStyle name="Note 5 3 5 2" xfId="26085"/>
    <cellStyle name="Note 5 3 5 3" xfId="26086"/>
    <cellStyle name="Note 5 3 5 4" xfId="26087"/>
    <cellStyle name="Note 5 3 5 5" xfId="26088"/>
    <cellStyle name="Note 5 3 5 6" xfId="26089"/>
    <cellStyle name="Note 5 3 6" xfId="26090"/>
    <cellStyle name="Note 5 3 6 2" xfId="26091"/>
    <cellStyle name="Note 5 3 6 3" xfId="26092"/>
    <cellStyle name="Note 5 3 6 4" xfId="26093"/>
    <cellStyle name="Note 5 3 6 5" xfId="26094"/>
    <cellStyle name="Note 5 3 6 6" xfId="26095"/>
    <cellStyle name="Note 5 3 7" xfId="26096"/>
    <cellStyle name="Note 5 3 8" xfId="26097"/>
    <cellStyle name="Note 5 3 9" xfId="26098"/>
    <cellStyle name="Note 5 4" xfId="26099"/>
    <cellStyle name="Note 5 4 10" xfId="26100"/>
    <cellStyle name="Note 5 4 2" xfId="26101"/>
    <cellStyle name="Note 5 4 2 2" xfId="26102"/>
    <cellStyle name="Note 5 4 2 2 2" xfId="26103"/>
    <cellStyle name="Note 5 4 2 2 2 2" xfId="26104"/>
    <cellStyle name="Note 5 4 2 2 2 3" xfId="26105"/>
    <cellStyle name="Note 5 4 2 2 2 4" xfId="26106"/>
    <cellStyle name="Note 5 4 2 2 2 5" xfId="26107"/>
    <cellStyle name="Note 5 4 2 2 2 6" xfId="26108"/>
    <cellStyle name="Note 5 4 2 2 3" xfId="26109"/>
    <cellStyle name="Note 5 4 2 2 3 2" xfId="26110"/>
    <cellStyle name="Note 5 4 2 2 3 3" xfId="26111"/>
    <cellStyle name="Note 5 4 2 2 3 4" xfId="26112"/>
    <cellStyle name="Note 5 4 2 2 3 5" xfId="26113"/>
    <cellStyle name="Note 5 4 2 2 3 6" xfId="26114"/>
    <cellStyle name="Note 5 4 2 2 4" xfId="26115"/>
    <cellStyle name="Note 5 4 2 2 5" xfId="26116"/>
    <cellStyle name="Note 5 4 2 2 6" xfId="26117"/>
    <cellStyle name="Note 5 4 2 2 7" xfId="26118"/>
    <cellStyle name="Note 5 4 2 2 8" xfId="26119"/>
    <cellStyle name="Note 5 4 2 3" xfId="26120"/>
    <cellStyle name="Note 5 4 2 3 2" xfId="26121"/>
    <cellStyle name="Note 5 4 2 3 3" xfId="26122"/>
    <cellStyle name="Note 5 4 2 3 4" xfId="26123"/>
    <cellStyle name="Note 5 4 2 3 5" xfId="26124"/>
    <cellStyle name="Note 5 4 2 3 6" xfId="26125"/>
    <cellStyle name="Note 5 4 2 4" xfId="26126"/>
    <cellStyle name="Note 5 4 2 4 2" xfId="26127"/>
    <cellStyle name="Note 5 4 2 4 3" xfId="26128"/>
    <cellStyle name="Note 5 4 2 4 4" xfId="26129"/>
    <cellStyle name="Note 5 4 2 4 5" xfId="26130"/>
    <cellStyle name="Note 5 4 2 4 6" xfId="26131"/>
    <cellStyle name="Note 5 4 2 5" xfId="26132"/>
    <cellStyle name="Note 5 4 2 6" xfId="26133"/>
    <cellStyle name="Note 5 4 2 7" xfId="26134"/>
    <cellStyle name="Note 5 4 2 8" xfId="26135"/>
    <cellStyle name="Note 5 4 2 9" xfId="26136"/>
    <cellStyle name="Note 5 4 3" xfId="26137"/>
    <cellStyle name="Note 5 4 3 2" xfId="26138"/>
    <cellStyle name="Note 5 4 3 2 2" xfId="26139"/>
    <cellStyle name="Note 5 4 3 2 3" xfId="26140"/>
    <cellStyle name="Note 5 4 3 2 4" xfId="26141"/>
    <cellStyle name="Note 5 4 3 2 5" xfId="26142"/>
    <cellStyle name="Note 5 4 3 2 6" xfId="26143"/>
    <cellStyle name="Note 5 4 3 3" xfId="26144"/>
    <cellStyle name="Note 5 4 3 3 2" xfId="26145"/>
    <cellStyle name="Note 5 4 3 3 3" xfId="26146"/>
    <cellStyle name="Note 5 4 3 3 4" xfId="26147"/>
    <cellStyle name="Note 5 4 3 3 5" xfId="26148"/>
    <cellStyle name="Note 5 4 3 3 6" xfId="26149"/>
    <cellStyle name="Note 5 4 3 4" xfId="26150"/>
    <cellStyle name="Note 5 4 3 5" xfId="26151"/>
    <cellStyle name="Note 5 4 3 6" xfId="26152"/>
    <cellStyle name="Note 5 4 3 7" xfId="26153"/>
    <cellStyle name="Note 5 4 3 8" xfId="26154"/>
    <cellStyle name="Note 5 4 4" xfId="26155"/>
    <cellStyle name="Note 5 4 4 2" xfId="26156"/>
    <cellStyle name="Note 5 4 4 3" xfId="26157"/>
    <cellStyle name="Note 5 4 4 4" xfId="26158"/>
    <cellStyle name="Note 5 4 4 5" xfId="26159"/>
    <cellStyle name="Note 5 4 4 6" xfId="26160"/>
    <cellStyle name="Note 5 4 5" xfId="26161"/>
    <cellStyle name="Note 5 4 5 2" xfId="26162"/>
    <cellStyle name="Note 5 4 5 3" xfId="26163"/>
    <cellStyle name="Note 5 4 5 4" xfId="26164"/>
    <cellStyle name="Note 5 4 5 5" xfId="26165"/>
    <cellStyle name="Note 5 4 5 6" xfId="26166"/>
    <cellStyle name="Note 5 4 6" xfId="26167"/>
    <cellStyle name="Note 5 4 7" xfId="26168"/>
    <cellStyle name="Note 5 4 8" xfId="26169"/>
    <cellStyle name="Note 5 4 9" xfId="26170"/>
    <cellStyle name="Note 5 5" xfId="26171"/>
    <cellStyle name="Note 5 5 2" xfId="26172"/>
    <cellStyle name="Note 5 5 2 2" xfId="26173"/>
    <cellStyle name="Note 5 5 2 2 2" xfId="26174"/>
    <cellStyle name="Note 5 5 2 2 3" xfId="26175"/>
    <cellStyle name="Note 5 5 2 2 4" xfId="26176"/>
    <cellStyle name="Note 5 5 2 2 5" xfId="26177"/>
    <cellStyle name="Note 5 5 2 2 6" xfId="26178"/>
    <cellStyle name="Note 5 5 2 3" xfId="26179"/>
    <cellStyle name="Note 5 5 2 3 2" xfId="26180"/>
    <cellStyle name="Note 5 5 2 3 3" xfId="26181"/>
    <cellStyle name="Note 5 5 2 3 4" xfId="26182"/>
    <cellStyle name="Note 5 5 2 3 5" xfId="26183"/>
    <cellStyle name="Note 5 5 2 3 6" xfId="26184"/>
    <cellStyle name="Note 5 5 2 4" xfId="26185"/>
    <cellStyle name="Note 5 5 2 5" xfId="26186"/>
    <cellStyle name="Note 5 5 2 6" xfId="26187"/>
    <cellStyle name="Note 5 5 2 7" xfId="26188"/>
    <cellStyle name="Note 5 5 2 8" xfId="26189"/>
    <cellStyle name="Note 5 5 3" xfId="26190"/>
    <cellStyle name="Note 5 5 3 2" xfId="26191"/>
    <cellStyle name="Note 5 5 3 3" xfId="26192"/>
    <cellStyle name="Note 5 5 3 4" xfId="26193"/>
    <cellStyle name="Note 5 5 3 5" xfId="26194"/>
    <cellStyle name="Note 5 5 3 6" xfId="26195"/>
    <cellStyle name="Note 5 5 4" xfId="26196"/>
    <cellStyle name="Note 5 5 4 2" xfId="26197"/>
    <cellStyle name="Note 5 5 4 3" xfId="26198"/>
    <cellStyle name="Note 5 5 4 4" xfId="26199"/>
    <cellStyle name="Note 5 5 4 5" xfId="26200"/>
    <cellStyle name="Note 5 5 4 6" xfId="26201"/>
    <cellStyle name="Note 5 5 5" xfId="26202"/>
    <cellStyle name="Note 5 5 6" xfId="26203"/>
    <cellStyle name="Note 5 5 7" xfId="26204"/>
    <cellStyle name="Note 5 5 8" xfId="26205"/>
    <cellStyle name="Note 5 5 9" xfId="26206"/>
    <cellStyle name="Note 5 6" xfId="26207"/>
    <cellStyle name="Note 5 6 2" xfId="26208"/>
    <cellStyle name="Note 5 6 2 2" xfId="26209"/>
    <cellStyle name="Note 5 6 2 3" xfId="26210"/>
    <cellStyle name="Note 5 6 2 4" xfId="26211"/>
    <cellStyle name="Note 5 6 2 5" xfId="26212"/>
    <cellStyle name="Note 5 6 2 6" xfId="26213"/>
    <cellStyle name="Note 5 6 3" xfId="26214"/>
    <cellStyle name="Note 5 6 3 2" xfId="26215"/>
    <cellStyle name="Note 5 6 3 3" xfId="26216"/>
    <cellStyle name="Note 5 6 3 4" xfId="26217"/>
    <cellStyle name="Note 5 6 3 5" xfId="26218"/>
    <cellStyle name="Note 5 6 3 6" xfId="26219"/>
    <cellStyle name="Note 5 6 4" xfId="26220"/>
    <cellStyle name="Note 5 6 5" xfId="26221"/>
    <cellStyle name="Note 5 6 6" xfId="26222"/>
    <cellStyle name="Note 5 6 7" xfId="26223"/>
    <cellStyle name="Note 5 6 8" xfId="26224"/>
    <cellStyle name="Note 5 7" xfId="26225"/>
    <cellStyle name="Note 5 7 2" xfId="26226"/>
    <cellStyle name="Note 5 7 3" xfId="26227"/>
    <cellStyle name="Note 5 7 4" xfId="26228"/>
    <cellStyle name="Note 5 7 5" xfId="26229"/>
    <cellStyle name="Note 5 7 6" xfId="26230"/>
    <cellStyle name="Note 5 8" xfId="26231"/>
    <cellStyle name="Note 5 8 2" xfId="26232"/>
    <cellStyle name="Note 5 8 3" xfId="26233"/>
    <cellStyle name="Note 5 8 4" xfId="26234"/>
    <cellStyle name="Note 5 8 5" xfId="26235"/>
    <cellStyle name="Note 5 8 6" xfId="26236"/>
    <cellStyle name="Note 5 9" xfId="26237"/>
    <cellStyle name="Note 6" xfId="26238"/>
    <cellStyle name="Note 6 2" xfId="26239"/>
    <cellStyle name="Note 6 2 2" xfId="26240"/>
    <cellStyle name="Note 6 2 3" xfId="26241"/>
    <cellStyle name="Note 6 2 4" xfId="26242"/>
    <cellStyle name="Note 6 2 5" xfId="26243"/>
    <cellStyle name="Note 6 2 6" xfId="26244"/>
    <cellStyle name="Note 6 3" xfId="26245"/>
    <cellStyle name="Note 6 4" xfId="26246"/>
    <cellStyle name="Note 6 5" xfId="26247"/>
    <cellStyle name="Note 6 6" xfId="26248"/>
    <cellStyle name="Note 6 7" xfId="26249"/>
    <cellStyle name="Note 7" xfId="26250"/>
    <cellStyle name="Note 7 2" xfId="26251"/>
    <cellStyle name="Note 7 2 2" xfId="26252"/>
    <cellStyle name="Note 7 2 3" xfId="26253"/>
    <cellStyle name="Note 7 2 4" xfId="26254"/>
    <cellStyle name="Note 7 2 5" xfId="26255"/>
    <cellStyle name="Note 7 2 6" xfId="26256"/>
    <cellStyle name="Note 7 3" xfId="26257"/>
    <cellStyle name="Note 7 4" xfId="26258"/>
    <cellStyle name="Note 7 5" xfId="26259"/>
    <cellStyle name="Note 7 6" xfId="26260"/>
    <cellStyle name="Note 7 7" xfId="26261"/>
    <cellStyle name="Note 8" xfId="26262"/>
    <cellStyle name="Note 8 2" xfId="26263"/>
    <cellStyle name="Note 8 2 2" xfId="26264"/>
    <cellStyle name="Note 8 2 3" xfId="26265"/>
    <cellStyle name="Note 8 2 4" xfId="26266"/>
    <cellStyle name="Note 8 2 5" xfId="26267"/>
    <cellStyle name="Note 8 2 6" xfId="26268"/>
    <cellStyle name="Note 8 3" xfId="26269"/>
    <cellStyle name="Note 8 4" xfId="26270"/>
    <cellStyle name="Note 8 5" xfId="26271"/>
    <cellStyle name="Note 8 6" xfId="26272"/>
    <cellStyle name="Note 8 7" xfId="26273"/>
    <cellStyle name="Note 9" xfId="26274"/>
    <cellStyle name="Note 9 2" xfId="26275"/>
    <cellStyle name="Note 9 2 2" xfId="26276"/>
    <cellStyle name="Note 9 2 3" xfId="26277"/>
    <cellStyle name="Note 9 2 4" xfId="26278"/>
    <cellStyle name="Note 9 2 5" xfId="26279"/>
    <cellStyle name="Note 9 2 6" xfId="26280"/>
    <cellStyle name="Note 9 3" xfId="26281"/>
    <cellStyle name="Note 9 4" xfId="26282"/>
    <cellStyle name="Note 9 5" xfId="26283"/>
    <cellStyle name="Note 9 6" xfId="26284"/>
    <cellStyle name="Note 9 7" xfId="26285"/>
    <cellStyle name="Output 10" xfId="26286"/>
    <cellStyle name="Output 11" xfId="26287"/>
    <cellStyle name="Output 12" xfId="26288"/>
    <cellStyle name="Output 2" xfId="26289"/>
    <cellStyle name="Output 2 10" xfId="26290"/>
    <cellStyle name="Output 2 10 2" xfId="26291"/>
    <cellStyle name="Output 2 10 3" xfId="26292"/>
    <cellStyle name="Output 2 10 4" xfId="26293"/>
    <cellStyle name="Output 2 10 5" xfId="26294"/>
    <cellStyle name="Output 2 10 6" xfId="26295"/>
    <cellStyle name="Output 2 11" xfId="26296"/>
    <cellStyle name="Output 2 11 2" xfId="26297"/>
    <cellStyle name="Output 2 11 3" xfId="26298"/>
    <cellStyle name="Output 2 11 4" xfId="26299"/>
    <cellStyle name="Output 2 11 5" xfId="26300"/>
    <cellStyle name="Output 2 11 6" xfId="26301"/>
    <cellStyle name="Output 2 12" xfId="26302"/>
    <cellStyle name="Output 2 13" xfId="26303"/>
    <cellStyle name="Output 2 14" xfId="26304"/>
    <cellStyle name="Output 2 15" xfId="26305"/>
    <cellStyle name="Output 2 16" xfId="26306"/>
    <cellStyle name="Output 2 17" xfId="26307"/>
    <cellStyle name="Output 2 2" xfId="26308"/>
    <cellStyle name="Output 2 2 10" xfId="26309"/>
    <cellStyle name="Output 2 2 11" xfId="26310"/>
    <cellStyle name="Output 2 2 12" xfId="26311"/>
    <cellStyle name="Output 2 2 13" xfId="26312"/>
    <cellStyle name="Output 2 2 14" xfId="26313"/>
    <cellStyle name="Output 2 2 2" xfId="26314"/>
    <cellStyle name="Output 2 2 2 10" xfId="26315"/>
    <cellStyle name="Output 2 2 2 11" xfId="26316"/>
    <cellStyle name="Output 2 2 2 12" xfId="26317"/>
    <cellStyle name="Output 2 2 2 13" xfId="26318"/>
    <cellStyle name="Output 2 2 2 2" xfId="26319"/>
    <cellStyle name="Output 2 2 2 2 10" xfId="26320"/>
    <cellStyle name="Output 2 2 2 2 11" xfId="26321"/>
    <cellStyle name="Output 2 2 2 2 12" xfId="26322"/>
    <cellStyle name="Output 2 2 2 2 2" xfId="26323"/>
    <cellStyle name="Output 2 2 2 2 2 10" xfId="26324"/>
    <cellStyle name="Output 2 2 2 2 2 11" xfId="26325"/>
    <cellStyle name="Output 2 2 2 2 2 2" xfId="26326"/>
    <cellStyle name="Output 2 2 2 2 2 2 10" xfId="26327"/>
    <cellStyle name="Output 2 2 2 2 2 2 2" xfId="26328"/>
    <cellStyle name="Output 2 2 2 2 2 2 2 2" xfId="26329"/>
    <cellStyle name="Output 2 2 2 2 2 2 2 2 2" xfId="26330"/>
    <cellStyle name="Output 2 2 2 2 2 2 2 2 2 2" xfId="26331"/>
    <cellStyle name="Output 2 2 2 2 2 2 2 2 2 3" xfId="26332"/>
    <cellStyle name="Output 2 2 2 2 2 2 2 2 2 4" xfId="26333"/>
    <cellStyle name="Output 2 2 2 2 2 2 2 2 2 5" xfId="26334"/>
    <cellStyle name="Output 2 2 2 2 2 2 2 2 2 6" xfId="26335"/>
    <cellStyle name="Output 2 2 2 2 2 2 2 2 3" xfId="26336"/>
    <cellStyle name="Output 2 2 2 2 2 2 2 2 3 2" xfId="26337"/>
    <cellStyle name="Output 2 2 2 2 2 2 2 2 3 3" xfId="26338"/>
    <cellStyle name="Output 2 2 2 2 2 2 2 2 3 4" xfId="26339"/>
    <cellStyle name="Output 2 2 2 2 2 2 2 2 3 5" xfId="26340"/>
    <cellStyle name="Output 2 2 2 2 2 2 2 2 3 6" xfId="26341"/>
    <cellStyle name="Output 2 2 2 2 2 2 2 2 4" xfId="26342"/>
    <cellStyle name="Output 2 2 2 2 2 2 2 2 5" xfId="26343"/>
    <cellStyle name="Output 2 2 2 2 2 2 2 2 6" xfId="26344"/>
    <cellStyle name="Output 2 2 2 2 2 2 2 2 7" xfId="26345"/>
    <cellStyle name="Output 2 2 2 2 2 2 2 2 8" xfId="26346"/>
    <cellStyle name="Output 2 2 2 2 2 2 2 3" xfId="26347"/>
    <cellStyle name="Output 2 2 2 2 2 2 2 3 2" xfId="26348"/>
    <cellStyle name="Output 2 2 2 2 2 2 2 3 3" xfId="26349"/>
    <cellStyle name="Output 2 2 2 2 2 2 2 3 4" xfId="26350"/>
    <cellStyle name="Output 2 2 2 2 2 2 2 3 5" xfId="26351"/>
    <cellStyle name="Output 2 2 2 2 2 2 2 3 6" xfId="26352"/>
    <cellStyle name="Output 2 2 2 2 2 2 2 4" xfId="26353"/>
    <cellStyle name="Output 2 2 2 2 2 2 2 4 2" xfId="26354"/>
    <cellStyle name="Output 2 2 2 2 2 2 2 4 3" xfId="26355"/>
    <cellStyle name="Output 2 2 2 2 2 2 2 4 4" xfId="26356"/>
    <cellStyle name="Output 2 2 2 2 2 2 2 4 5" xfId="26357"/>
    <cellStyle name="Output 2 2 2 2 2 2 2 4 6" xfId="26358"/>
    <cellStyle name="Output 2 2 2 2 2 2 2 5" xfId="26359"/>
    <cellStyle name="Output 2 2 2 2 2 2 2 6" xfId="26360"/>
    <cellStyle name="Output 2 2 2 2 2 2 2 7" xfId="26361"/>
    <cellStyle name="Output 2 2 2 2 2 2 2 8" xfId="26362"/>
    <cellStyle name="Output 2 2 2 2 2 2 2 9" xfId="26363"/>
    <cellStyle name="Output 2 2 2 2 2 2 3" xfId="26364"/>
    <cellStyle name="Output 2 2 2 2 2 2 3 2" xfId="26365"/>
    <cellStyle name="Output 2 2 2 2 2 2 3 2 2" xfId="26366"/>
    <cellStyle name="Output 2 2 2 2 2 2 3 2 3" xfId="26367"/>
    <cellStyle name="Output 2 2 2 2 2 2 3 2 4" xfId="26368"/>
    <cellStyle name="Output 2 2 2 2 2 2 3 2 5" xfId="26369"/>
    <cellStyle name="Output 2 2 2 2 2 2 3 2 6" xfId="26370"/>
    <cellStyle name="Output 2 2 2 2 2 2 3 3" xfId="26371"/>
    <cellStyle name="Output 2 2 2 2 2 2 3 3 2" xfId="26372"/>
    <cellStyle name="Output 2 2 2 2 2 2 3 3 3" xfId="26373"/>
    <cellStyle name="Output 2 2 2 2 2 2 3 3 4" xfId="26374"/>
    <cellStyle name="Output 2 2 2 2 2 2 3 3 5" xfId="26375"/>
    <cellStyle name="Output 2 2 2 2 2 2 3 3 6" xfId="26376"/>
    <cellStyle name="Output 2 2 2 2 2 2 3 4" xfId="26377"/>
    <cellStyle name="Output 2 2 2 2 2 2 3 5" xfId="26378"/>
    <cellStyle name="Output 2 2 2 2 2 2 3 6" xfId="26379"/>
    <cellStyle name="Output 2 2 2 2 2 2 3 7" xfId="26380"/>
    <cellStyle name="Output 2 2 2 2 2 2 3 8" xfId="26381"/>
    <cellStyle name="Output 2 2 2 2 2 2 4" xfId="26382"/>
    <cellStyle name="Output 2 2 2 2 2 2 4 2" xfId="26383"/>
    <cellStyle name="Output 2 2 2 2 2 2 4 3" xfId="26384"/>
    <cellStyle name="Output 2 2 2 2 2 2 4 4" xfId="26385"/>
    <cellStyle name="Output 2 2 2 2 2 2 4 5" xfId="26386"/>
    <cellStyle name="Output 2 2 2 2 2 2 4 6" xfId="26387"/>
    <cellStyle name="Output 2 2 2 2 2 2 5" xfId="26388"/>
    <cellStyle name="Output 2 2 2 2 2 2 5 2" xfId="26389"/>
    <cellStyle name="Output 2 2 2 2 2 2 5 3" xfId="26390"/>
    <cellStyle name="Output 2 2 2 2 2 2 5 4" xfId="26391"/>
    <cellStyle name="Output 2 2 2 2 2 2 5 5" xfId="26392"/>
    <cellStyle name="Output 2 2 2 2 2 2 5 6" xfId="26393"/>
    <cellStyle name="Output 2 2 2 2 2 2 6" xfId="26394"/>
    <cellStyle name="Output 2 2 2 2 2 2 7" xfId="26395"/>
    <cellStyle name="Output 2 2 2 2 2 2 8" xfId="26396"/>
    <cellStyle name="Output 2 2 2 2 2 2 9" xfId="26397"/>
    <cellStyle name="Output 2 2 2 2 2 3" xfId="26398"/>
    <cellStyle name="Output 2 2 2 2 2 3 2" xfId="26399"/>
    <cellStyle name="Output 2 2 2 2 2 3 2 2" xfId="26400"/>
    <cellStyle name="Output 2 2 2 2 2 3 2 2 2" xfId="26401"/>
    <cellStyle name="Output 2 2 2 2 2 3 2 2 3" xfId="26402"/>
    <cellStyle name="Output 2 2 2 2 2 3 2 2 4" xfId="26403"/>
    <cellStyle name="Output 2 2 2 2 2 3 2 2 5" xfId="26404"/>
    <cellStyle name="Output 2 2 2 2 2 3 2 2 6" xfId="26405"/>
    <cellStyle name="Output 2 2 2 2 2 3 2 3" xfId="26406"/>
    <cellStyle name="Output 2 2 2 2 2 3 2 3 2" xfId="26407"/>
    <cellStyle name="Output 2 2 2 2 2 3 2 3 3" xfId="26408"/>
    <cellStyle name="Output 2 2 2 2 2 3 2 3 4" xfId="26409"/>
    <cellStyle name="Output 2 2 2 2 2 3 2 3 5" xfId="26410"/>
    <cellStyle name="Output 2 2 2 2 2 3 2 3 6" xfId="26411"/>
    <cellStyle name="Output 2 2 2 2 2 3 2 4" xfId="26412"/>
    <cellStyle name="Output 2 2 2 2 2 3 2 5" xfId="26413"/>
    <cellStyle name="Output 2 2 2 2 2 3 2 6" xfId="26414"/>
    <cellStyle name="Output 2 2 2 2 2 3 2 7" xfId="26415"/>
    <cellStyle name="Output 2 2 2 2 2 3 2 8" xfId="26416"/>
    <cellStyle name="Output 2 2 2 2 2 3 3" xfId="26417"/>
    <cellStyle name="Output 2 2 2 2 2 3 3 2" xfId="26418"/>
    <cellStyle name="Output 2 2 2 2 2 3 3 3" xfId="26419"/>
    <cellStyle name="Output 2 2 2 2 2 3 3 4" xfId="26420"/>
    <cellStyle name="Output 2 2 2 2 2 3 3 5" xfId="26421"/>
    <cellStyle name="Output 2 2 2 2 2 3 3 6" xfId="26422"/>
    <cellStyle name="Output 2 2 2 2 2 3 4" xfId="26423"/>
    <cellStyle name="Output 2 2 2 2 2 3 4 2" xfId="26424"/>
    <cellStyle name="Output 2 2 2 2 2 3 4 3" xfId="26425"/>
    <cellStyle name="Output 2 2 2 2 2 3 4 4" xfId="26426"/>
    <cellStyle name="Output 2 2 2 2 2 3 4 5" xfId="26427"/>
    <cellStyle name="Output 2 2 2 2 2 3 4 6" xfId="26428"/>
    <cellStyle name="Output 2 2 2 2 2 3 5" xfId="26429"/>
    <cellStyle name="Output 2 2 2 2 2 3 6" xfId="26430"/>
    <cellStyle name="Output 2 2 2 2 2 3 7" xfId="26431"/>
    <cellStyle name="Output 2 2 2 2 2 3 8" xfId="26432"/>
    <cellStyle name="Output 2 2 2 2 2 3 9" xfId="26433"/>
    <cellStyle name="Output 2 2 2 2 2 4" xfId="26434"/>
    <cellStyle name="Output 2 2 2 2 2 4 2" xfId="26435"/>
    <cellStyle name="Output 2 2 2 2 2 4 2 2" xfId="26436"/>
    <cellStyle name="Output 2 2 2 2 2 4 2 3" xfId="26437"/>
    <cellStyle name="Output 2 2 2 2 2 4 2 4" xfId="26438"/>
    <cellStyle name="Output 2 2 2 2 2 4 2 5" xfId="26439"/>
    <cellStyle name="Output 2 2 2 2 2 4 2 6" xfId="26440"/>
    <cellStyle name="Output 2 2 2 2 2 4 3" xfId="26441"/>
    <cellStyle name="Output 2 2 2 2 2 4 3 2" xfId="26442"/>
    <cellStyle name="Output 2 2 2 2 2 4 3 3" xfId="26443"/>
    <cellStyle name="Output 2 2 2 2 2 4 3 4" xfId="26444"/>
    <cellStyle name="Output 2 2 2 2 2 4 3 5" xfId="26445"/>
    <cellStyle name="Output 2 2 2 2 2 4 3 6" xfId="26446"/>
    <cellStyle name="Output 2 2 2 2 2 4 4" xfId="26447"/>
    <cellStyle name="Output 2 2 2 2 2 4 5" xfId="26448"/>
    <cellStyle name="Output 2 2 2 2 2 4 6" xfId="26449"/>
    <cellStyle name="Output 2 2 2 2 2 4 7" xfId="26450"/>
    <cellStyle name="Output 2 2 2 2 2 4 8" xfId="26451"/>
    <cellStyle name="Output 2 2 2 2 2 5" xfId="26452"/>
    <cellStyle name="Output 2 2 2 2 2 5 2" xfId="26453"/>
    <cellStyle name="Output 2 2 2 2 2 5 3" xfId="26454"/>
    <cellStyle name="Output 2 2 2 2 2 5 4" xfId="26455"/>
    <cellStyle name="Output 2 2 2 2 2 5 5" xfId="26456"/>
    <cellStyle name="Output 2 2 2 2 2 5 6" xfId="26457"/>
    <cellStyle name="Output 2 2 2 2 2 6" xfId="26458"/>
    <cellStyle name="Output 2 2 2 2 2 6 2" xfId="26459"/>
    <cellStyle name="Output 2 2 2 2 2 6 3" xfId="26460"/>
    <cellStyle name="Output 2 2 2 2 2 6 4" xfId="26461"/>
    <cellStyle name="Output 2 2 2 2 2 6 5" xfId="26462"/>
    <cellStyle name="Output 2 2 2 2 2 6 6" xfId="26463"/>
    <cellStyle name="Output 2 2 2 2 2 7" xfId="26464"/>
    <cellStyle name="Output 2 2 2 2 2 8" xfId="26465"/>
    <cellStyle name="Output 2 2 2 2 2 9" xfId="26466"/>
    <cellStyle name="Output 2 2 2 2 3" xfId="26467"/>
    <cellStyle name="Output 2 2 2 2 3 10" xfId="26468"/>
    <cellStyle name="Output 2 2 2 2 3 2" xfId="26469"/>
    <cellStyle name="Output 2 2 2 2 3 2 2" xfId="26470"/>
    <cellStyle name="Output 2 2 2 2 3 2 2 2" xfId="26471"/>
    <cellStyle name="Output 2 2 2 2 3 2 2 2 2" xfId="26472"/>
    <cellStyle name="Output 2 2 2 2 3 2 2 2 3" xfId="26473"/>
    <cellStyle name="Output 2 2 2 2 3 2 2 2 4" xfId="26474"/>
    <cellStyle name="Output 2 2 2 2 3 2 2 2 5" xfId="26475"/>
    <cellStyle name="Output 2 2 2 2 3 2 2 2 6" xfId="26476"/>
    <cellStyle name="Output 2 2 2 2 3 2 2 3" xfId="26477"/>
    <cellStyle name="Output 2 2 2 2 3 2 2 3 2" xfId="26478"/>
    <cellStyle name="Output 2 2 2 2 3 2 2 3 3" xfId="26479"/>
    <cellStyle name="Output 2 2 2 2 3 2 2 3 4" xfId="26480"/>
    <cellStyle name="Output 2 2 2 2 3 2 2 3 5" xfId="26481"/>
    <cellStyle name="Output 2 2 2 2 3 2 2 3 6" xfId="26482"/>
    <cellStyle name="Output 2 2 2 2 3 2 2 4" xfId="26483"/>
    <cellStyle name="Output 2 2 2 2 3 2 2 5" xfId="26484"/>
    <cellStyle name="Output 2 2 2 2 3 2 2 6" xfId="26485"/>
    <cellStyle name="Output 2 2 2 2 3 2 2 7" xfId="26486"/>
    <cellStyle name="Output 2 2 2 2 3 2 2 8" xfId="26487"/>
    <cellStyle name="Output 2 2 2 2 3 2 3" xfId="26488"/>
    <cellStyle name="Output 2 2 2 2 3 2 3 2" xfId="26489"/>
    <cellStyle name="Output 2 2 2 2 3 2 3 3" xfId="26490"/>
    <cellStyle name="Output 2 2 2 2 3 2 3 4" xfId="26491"/>
    <cellStyle name="Output 2 2 2 2 3 2 3 5" xfId="26492"/>
    <cellStyle name="Output 2 2 2 2 3 2 3 6" xfId="26493"/>
    <cellStyle name="Output 2 2 2 2 3 2 4" xfId="26494"/>
    <cellStyle name="Output 2 2 2 2 3 2 4 2" xfId="26495"/>
    <cellStyle name="Output 2 2 2 2 3 2 4 3" xfId="26496"/>
    <cellStyle name="Output 2 2 2 2 3 2 4 4" xfId="26497"/>
    <cellStyle name="Output 2 2 2 2 3 2 4 5" xfId="26498"/>
    <cellStyle name="Output 2 2 2 2 3 2 4 6" xfId="26499"/>
    <cellStyle name="Output 2 2 2 2 3 2 5" xfId="26500"/>
    <cellStyle name="Output 2 2 2 2 3 2 6" xfId="26501"/>
    <cellStyle name="Output 2 2 2 2 3 2 7" xfId="26502"/>
    <cellStyle name="Output 2 2 2 2 3 2 8" xfId="26503"/>
    <cellStyle name="Output 2 2 2 2 3 2 9" xfId="26504"/>
    <cellStyle name="Output 2 2 2 2 3 3" xfId="26505"/>
    <cellStyle name="Output 2 2 2 2 3 3 2" xfId="26506"/>
    <cellStyle name="Output 2 2 2 2 3 3 2 2" xfId="26507"/>
    <cellStyle name="Output 2 2 2 2 3 3 2 3" xfId="26508"/>
    <cellStyle name="Output 2 2 2 2 3 3 2 4" xfId="26509"/>
    <cellStyle name="Output 2 2 2 2 3 3 2 5" xfId="26510"/>
    <cellStyle name="Output 2 2 2 2 3 3 2 6" xfId="26511"/>
    <cellStyle name="Output 2 2 2 2 3 3 3" xfId="26512"/>
    <cellStyle name="Output 2 2 2 2 3 3 3 2" xfId="26513"/>
    <cellStyle name="Output 2 2 2 2 3 3 3 3" xfId="26514"/>
    <cellStyle name="Output 2 2 2 2 3 3 3 4" xfId="26515"/>
    <cellStyle name="Output 2 2 2 2 3 3 3 5" xfId="26516"/>
    <cellStyle name="Output 2 2 2 2 3 3 3 6" xfId="26517"/>
    <cellStyle name="Output 2 2 2 2 3 3 4" xfId="26518"/>
    <cellStyle name="Output 2 2 2 2 3 3 5" xfId="26519"/>
    <cellStyle name="Output 2 2 2 2 3 3 6" xfId="26520"/>
    <cellStyle name="Output 2 2 2 2 3 3 7" xfId="26521"/>
    <cellStyle name="Output 2 2 2 2 3 3 8" xfId="26522"/>
    <cellStyle name="Output 2 2 2 2 3 4" xfId="26523"/>
    <cellStyle name="Output 2 2 2 2 3 4 2" xfId="26524"/>
    <cellStyle name="Output 2 2 2 2 3 4 3" xfId="26525"/>
    <cellStyle name="Output 2 2 2 2 3 4 4" xfId="26526"/>
    <cellStyle name="Output 2 2 2 2 3 4 5" xfId="26527"/>
    <cellStyle name="Output 2 2 2 2 3 4 6" xfId="26528"/>
    <cellStyle name="Output 2 2 2 2 3 5" xfId="26529"/>
    <cellStyle name="Output 2 2 2 2 3 5 2" xfId="26530"/>
    <cellStyle name="Output 2 2 2 2 3 5 3" xfId="26531"/>
    <cellStyle name="Output 2 2 2 2 3 5 4" xfId="26532"/>
    <cellStyle name="Output 2 2 2 2 3 5 5" xfId="26533"/>
    <cellStyle name="Output 2 2 2 2 3 5 6" xfId="26534"/>
    <cellStyle name="Output 2 2 2 2 3 6" xfId="26535"/>
    <cellStyle name="Output 2 2 2 2 3 7" xfId="26536"/>
    <cellStyle name="Output 2 2 2 2 3 8" xfId="26537"/>
    <cellStyle name="Output 2 2 2 2 3 9" xfId="26538"/>
    <cellStyle name="Output 2 2 2 2 4" xfId="26539"/>
    <cellStyle name="Output 2 2 2 2 4 2" xfId="26540"/>
    <cellStyle name="Output 2 2 2 2 4 2 2" xfId="26541"/>
    <cellStyle name="Output 2 2 2 2 4 2 2 2" xfId="26542"/>
    <cellStyle name="Output 2 2 2 2 4 2 2 3" xfId="26543"/>
    <cellStyle name="Output 2 2 2 2 4 2 2 4" xfId="26544"/>
    <cellStyle name="Output 2 2 2 2 4 2 2 5" xfId="26545"/>
    <cellStyle name="Output 2 2 2 2 4 2 2 6" xfId="26546"/>
    <cellStyle name="Output 2 2 2 2 4 2 3" xfId="26547"/>
    <cellStyle name="Output 2 2 2 2 4 2 3 2" xfId="26548"/>
    <cellStyle name="Output 2 2 2 2 4 2 3 3" xfId="26549"/>
    <cellStyle name="Output 2 2 2 2 4 2 3 4" xfId="26550"/>
    <cellStyle name="Output 2 2 2 2 4 2 3 5" xfId="26551"/>
    <cellStyle name="Output 2 2 2 2 4 2 3 6" xfId="26552"/>
    <cellStyle name="Output 2 2 2 2 4 2 4" xfId="26553"/>
    <cellStyle name="Output 2 2 2 2 4 2 5" xfId="26554"/>
    <cellStyle name="Output 2 2 2 2 4 2 6" xfId="26555"/>
    <cellStyle name="Output 2 2 2 2 4 2 7" xfId="26556"/>
    <cellStyle name="Output 2 2 2 2 4 2 8" xfId="26557"/>
    <cellStyle name="Output 2 2 2 2 4 3" xfId="26558"/>
    <cellStyle name="Output 2 2 2 2 4 3 2" xfId="26559"/>
    <cellStyle name="Output 2 2 2 2 4 3 3" xfId="26560"/>
    <cellStyle name="Output 2 2 2 2 4 3 4" xfId="26561"/>
    <cellStyle name="Output 2 2 2 2 4 3 5" xfId="26562"/>
    <cellStyle name="Output 2 2 2 2 4 3 6" xfId="26563"/>
    <cellStyle name="Output 2 2 2 2 4 4" xfId="26564"/>
    <cellStyle name="Output 2 2 2 2 4 4 2" xfId="26565"/>
    <cellStyle name="Output 2 2 2 2 4 4 3" xfId="26566"/>
    <cellStyle name="Output 2 2 2 2 4 4 4" xfId="26567"/>
    <cellStyle name="Output 2 2 2 2 4 4 5" xfId="26568"/>
    <cellStyle name="Output 2 2 2 2 4 4 6" xfId="26569"/>
    <cellStyle name="Output 2 2 2 2 4 5" xfId="26570"/>
    <cellStyle name="Output 2 2 2 2 4 6" xfId="26571"/>
    <cellStyle name="Output 2 2 2 2 4 7" xfId="26572"/>
    <cellStyle name="Output 2 2 2 2 4 8" xfId="26573"/>
    <cellStyle name="Output 2 2 2 2 4 9" xfId="26574"/>
    <cellStyle name="Output 2 2 2 2 5" xfId="26575"/>
    <cellStyle name="Output 2 2 2 2 5 2" xfId="26576"/>
    <cellStyle name="Output 2 2 2 2 5 2 2" xfId="26577"/>
    <cellStyle name="Output 2 2 2 2 5 2 3" xfId="26578"/>
    <cellStyle name="Output 2 2 2 2 5 2 4" xfId="26579"/>
    <cellStyle name="Output 2 2 2 2 5 2 5" xfId="26580"/>
    <cellStyle name="Output 2 2 2 2 5 2 6" xfId="26581"/>
    <cellStyle name="Output 2 2 2 2 5 3" xfId="26582"/>
    <cellStyle name="Output 2 2 2 2 5 3 2" xfId="26583"/>
    <cellStyle name="Output 2 2 2 2 5 3 3" xfId="26584"/>
    <cellStyle name="Output 2 2 2 2 5 3 4" xfId="26585"/>
    <cellStyle name="Output 2 2 2 2 5 3 5" xfId="26586"/>
    <cellStyle name="Output 2 2 2 2 5 3 6" xfId="26587"/>
    <cellStyle name="Output 2 2 2 2 5 4" xfId="26588"/>
    <cellStyle name="Output 2 2 2 2 5 5" xfId="26589"/>
    <cellStyle name="Output 2 2 2 2 5 6" xfId="26590"/>
    <cellStyle name="Output 2 2 2 2 5 7" xfId="26591"/>
    <cellStyle name="Output 2 2 2 2 5 8" xfId="26592"/>
    <cellStyle name="Output 2 2 2 2 6" xfId="26593"/>
    <cellStyle name="Output 2 2 2 2 6 2" xfId="26594"/>
    <cellStyle name="Output 2 2 2 2 6 3" xfId="26595"/>
    <cellStyle name="Output 2 2 2 2 6 4" xfId="26596"/>
    <cellStyle name="Output 2 2 2 2 6 5" xfId="26597"/>
    <cellStyle name="Output 2 2 2 2 6 6" xfId="26598"/>
    <cellStyle name="Output 2 2 2 2 7" xfId="26599"/>
    <cellStyle name="Output 2 2 2 2 7 2" xfId="26600"/>
    <cellStyle name="Output 2 2 2 2 7 3" xfId="26601"/>
    <cellStyle name="Output 2 2 2 2 7 4" xfId="26602"/>
    <cellStyle name="Output 2 2 2 2 7 5" xfId="26603"/>
    <cellStyle name="Output 2 2 2 2 7 6" xfId="26604"/>
    <cellStyle name="Output 2 2 2 2 8" xfId="26605"/>
    <cellStyle name="Output 2 2 2 2 9" xfId="26606"/>
    <cellStyle name="Output 2 2 2 3" xfId="26607"/>
    <cellStyle name="Output 2 2 2 3 10" xfId="26608"/>
    <cellStyle name="Output 2 2 2 3 11" xfId="26609"/>
    <cellStyle name="Output 2 2 2 3 2" xfId="26610"/>
    <cellStyle name="Output 2 2 2 3 2 10" xfId="26611"/>
    <cellStyle name="Output 2 2 2 3 2 2" xfId="26612"/>
    <cellStyle name="Output 2 2 2 3 2 2 2" xfId="26613"/>
    <cellStyle name="Output 2 2 2 3 2 2 2 2" xfId="26614"/>
    <cellStyle name="Output 2 2 2 3 2 2 2 2 2" xfId="26615"/>
    <cellStyle name="Output 2 2 2 3 2 2 2 2 3" xfId="26616"/>
    <cellStyle name="Output 2 2 2 3 2 2 2 2 4" xfId="26617"/>
    <cellStyle name="Output 2 2 2 3 2 2 2 2 5" xfId="26618"/>
    <cellStyle name="Output 2 2 2 3 2 2 2 2 6" xfId="26619"/>
    <cellStyle name="Output 2 2 2 3 2 2 2 3" xfId="26620"/>
    <cellStyle name="Output 2 2 2 3 2 2 2 3 2" xfId="26621"/>
    <cellStyle name="Output 2 2 2 3 2 2 2 3 3" xfId="26622"/>
    <cellStyle name="Output 2 2 2 3 2 2 2 3 4" xfId="26623"/>
    <cellStyle name="Output 2 2 2 3 2 2 2 3 5" xfId="26624"/>
    <cellStyle name="Output 2 2 2 3 2 2 2 3 6" xfId="26625"/>
    <cellStyle name="Output 2 2 2 3 2 2 2 4" xfId="26626"/>
    <cellStyle name="Output 2 2 2 3 2 2 2 5" xfId="26627"/>
    <cellStyle name="Output 2 2 2 3 2 2 2 6" xfId="26628"/>
    <cellStyle name="Output 2 2 2 3 2 2 2 7" xfId="26629"/>
    <cellStyle name="Output 2 2 2 3 2 2 2 8" xfId="26630"/>
    <cellStyle name="Output 2 2 2 3 2 2 3" xfId="26631"/>
    <cellStyle name="Output 2 2 2 3 2 2 3 2" xfId="26632"/>
    <cellStyle name="Output 2 2 2 3 2 2 3 3" xfId="26633"/>
    <cellStyle name="Output 2 2 2 3 2 2 3 4" xfId="26634"/>
    <cellStyle name="Output 2 2 2 3 2 2 3 5" xfId="26635"/>
    <cellStyle name="Output 2 2 2 3 2 2 3 6" xfId="26636"/>
    <cellStyle name="Output 2 2 2 3 2 2 4" xfId="26637"/>
    <cellStyle name="Output 2 2 2 3 2 2 4 2" xfId="26638"/>
    <cellStyle name="Output 2 2 2 3 2 2 4 3" xfId="26639"/>
    <cellStyle name="Output 2 2 2 3 2 2 4 4" xfId="26640"/>
    <cellStyle name="Output 2 2 2 3 2 2 4 5" xfId="26641"/>
    <cellStyle name="Output 2 2 2 3 2 2 4 6" xfId="26642"/>
    <cellStyle name="Output 2 2 2 3 2 2 5" xfId="26643"/>
    <cellStyle name="Output 2 2 2 3 2 2 6" xfId="26644"/>
    <cellStyle name="Output 2 2 2 3 2 2 7" xfId="26645"/>
    <cellStyle name="Output 2 2 2 3 2 2 8" xfId="26646"/>
    <cellStyle name="Output 2 2 2 3 2 2 9" xfId="26647"/>
    <cellStyle name="Output 2 2 2 3 2 3" xfId="26648"/>
    <cellStyle name="Output 2 2 2 3 2 3 2" xfId="26649"/>
    <cellStyle name="Output 2 2 2 3 2 3 2 2" xfId="26650"/>
    <cellStyle name="Output 2 2 2 3 2 3 2 3" xfId="26651"/>
    <cellStyle name="Output 2 2 2 3 2 3 2 4" xfId="26652"/>
    <cellStyle name="Output 2 2 2 3 2 3 2 5" xfId="26653"/>
    <cellStyle name="Output 2 2 2 3 2 3 2 6" xfId="26654"/>
    <cellStyle name="Output 2 2 2 3 2 3 3" xfId="26655"/>
    <cellStyle name="Output 2 2 2 3 2 3 3 2" xfId="26656"/>
    <cellStyle name="Output 2 2 2 3 2 3 3 3" xfId="26657"/>
    <cellStyle name="Output 2 2 2 3 2 3 3 4" xfId="26658"/>
    <cellStyle name="Output 2 2 2 3 2 3 3 5" xfId="26659"/>
    <cellStyle name="Output 2 2 2 3 2 3 3 6" xfId="26660"/>
    <cellStyle name="Output 2 2 2 3 2 3 4" xfId="26661"/>
    <cellStyle name="Output 2 2 2 3 2 3 5" xfId="26662"/>
    <cellStyle name="Output 2 2 2 3 2 3 6" xfId="26663"/>
    <cellStyle name="Output 2 2 2 3 2 3 7" xfId="26664"/>
    <cellStyle name="Output 2 2 2 3 2 3 8" xfId="26665"/>
    <cellStyle name="Output 2 2 2 3 2 4" xfId="26666"/>
    <cellStyle name="Output 2 2 2 3 2 4 2" xfId="26667"/>
    <cellStyle name="Output 2 2 2 3 2 4 3" xfId="26668"/>
    <cellStyle name="Output 2 2 2 3 2 4 4" xfId="26669"/>
    <cellStyle name="Output 2 2 2 3 2 4 5" xfId="26670"/>
    <cellStyle name="Output 2 2 2 3 2 4 6" xfId="26671"/>
    <cellStyle name="Output 2 2 2 3 2 5" xfId="26672"/>
    <cellStyle name="Output 2 2 2 3 2 5 2" xfId="26673"/>
    <cellStyle name="Output 2 2 2 3 2 5 3" xfId="26674"/>
    <cellStyle name="Output 2 2 2 3 2 5 4" xfId="26675"/>
    <cellStyle name="Output 2 2 2 3 2 5 5" xfId="26676"/>
    <cellStyle name="Output 2 2 2 3 2 5 6" xfId="26677"/>
    <cellStyle name="Output 2 2 2 3 2 6" xfId="26678"/>
    <cellStyle name="Output 2 2 2 3 2 7" xfId="26679"/>
    <cellStyle name="Output 2 2 2 3 2 8" xfId="26680"/>
    <cellStyle name="Output 2 2 2 3 2 9" xfId="26681"/>
    <cellStyle name="Output 2 2 2 3 3" xfId="26682"/>
    <cellStyle name="Output 2 2 2 3 3 2" xfId="26683"/>
    <cellStyle name="Output 2 2 2 3 3 2 2" xfId="26684"/>
    <cellStyle name="Output 2 2 2 3 3 2 2 2" xfId="26685"/>
    <cellStyle name="Output 2 2 2 3 3 2 2 3" xfId="26686"/>
    <cellStyle name="Output 2 2 2 3 3 2 2 4" xfId="26687"/>
    <cellStyle name="Output 2 2 2 3 3 2 2 5" xfId="26688"/>
    <cellStyle name="Output 2 2 2 3 3 2 2 6" xfId="26689"/>
    <cellStyle name="Output 2 2 2 3 3 2 3" xfId="26690"/>
    <cellStyle name="Output 2 2 2 3 3 2 3 2" xfId="26691"/>
    <cellStyle name="Output 2 2 2 3 3 2 3 3" xfId="26692"/>
    <cellStyle name="Output 2 2 2 3 3 2 3 4" xfId="26693"/>
    <cellStyle name="Output 2 2 2 3 3 2 3 5" xfId="26694"/>
    <cellStyle name="Output 2 2 2 3 3 2 3 6" xfId="26695"/>
    <cellStyle name="Output 2 2 2 3 3 2 4" xfId="26696"/>
    <cellStyle name="Output 2 2 2 3 3 2 5" xfId="26697"/>
    <cellStyle name="Output 2 2 2 3 3 2 6" xfId="26698"/>
    <cellStyle name="Output 2 2 2 3 3 2 7" xfId="26699"/>
    <cellStyle name="Output 2 2 2 3 3 2 8" xfId="26700"/>
    <cellStyle name="Output 2 2 2 3 3 3" xfId="26701"/>
    <cellStyle name="Output 2 2 2 3 3 3 2" xfId="26702"/>
    <cellStyle name="Output 2 2 2 3 3 3 3" xfId="26703"/>
    <cellStyle name="Output 2 2 2 3 3 3 4" xfId="26704"/>
    <cellStyle name="Output 2 2 2 3 3 3 5" xfId="26705"/>
    <cellStyle name="Output 2 2 2 3 3 3 6" xfId="26706"/>
    <cellStyle name="Output 2 2 2 3 3 4" xfId="26707"/>
    <cellStyle name="Output 2 2 2 3 3 4 2" xfId="26708"/>
    <cellStyle name="Output 2 2 2 3 3 4 3" xfId="26709"/>
    <cellStyle name="Output 2 2 2 3 3 4 4" xfId="26710"/>
    <cellStyle name="Output 2 2 2 3 3 4 5" xfId="26711"/>
    <cellStyle name="Output 2 2 2 3 3 4 6" xfId="26712"/>
    <cellStyle name="Output 2 2 2 3 3 5" xfId="26713"/>
    <cellStyle name="Output 2 2 2 3 3 6" xfId="26714"/>
    <cellStyle name="Output 2 2 2 3 3 7" xfId="26715"/>
    <cellStyle name="Output 2 2 2 3 3 8" xfId="26716"/>
    <cellStyle name="Output 2 2 2 3 3 9" xfId="26717"/>
    <cellStyle name="Output 2 2 2 3 4" xfId="26718"/>
    <cellStyle name="Output 2 2 2 3 4 2" xfId="26719"/>
    <cellStyle name="Output 2 2 2 3 4 2 2" xfId="26720"/>
    <cellStyle name="Output 2 2 2 3 4 2 3" xfId="26721"/>
    <cellStyle name="Output 2 2 2 3 4 2 4" xfId="26722"/>
    <cellStyle name="Output 2 2 2 3 4 2 5" xfId="26723"/>
    <cellStyle name="Output 2 2 2 3 4 2 6" xfId="26724"/>
    <cellStyle name="Output 2 2 2 3 4 3" xfId="26725"/>
    <cellStyle name="Output 2 2 2 3 4 3 2" xfId="26726"/>
    <cellStyle name="Output 2 2 2 3 4 3 3" xfId="26727"/>
    <cellStyle name="Output 2 2 2 3 4 3 4" xfId="26728"/>
    <cellStyle name="Output 2 2 2 3 4 3 5" xfId="26729"/>
    <cellStyle name="Output 2 2 2 3 4 3 6" xfId="26730"/>
    <cellStyle name="Output 2 2 2 3 4 4" xfId="26731"/>
    <cellStyle name="Output 2 2 2 3 4 5" xfId="26732"/>
    <cellStyle name="Output 2 2 2 3 4 6" xfId="26733"/>
    <cellStyle name="Output 2 2 2 3 4 7" xfId="26734"/>
    <cellStyle name="Output 2 2 2 3 4 8" xfId="26735"/>
    <cellStyle name="Output 2 2 2 3 5" xfId="26736"/>
    <cellStyle name="Output 2 2 2 3 5 2" xfId="26737"/>
    <cellStyle name="Output 2 2 2 3 5 3" xfId="26738"/>
    <cellStyle name="Output 2 2 2 3 5 4" xfId="26739"/>
    <cellStyle name="Output 2 2 2 3 5 5" xfId="26740"/>
    <cellStyle name="Output 2 2 2 3 5 6" xfId="26741"/>
    <cellStyle name="Output 2 2 2 3 6" xfId="26742"/>
    <cellStyle name="Output 2 2 2 3 6 2" xfId="26743"/>
    <cellStyle name="Output 2 2 2 3 6 3" xfId="26744"/>
    <cellStyle name="Output 2 2 2 3 6 4" xfId="26745"/>
    <cellStyle name="Output 2 2 2 3 6 5" xfId="26746"/>
    <cellStyle name="Output 2 2 2 3 6 6" xfId="26747"/>
    <cellStyle name="Output 2 2 2 3 7" xfId="26748"/>
    <cellStyle name="Output 2 2 2 3 8" xfId="26749"/>
    <cellStyle name="Output 2 2 2 3 9" xfId="26750"/>
    <cellStyle name="Output 2 2 2 4" xfId="26751"/>
    <cellStyle name="Output 2 2 2 4 10" xfId="26752"/>
    <cellStyle name="Output 2 2 2 4 2" xfId="26753"/>
    <cellStyle name="Output 2 2 2 4 2 2" xfId="26754"/>
    <cellStyle name="Output 2 2 2 4 2 2 2" xfId="26755"/>
    <cellStyle name="Output 2 2 2 4 2 2 2 2" xfId="26756"/>
    <cellStyle name="Output 2 2 2 4 2 2 2 3" xfId="26757"/>
    <cellStyle name="Output 2 2 2 4 2 2 2 4" xfId="26758"/>
    <cellStyle name="Output 2 2 2 4 2 2 2 5" xfId="26759"/>
    <cellStyle name="Output 2 2 2 4 2 2 2 6" xfId="26760"/>
    <cellStyle name="Output 2 2 2 4 2 2 3" xfId="26761"/>
    <cellStyle name="Output 2 2 2 4 2 2 3 2" xfId="26762"/>
    <cellStyle name="Output 2 2 2 4 2 2 3 3" xfId="26763"/>
    <cellStyle name="Output 2 2 2 4 2 2 3 4" xfId="26764"/>
    <cellStyle name="Output 2 2 2 4 2 2 3 5" xfId="26765"/>
    <cellStyle name="Output 2 2 2 4 2 2 3 6" xfId="26766"/>
    <cellStyle name="Output 2 2 2 4 2 2 4" xfId="26767"/>
    <cellStyle name="Output 2 2 2 4 2 2 5" xfId="26768"/>
    <cellStyle name="Output 2 2 2 4 2 2 6" xfId="26769"/>
    <cellStyle name="Output 2 2 2 4 2 2 7" xfId="26770"/>
    <cellStyle name="Output 2 2 2 4 2 2 8" xfId="26771"/>
    <cellStyle name="Output 2 2 2 4 2 3" xfId="26772"/>
    <cellStyle name="Output 2 2 2 4 2 3 2" xfId="26773"/>
    <cellStyle name="Output 2 2 2 4 2 3 3" xfId="26774"/>
    <cellStyle name="Output 2 2 2 4 2 3 4" xfId="26775"/>
    <cellStyle name="Output 2 2 2 4 2 3 5" xfId="26776"/>
    <cellStyle name="Output 2 2 2 4 2 3 6" xfId="26777"/>
    <cellStyle name="Output 2 2 2 4 2 4" xfId="26778"/>
    <cellStyle name="Output 2 2 2 4 2 4 2" xfId="26779"/>
    <cellStyle name="Output 2 2 2 4 2 4 3" xfId="26780"/>
    <cellStyle name="Output 2 2 2 4 2 4 4" xfId="26781"/>
    <cellStyle name="Output 2 2 2 4 2 4 5" xfId="26782"/>
    <cellStyle name="Output 2 2 2 4 2 4 6" xfId="26783"/>
    <cellStyle name="Output 2 2 2 4 2 5" xfId="26784"/>
    <cellStyle name="Output 2 2 2 4 2 6" xfId="26785"/>
    <cellStyle name="Output 2 2 2 4 2 7" xfId="26786"/>
    <cellStyle name="Output 2 2 2 4 2 8" xfId="26787"/>
    <cellStyle name="Output 2 2 2 4 2 9" xfId="26788"/>
    <cellStyle name="Output 2 2 2 4 3" xfId="26789"/>
    <cellStyle name="Output 2 2 2 4 3 2" xfId="26790"/>
    <cellStyle name="Output 2 2 2 4 3 2 2" xfId="26791"/>
    <cellStyle name="Output 2 2 2 4 3 2 3" xfId="26792"/>
    <cellStyle name="Output 2 2 2 4 3 2 4" xfId="26793"/>
    <cellStyle name="Output 2 2 2 4 3 2 5" xfId="26794"/>
    <cellStyle name="Output 2 2 2 4 3 2 6" xfId="26795"/>
    <cellStyle name="Output 2 2 2 4 3 3" xfId="26796"/>
    <cellStyle name="Output 2 2 2 4 3 3 2" xfId="26797"/>
    <cellStyle name="Output 2 2 2 4 3 3 3" xfId="26798"/>
    <cellStyle name="Output 2 2 2 4 3 3 4" xfId="26799"/>
    <cellStyle name="Output 2 2 2 4 3 3 5" xfId="26800"/>
    <cellStyle name="Output 2 2 2 4 3 3 6" xfId="26801"/>
    <cellStyle name="Output 2 2 2 4 3 4" xfId="26802"/>
    <cellStyle name="Output 2 2 2 4 3 5" xfId="26803"/>
    <cellStyle name="Output 2 2 2 4 3 6" xfId="26804"/>
    <cellStyle name="Output 2 2 2 4 3 7" xfId="26805"/>
    <cellStyle name="Output 2 2 2 4 3 8" xfId="26806"/>
    <cellStyle name="Output 2 2 2 4 4" xfId="26807"/>
    <cellStyle name="Output 2 2 2 4 4 2" xfId="26808"/>
    <cellStyle name="Output 2 2 2 4 4 3" xfId="26809"/>
    <cellStyle name="Output 2 2 2 4 4 4" xfId="26810"/>
    <cellStyle name="Output 2 2 2 4 4 5" xfId="26811"/>
    <cellStyle name="Output 2 2 2 4 4 6" xfId="26812"/>
    <cellStyle name="Output 2 2 2 4 5" xfId="26813"/>
    <cellStyle name="Output 2 2 2 4 5 2" xfId="26814"/>
    <cellStyle name="Output 2 2 2 4 5 3" xfId="26815"/>
    <cellStyle name="Output 2 2 2 4 5 4" xfId="26816"/>
    <cellStyle name="Output 2 2 2 4 5 5" xfId="26817"/>
    <cellStyle name="Output 2 2 2 4 5 6" xfId="26818"/>
    <cellStyle name="Output 2 2 2 4 6" xfId="26819"/>
    <cellStyle name="Output 2 2 2 4 7" xfId="26820"/>
    <cellStyle name="Output 2 2 2 4 8" xfId="26821"/>
    <cellStyle name="Output 2 2 2 4 9" xfId="26822"/>
    <cellStyle name="Output 2 2 2 5" xfId="26823"/>
    <cellStyle name="Output 2 2 2 5 2" xfId="26824"/>
    <cellStyle name="Output 2 2 2 5 2 2" xfId="26825"/>
    <cellStyle name="Output 2 2 2 5 2 2 2" xfId="26826"/>
    <cellStyle name="Output 2 2 2 5 2 2 3" xfId="26827"/>
    <cellStyle name="Output 2 2 2 5 2 2 4" xfId="26828"/>
    <cellStyle name="Output 2 2 2 5 2 2 5" xfId="26829"/>
    <cellStyle name="Output 2 2 2 5 2 2 6" xfId="26830"/>
    <cellStyle name="Output 2 2 2 5 2 3" xfId="26831"/>
    <cellStyle name="Output 2 2 2 5 2 3 2" xfId="26832"/>
    <cellStyle name="Output 2 2 2 5 2 3 3" xfId="26833"/>
    <cellStyle name="Output 2 2 2 5 2 3 4" xfId="26834"/>
    <cellStyle name="Output 2 2 2 5 2 3 5" xfId="26835"/>
    <cellStyle name="Output 2 2 2 5 2 3 6" xfId="26836"/>
    <cellStyle name="Output 2 2 2 5 2 4" xfId="26837"/>
    <cellStyle name="Output 2 2 2 5 2 5" xfId="26838"/>
    <cellStyle name="Output 2 2 2 5 2 6" xfId="26839"/>
    <cellStyle name="Output 2 2 2 5 2 7" xfId="26840"/>
    <cellStyle name="Output 2 2 2 5 2 8" xfId="26841"/>
    <cellStyle name="Output 2 2 2 5 3" xfId="26842"/>
    <cellStyle name="Output 2 2 2 5 3 2" xfId="26843"/>
    <cellStyle name="Output 2 2 2 5 3 3" xfId="26844"/>
    <cellStyle name="Output 2 2 2 5 3 4" xfId="26845"/>
    <cellStyle name="Output 2 2 2 5 3 5" xfId="26846"/>
    <cellStyle name="Output 2 2 2 5 3 6" xfId="26847"/>
    <cellStyle name="Output 2 2 2 5 4" xfId="26848"/>
    <cellStyle name="Output 2 2 2 5 4 2" xfId="26849"/>
    <cellStyle name="Output 2 2 2 5 4 3" xfId="26850"/>
    <cellStyle name="Output 2 2 2 5 4 4" xfId="26851"/>
    <cellStyle name="Output 2 2 2 5 4 5" xfId="26852"/>
    <cellStyle name="Output 2 2 2 5 4 6" xfId="26853"/>
    <cellStyle name="Output 2 2 2 5 5" xfId="26854"/>
    <cellStyle name="Output 2 2 2 5 6" xfId="26855"/>
    <cellStyle name="Output 2 2 2 5 7" xfId="26856"/>
    <cellStyle name="Output 2 2 2 5 8" xfId="26857"/>
    <cellStyle name="Output 2 2 2 5 9" xfId="26858"/>
    <cellStyle name="Output 2 2 2 6" xfId="26859"/>
    <cellStyle name="Output 2 2 2 6 2" xfId="26860"/>
    <cellStyle name="Output 2 2 2 6 2 2" xfId="26861"/>
    <cellStyle name="Output 2 2 2 6 2 3" xfId="26862"/>
    <cellStyle name="Output 2 2 2 6 2 4" xfId="26863"/>
    <cellStyle name="Output 2 2 2 6 2 5" xfId="26864"/>
    <cellStyle name="Output 2 2 2 6 2 6" xfId="26865"/>
    <cellStyle name="Output 2 2 2 6 3" xfId="26866"/>
    <cellStyle name="Output 2 2 2 6 3 2" xfId="26867"/>
    <cellStyle name="Output 2 2 2 6 3 3" xfId="26868"/>
    <cellStyle name="Output 2 2 2 6 3 4" xfId="26869"/>
    <cellStyle name="Output 2 2 2 6 3 5" xfId="26870"/>
    <cellStyle name="Output 2 2 2 6 3 6" xfId="26871"/>
    <cellStyle name="Output 2 2 2 6 4" xfId="26872"/>
    <cellStyle name="Output 2 2 2 6 5" xfId="26873"/>
    <cellStyle name="Output 2 2 2 6 6" xfId="26874"/>
    <cellStyle name="Output 2 2 2 6 7" xfId="26875"/>
    <cellStyle name="Output 2 2 2 6 8" xfId="26876"/>
    <cellStyle name="Output 2 2 2 7" xfId="26877"/>
    <cellStyle name="Output 2 2 2 7 2" xfId="26878"/>
    <cellStyle name="Output 2 2 2 7 3" xfId="26879"/>
    <cellStyle name="Output 2 2 2 7 4" xfId="26880"/>
    <cellStyle name="Output 2 2 2 7 5" xfId="26881"/>
    <cellStyle name="Output 2 2 2 7 6" xfId="26882"/>
    <cellStyle name="Output 2 2 2 8" xfId="26883"/>
    <cellStyle name="Output 2 2 2 8 2" xfId="26884"/>
    <cellStyle name="Output 2 2 2 8 3" xfId="26885"/>
    <cellStyle name="Output 2 2 2 8 4" xfId="26886"/>
    <cellStyle name="Output 2 2 2 8 5" xfId="26887"/>
    <cellStyle name="Output 2 2 2 8 6" xfId="26888"/>
    <cellStyle name="Output 2 2 2 9" xfId="26889"/>
    <cellStyle name="Output 2 2 3" xfId="26890"/>
    <cellStyle name="Output 2 2 3 10" xfId="26891"/>
    <cellStyle name="Output 2 2 3 11" xfId="26892"/>
    <cellStyle name="Output 2 2 3 12" xfId="26893"/>
    <cellStyle name="Output 2 2 3 2" xfId="26894"/>
    <cellStyle name="Output 2 2 3 2 10" xfId="26895"/>
    <cellStyle name="Output 2 2 3 2 11" xfId="26896"/>
    <cellStyle name="Output 2 2 3 2 2" xfId="26897"/>
    <cellStyle name="Output 2 2 3 2 2 10" xfId="26898"/>
    <cellStyle name="Output 2 2 3 2 2 2" xfId="26899"/>
    <cellStyle name="Output 2 2 3 2 2 2 2" xfId="26900"/>
    <cellStyle name="Output 2 2 3 2 2 2 2 2" xfId="26901"/>
    <cellStyle name="Output 2 2 3 2 2 2 2 2 2" xfId="26902"/>
    <cellStyle name="Output 2 2 3 2 2 2 2 2 3" xfId="26903"/>
    <cellStyle name="Output 2 2 3 2 2 2 2 2 4" xfId="26904"/>
    <cellStyle name="Output 2 2 3 2 2 2 2 2 5" xfId="26905"/>
    <cellStyle name="Output 2 2 3 2 2 2 2 2 6" xfId="26906"/>
    <cellStyle name="Output 2 2 3 2 2 2 2 3" xfId="26907"/>
    <cellStyle name="Output 2 2 3 2 2 2 2 3 2" xfId="26908"/>
    <cellStyle name="Output 2 2 3 2 2 2 2 3 3" xfId="26909"/>
    <cellStyle name="Output 2 2 3 2 2 2 2 3 4" xfId="26910"/>
    <cellStyle name="Output 2 2 3 2 2 2 2 3 5" xfId="26911"/>
    <cellStyle name="Output 2 2 3 2 2 2 2 3 6" xfId="26912"/>
    <cellStyle name="Output 2 2 3 2 2 2 2 4" xfId="26913"/>
    <cellStyle name="Output 2 2 3 2 2 2 2 5" xfId="26914"/>
    <cellStyle name="Output 2 2 3 2 2 2 2 6" xfId="26915"/>
    <cellStyle name="Output 2 2 3 2 2 2 2 7" xfId="26916"/>
    <cellStyle name="Output 2 2 3 2 2 2 2 8" xfId="26917"/>
    <cellStyle name="Output 2 2 3 2 2 2 3" xfId="26918"/>
    <cellStyle name="Output 2 2 3 2 2 2 3 2" xfId="26919"/>
    <cellStyle name="Output 2 2 3 2 2 2 3 3" xfId="26920"/>
    <cellStyle name="Output 2 2 3 2 2 2 3 4" xfId="26921"/>
    <cellStyle name="Output 2 2 3 2 2 2 3 5" xfId="26922"/>
    <cellStyle name="Output 2 2 3 2 2 2 3 6" xfId="26923"/>
    <cellStyle name="Output 2 2 3 2 2 2 4" xfId="26924"/>
    <cellStyle name="Output 2 2 3 2 2 2 4 2" xfId="26925"/>
    <cellStyle name="Output 2 2 3 2 2 2 4 3" xfId="26926"/>
    <cellStyle name="Output 2 2 3 2 2 2 4 4" xfId="26927"/>
    <cellStyle name="Output 2 2 3 2 2 2 4 5" xfId="26928"/>
    <cellStyle name="Output 2 2 3 2 2 2 4 6" xfId="26929"/>
    <cellStyle name="Output 2 2 3 2 2 2 5" xfId="26930"/>
    <cellStyle name="Output 2 2 3 2 2 2 6" xfId="26931"/>
    <cellStyle name="Output 2 2 3 2 2 2 7" xfId="26932"/>
    <cellStyle name="Output 2 2 3 2 2 2 8" xfId="26933"/>
    <cellStyle name="Output 2 2 3 2 2 2 9" xfId="26934"/>
    <cellStyle name="Output 2 2 3 2 2 3" xfId="26935"/>
    <cellStyle name="Output 2 2 3 2 2 3 2" xfId="26936"/>
    <cellStyle name="Output 2 2 3 2 2 3 2 2" xfId="26937"/>
    <cellStyle name="Output 2 2 3 2 2 3 2 3" xfId="26938"/>
    <cellStyle name="Output 2 2 3 2 2 3 2 4" xfId="26939"/>
    <cellStyle name="Output 2 2 3 2 2 3 2 5" xfId="26940"/>
    <cellStyle name="Output 2 2 3 2 2 3 2 6" xfId="26941"/>
    <cellStyle name="Output 2 2 3 2 2 3 3" xfId="26942"/>
    <cellStyle name="Output 2 2 3 2 2 3 3 2" xfId="26943"/>
    <cellStyle name="Output 2 2 3 2 2 3 3 3" xfId="26944"/>
    <cellStyle name="Output 2 2 3 2 2 3 3 4" xfId="26945"/>
    <cellStyle name="Output 2 2 3 2 2 3 3 5" xfId="26946"/>
    <cellStyle name="Output 2 2 3 2 2 3 3 6" xfId="26947"/>
    <cellStyle name="Output 2 2 3 2 2 3 4" xfId="26948"/>
    <cellStyle name="Output 2 2 3 2 2 3 5" xfId="26949"/>
    <cellStyle name="Output 2 2 3 2 2 3 6" xfId="26950"/>
    <cellStyle name="Output 2 2 3 2 2 3 7" xfId="26951"/>
    <cellStyle name="Output 2 2 3 2 2 3 8" xfId="26952"/>
    <cellStyle name="Output 2 2 3 2 2 4" xfId="26953"/>
    <cellStyle name="Output 2 2 3 2 2 4 2" xfId="26954"/>
    <cellStyle name="Output 2 2 3 2 2 4 3" xfId="26955"/>
    <cellStyle name="Output 2 2 3 2 2 4 4" xfId="26956"/>
    <cellStyle name="Output 2 2 3 2 2 4 5" xfId="26957"/>
    <cellStyle name="Output 2 2 3 2 2 4 6" xfId="26958"/>
    <cellStyle name="Output 2 2 3 2 2 5" xfId="26959"/>
    <cellStyle name="Output 2 2 3 2 2 5 2" xfId="26960"/>
    <cellStyle name="Output 2 2 3 2 2 5 3" xfId="26961"/>
    <cellStyle name="Output 2 2 3 2 2 5 4" xfId="26962"/>
    <cellStyle name="Output 2 2 3 2 2 5 5" xfId="26963"/>
    <cellStyle name="Output 2 2 3 2 2 5 6" xfId="26964"/>
    <cellStyle name="Output 2 2 3 2 2 6" xfId="26965"/>
    <cellStyle name="Output 2 2 3 2 2 7" xfId="26966"/>
    <cellStyle name="Output 2 2 3 2 2 8" xfId="26967"/>
    <cellStyle name="Output 2 2 3 2 2 9" xfId="26968"/>
    <cellStyle name="Output 2 2 3 2 3" xfId="26969"/>
    <cellStyle name="Output 2 2 3 2 3 2" xfId="26970"/>
    <cellStyle name="Output 2 2 3 2 3 2 2" xfId="26971"/>
    <cellStyle name="Output 2 2 3 2 3 2 2 2" xfId="26972"/>
    <cellStyle name="Output 2 2 3 2 3 2 2 3" xfId="26973"/>
    <cellStyle name="Output 2 2 3 2 3 2 2 4" xfId="26974"/>
    <cellStyle name="Output 2 2 3 2 3 2 2 5" xfId="26975"/>
    <cellStyle name="Output 2 2 3 2 3 2 2 6" xfId="26976"/>
    <cellStyle name="Output 2 2 3 2 3 2 3" xfId="26977"/>
    <cellStyle name="Output 2 2 3 2 3 2 3 2" xfId="26978"/>
    <cellStyle name="Output 2 2 3 2 3 2 3 3" xfId="26979"/>
    <cellStyle name="Output 2 2 3 2 3 2 3 4" xfId="26980"/>
    <cellStyle name="Output 2 2 3 2 3 2 3 5" xfId="26981"/>
    <cellStyle name="Output 2 2 3 2 3 2 3 6" xfId="26982"/>
    <cellStyle name="Output 2 2 3 2 3 2 4" xfId="26983"/>
    <cellStyle name="Output 2 2 3 2 3 2 5" xfId="26984"/>
    <cellStyle name="Output 2 2 3 2 3 2 6" xfId="26985"/>
    <cellStyle name="Output 2 2 3 2 3 2 7" xfId="26986"/>
    <cellStyle name="Output 2 2 3 2 3 2 8" xfId="26987"/>
    <cellStyle name="Output 2 2 3 2 3 3" xfId="26988"/>
    <cellStyle name="Output 2 2 3 2 3 3 2" xfId="26989"/>
    <cellStyle name="Output 2 2 3 2 3 3 3" xfId="26990"/>
    <cellStyle name="Output 2 2 3 2 3 3 4" xfId="26991"/>
    <cellStyle name="Output 2 2 3 2 3 3 5" xfId="26992"/>
    <cellStyle name="Output 2 2 3 2 3 3 6" xfId="26993"/>
    <cellStyle name="Output 2 2 3 2 3 4" xfId="26994"/>
    <cellStyle name="Output 2 2 3 2 3 4 2" xfId="26995"/>
    <cellStyle name="Output 2 2 3 2 3 4 3" xfId="26996"/>
    <cellStyle name="Output 2 2 3 2 3 4 4" xfId="26997"/>
    <cellStyle name="Output 2 2 3 2 3 4 5" xfId="26998"/>
    <cellStyle name="Output 2 2 3 2 3 4 6" xfId="26999"/>
    <cellStyle name="Output 2 2 3 2 3 5" xfId="27000"/>
    <cellStyle name="Output 2 2 3 2 3 6" xfId="27001"/>
    <cellStyle name="Output 2 2 3 2 3 7" xfId="27002"/>
    <cellStyle name="Output 2 2 3 2 3 8" xfId="27003"/>
    <cellStyle name="Output 2 2 3 2 3 9" xfId="27004"/>
    <cellStyle name="Output 2 2 3 2 4" xfId="27005"/>
    <cellStyle name="Output 2 2 3 2 4 2" xfId="27006"/>
    <cellStyle name="Output 2 2 3 2 4 2 2" xfId="27007"/>
    <cellStyle name="Output 2 2 3 2 4 2 3" xfId="27008"/>
    <cellStyle name="Output 2 2 3 2 4 2 4" xfId="27009"/>
    <cellStyle name="Output 2 2 3 2 4 2 5" xfId="27010"/>
    <cellStyle name="Output 2 2 3 2 4 2 6" xfId="27011"/>
    <cellStyle name="Output 2 2 3 2 4 3" xfId="27012"/>
    <cellStyle name="Output 2 2 3 2 4 3 2" xfId="27013"/>
    <cellStyle name="Output 2 2 3 2 4 3 3" xfId="27014"/>
    <cellStyle name="Output 2 2 3 2 4 3 4" xfId="27015"/>
    <cellStyle name="Output 2 2 3 2 4 3 5" xfId="27016"/>
    <cellStyle name="Output 2 2 3 2 4 3 6" xfId="27017"/>
    <cellStyle name="Output 2 2 3 2 4 4" xfId="27018"/>
    <cellStyle name="Output 2 2 3 2 4 5" xfId="27019"/>
    <cellStyle name="Output 2 2 3 2 4 6" xfId="27020"/>
    <cellStyle name="Output 2 2 3 2 4 7" xfId="27021"/>
    <cellStyle name="Output 2 2 3 2 4 8" xfId="27022"/>
    <cellStyle name="Output 2 2 3 2 5" xfId="27023"/>
    <cellStyle name="Output 2 2 3 2 5 2" xfId="27024"/>
    <cellStyle name="Output 2 2 3 2 5 3" xfId="27025"/>
    <cellStyle name="Output 2 2 3 2 5 4" xfId="27026"/>
    <cellStyle name="Output 2 2 3 2 5 5" xfId="27027"/>
    <cellStyle name="Output 2 2 3 2 5 6" xfId="27028"/>
    <cellStyle name="Output 2 2 3 2 6" xfId="27029"/>
    <cellStyle name="Output 2 2 3 2 6 2" xfId="27030"/>
    <cellStyle name="Output 2 2 3 2 6 3" xfId="27031"/>
    <cellStyle name="Output 2 2 3 2 6 4" xfId="27032"/>
    <cellStyle name="Output 2 2 3 2 6 5" xfId="27033"/>
    <cellStyle name="Output 2 2 3 2 6 6" xfId="27034"/>
    <cellStyle name="Output 2 2 3 2 7" xfId="27035"/>
    <cellStyle name="Output 2 2 3 2 8" xfId="27036"/>
    <cellStyle name="Output 2 2 3 2 9" xfId="27037"/>
    <cellStyle name="Output 2 2 3 3" xfId="27038"/>
    <cellStyle name="Output 2 2 3 3 10" xfId="27039"/>
    <cellStyle name="Output 2 2 3 3 2" xfId="27040"/>
    <cellStyle name="Output 2 2 3 3 2 2" xfId="27041"/>
    <cellStyle name="Output 2 2 3 3 2 2 2" xfId="27042"/>
    <cellStyle name="Output 2 2 3 3 2 2 2 2" xfId="27043"/>
    <cellStyle name="Output 2 2 3 3 2 2 2 3" xfId="27044"/>
    <cellStyle name="Output 2 2 3 3 2 2 2 4" xfId="27045"/>
    <cellStyle name="Output 2 2 3 3 2 2 2 5" xfId="27046"/>
    <cellStyle name="Output 2 2 3 3 2 2 2 6" xfId="27047"/>
    <cellStyle name="Output 2 2 3 3 2 2 3" xfId="27048"/>
    <cellStyle name="Output 2 2 3 3 2 2 3 2" xfId="27049"/>
    <cellStyle name="Output 2 2 3 3 2 2 3 3" xfId="27050"/>
    <cellStyle name="Output 2 2 3 3 2 2 3 4" xfId="27051"/>
    <cellStyle name="Output 2 2 3 3 2 2 3 5" xfId="27052"/>
    <cellStyle name="Output 2 2 3 3 2 2 3 6" xfId="27053"/>
    <cellStyle name="Output 2 2 3 3 2 2 4" xfId="27054"/>
    <cellStyle name="Output 2 2 3 3 2 2 5" xfId="27055"/>
    <cellStyle name="Output 2 2 3 3 2 2 6" xfId="27056"/>
    <cellStyle name="Output 2 2 3 3 2 2 7" xfId="27057"/>
    <cellStyle name="Output 2 2 3 3 2 2 8" xfId="27058"/>
    <cellStyle name="Output 2 2 3 3 2 3" xfId="27059"/>
    <cellStyle name="Output 2 2 3 3 2 3 2" xfId="27060"/>
    <cellStyle name="Output 2 2 3 3 2 3 3" xfId="27061"/>
    <cellStyle name="Output 2 2 3 3 2 3 4" xfId="27062"/>
    <cellStyle name="Output 2 2 3 3 2 3 5" xfId="27063"/>
    <cellStyle name="Output 2 2 3 3 2 3 6" xfId="27064"/>
    <cellStyle name="Output 2 2 3 3 2 4" xfId="27065"/>
    <cellStyle name="Output 2 2 3 3 2 4 2" xfId="27066"/>
    <cellStyle name="Output 2 2 3 3 2 4 3" xfId="27067"/>
    <cellStyle name="Output 2 2 3 3 2 4 4" xfId="27068"/>
    <cellStyle name="Output 2 2 3 3 2 4 5" xfId="27069"/>
    <cellStyle name="Output 2 2 3 3 2 4 6" xfId="27070"/>
    <cellStyle name="Output 2 2 3 3 2 5" xfId="27071"/>
    <cellStyle name="Output 2 2 3 3 2 6" xfId="27072"/>
    <cellStyle name="Output 2 2 3 3 2 7" xfId="27073"/>
    <cellStyle name="Output 2 2 3 3 2 8" xfId="27074"/>
    <cellStyle name="Output 2 2 3 3 2 9" xfId="27075"/>
    <cellStyle name="Output 2 2 3 3 3" xfId="27076"/>
    <cellStyle name="Output 2 2 3 3 3 2" xfId="27077"/>
    <cellStyle name="Output 2 2 3 3 3 2 2" xfId="27078"/>
    <cellStyle name="Output 2 2 3 3 3 2 3" xfId="27079"/>
    <cellStyle name="Output 2 2 3 3 3 2 4" xfId="27080"/>
    <cellStyle name="Output 2 2 3 3 3 2 5" xfId="27081"/>
    <cellStyle name="Output 2 2 3 3 3 2 6" xfId="27082"/>
    <cellStyle name="Output 2 2 3 3 3 3" xfId="27083"/>
    <cellStyle name="Output 2 2 3 3 3 3 2" xfId="27084"/>
    <cellStyle name="Output 2 2 3 3 3 3 3" xfId="27085"/>
    <cellStyle name="Output 2 2 3 3 3 3 4" xfId="27086"/>
    <cellStyle name="Output 2 2 3 3 3 3 5" xfId="27087"/>
    <cellStyle name="Output 2 2 3 3 3 3 6" xfId="27088"/>
    <cellStyle name="Output 2 2 3 3 3 4" xfId="27089"/>
    <cellStyle name="Output 2 2 3 3 3 5" xfId="27090"/>
    <cellStyle name="Output 2 2 3 3 3 6" xfId="27091"/>
    <cellStyle name="Output 2 2 3 3 3 7" xfId="27092"/>
    <cellStyle name="Output 2 2 3 3 3 8" xfId="27093"/>
    <cellStyle name="Output 2 2 3 3 4" xfId="27094"/>
    <cellStyle name="Output 2 2 3 3 4 2" xfId="27095"/>
    <cellStyle name="Output 2 2 3 3 4 3" xfId="27096"/>
    <cellStyle name="Output 2 2 3 3 4 4" xfId="27097"/>
    <cellStyle name="Output 2 2 3 3 4 5" xfId="27098"/>
    <cellStyle name="Output 2 2 3 3 4 6" xfId="27099"/>
    <cellStyle name="Output 2 2 3 3 5" xfId="27100"/>
    <cellStyle name="Output 2 2 3 3 5 2" xfId="27101"/>
    <cellStyle name="Output 2 2 3 3 5 3" xfId="27102"/>
    <cellStyle name="Output 2 2 3 3 5 4" xfId="27103"/>
    <cellStyle name="Output 2 2 3 3 5 5" xfId="27104"/>
    <cellStyle name="Output 2 2 3 3 5 6" xfId="27105"/>
    <cellStyle name="Output 2 2 3 3 6" xfId="27106"/>
    <cellStyle name="Output 2 2 3 3 7" xfId="27107"/>
    <cellStyle name="Output 2 2 3 3 8" xfId="27108"/>
    <cellStyle name="Output 2 2 3 3 9" xfId="27109"/>
    <cellStyle name="Output 2 2 3 4" xfId="27110"/>
    <cellStyle name="Output 2 2 3 4 2" xfId="27111"/>
    <cellStyle name="Output 2 2 3 4 2 2" xfId="27112"/>
    <cellStyle name="Output 2 2 3 4 2 2 2" xfId="27113"/>
    <cellStyle name="Output 2 2 3 4 2 2 3" xfId="27114"/>
    <cellStyle name="Output 2 2 3 4 2 2 4" xfId="27115"/>
    <cellStyle name="Output 2 2 3 4 2 2 5" xfId="27116"/>
    <cellStyle name="Output 2 2 3 4 2 2 6" xfId="27117"/>
    <cellStyle name="Output 2 2 3 4 2 3" xfId="27118"/>
    <cellStyle name="Output 2 2 3 4 2 3 2" xfId="27119"/>
    <cellStyle name="Output 2 2 3 4 2 3 3" xfId="27120"/>
    <cellStyle name="Output 2 2 3 4 2 3 4" xfId="27121"/>
    <cellStyle name="Output 2 2 3 4 2 3 5" xfId="27122"/>
    <cellStyle name="Output 2 2 3 4 2 3 6" xfId="27123"/>
    <cellStyle name="Output 2 2 3 4 2 4" xfId="27124"/>
    <cellStyle name="Output 2 2 3 4 2 5" xfId="27125"/>
    <cellStyle name="Output 2 2 3 4 2 6" xfId="27126"/>
    <cellStyle name="Output 2 2 3 4 2 7" xfId="27127"/>
    <cellStyle name="Output 2 2 3 4 2 8" xfId="27128"/>
    <cellStyle name="Output 2 2 3 4 3" xfId="27129"/>
    <cellStyle name="Output 2 2 3 4 3 2" xfId="27130"/>
    <cellStyle name="Output 2 2 3 4 3 3" xfId="27131"/>
    <cellStyle name="Output 2 2 3 4 3 4" xfId="27132"/>
    <cellStyle name="Output 2 2 3 4 3 5" xfId="27133"/>
    <cellStyle name="Output 2 2 3 4 3 6" xfId="27134"/>
    <cellStyle name="Output 2 2 3 4 4" xfId="27135"/>
    <cellStyle name="Output 2 2 3 4 4 2" xfId="27136"/>
    <cellStyle name="Output 2 2 3 4 4 3" xfId="27137"/>
    <cellStyle name="Output 2 2 3 4 4 4" xfId="27138"/>
    <cellStyle name="Output 2 2 3 4 4 5" xfId="27139"/>
    <cellStyle name="Output 2 2 3 4 4 6" xfId="27140"/>
    <cellStyle name="Output 2 2 3 4 5" xfId="27141"/>
    <cellStyle name="Output 2 2 3 4 6" xfId="27142"/>
    <cellStyle name="Output 2 2 3 4 7" xfId="27143"/>
    <cellStyle name="Output 2 2 3 4 8" xfId="27144"/>
    <cellStyle name="Output 2 2 3 4 9" xfId="27145"/>
    <cellStyle name="Output 2 2 3 5" xfId="27146"/>
    <cellStyle name="Output 2 2 3 5 2" xfId="27147"/>
    <cellStyle name="Output 2 2 3 5 2 2" xfId="27148"/>
    <cellStyle name="Output 2 2 3 5 2 3" xfId="27149"/>
    <cellStyle name="Output 2 2 3 5 2 4" xfId="27150"/>
    <cellStyle name="Output 2 2 3 5 2 5" xfId="27151"/>
    <cellStyle name="Output 2 2 3 5 2 6" xfId="27152"/>
    <cellStyle name="Output 2 2 3 5 3" xfId="27153"/>
    <cellStyle name="Output 2 2 3 5 3 2" xfId="27154"/>
    <cellStyle name="Output 2 2 3 5 3 3" xfId="27155"/>
    <cellStyle name="Output 2 2 3 5 3 4" xfId="27156"/>
    <cellStyle name="Output 2 2 3 5 3 5" xfId="27157"/>
    <cellStyle name="Output 2 2 3 5 3 6" xfId="27158"/>
    <cellStyle name="Output 2 2 3 5 4" xfId="27159"/>
    <cellStyle name="Output 2 2 3 5 5" xfId="27160"/>
    <cellStyle name="Output 2 2 3 5 6" xfId="27161"/>
    <cellStyle name="Output 2 2 3 5 7" xfId="27162"/>
    <cellStyle name="Output 2 2 3 5 8" xfId="27163"/>
    <cellStyle name="Output 2 2 3 6" xfId="27164"/>
    <cellStyle name="Output 2 2 3 6 2" xfId="27165"/>
    <cellStyle name="Output 2 2 3 6 3" xfId="27166"/>
    <cellStyle name="Output 2 2 3 6 4" xfId="27167"/>
    <cellStyle name="Output 2 2 3 6 5" xfId="27168"/>
    <cellStyle name="Output 2 2 3 6 6" xfId="27169"/>
    <cellStyle name="Output 2 2 3 7" xfId="27170"/>
    <cellStyle name="Output 2 2 3 7 2" xfId="27171"/>
    <cellStyle name="Output 2 2 3 7 3" xfId="27172"/>
    <cellStyle name="Output 2 2 3 7 4" xfId="27173"/>
    <cellStyle name="Output 2 2 3 7 5" xfId="27174"/>
    <cellStyle name="Output 2 2 3 7 6" xfId="27175"/>
    <cellStyle name="Output 2 2 3 8" xfId="27176"/>
    <cellStyle name="Output 2 2 3 9" xfId="27177"/>
    <cellStyle name="Output 2 2 4" xfId="27178"/>
    <cellStyle name="Output 2 2 4 10" xfId="27179"/>
    <cellStyle name="Output 2 2 4 11" xfId="27180"/>
    <cellStyle name="Output 2 2 4 2" xfId="27181"/>
    <cellStyle name="Output 2 2 4 2 10" xfId="27182"/>
    <cellStyle name="Output 2 2 4 2 2" xfId="27183"/>
    <cellStyle name="Output 2 2 4 2 2 2" xfId="27184"/>
    <cellStyle name="Output 2 2 4 2 2 2 2" xfId="27185"/>
    <cellStyle name="Output 2 2 4 2 2 2 2 2" xfId="27186"/>
    <cellStyle name="Output 2 2 4 2 2 2 2 3" xfId="27187"/>
    <cellStyle name="Output 2 2 4 2 2 2 2 4" xfId="27188"/>
    <cellStyle name="Output 2 2 4 2 2 2 2 5" xfId="27189"/>
    <cellStyle name="Output 2 2 4 2 2 2 2 6" xfId="27190"/>
    <cellStyle name="Output 2 2 4 2 2 2 3" xfId="27191"/>
    <cellStyle name="Output 2 2 4 2 2 2 3 2" xfId="27192"/>
    <cellStyle name="Output 2 2 4 2 2 2 3 3" xfId="27193"/>
    <cellStyle name="Output 2 2 4 2 2 2 3 4" xfId="27194"/>
    <cellStyle name="Output 2 2 4 2 2 2 3 5" xfId="27195"/>
    <cellStyle name="Output 2 2 4 2 2 2 3 6" xfId="27196"/>
    <cellStyle name="Output 2 2 4 2 2 2 4" xfId="27197"/>
    <cellStyle name="Output 2 2 4 2 2 2 5" xfId="27198"/>
    <cellStyle name="Output 2 2 4 2 2 2 6" xfId="27199"/>
    <cellStyle name="Output 2 2 4 2 2 2 7" xfId="27200"/>
    <cellStyle name="Output 2 2 4 2 2 2 8" xfId="27201"/>
    <cellStyle name="Output 2 2 4 2 2 3" xfId="27202"/>
    <cellStyle name="Output 2 2 4 2 2 3 2" xfId="27203"/>
    <cellStyle name="Output 2 2 4 2 2 3 3" xfId="27204"/>
    <cellStyle name="Output 2 2 4 2 2 3 4" xfId="27205"/>
    <cellStyle name="Output 2 2 4 2 2 3 5" xfId="27206"/>
    <cellStyle name="Output 2 2 4 2 2 3 6" xfId="27207"/>
    <cellStyle name="Output 2 2 4 2 2 4" xfId="27208"/>
    <cellStyle name="Output 2 2 4 2 2 4 2" xfId="27209"/>
    <cellStyle name="Output 2 2 4 2 2 4 3" xfId="27210"/>
    <cellStyle name="Output 2 2 4 2 2 4 4" xfId="27211"/>
    <cellStyle name="Output 2 2 4 2 2 4 5" xfId="27212"/>
    <cellStyle name="Output 2 2 4 2 2 4 6" xfId="27213"/>
    <cellStyle name="Output 2 2 4 2 2 5" xfId="27214"/>
    <cellStyle name="Output 2 2 4 2 2 6" xfId="27215"/>
    <cellStyle name="Output 2 2 4 2 2 7" xfId="27216"/>
    <cellStyle name="Output 2 2 4 2 2 8" xfId="27217"/>
    <cellStyle name="Output 2 2 4 2 2 9" xfId="27218"/>
    <cellStyle name="Output 2 2 4 2 3" xfId="27219"/>
    <cellStyle name="Output 2 2 4 2 3 2" xfId="27220"/>
    <cellStyle name="Output 2 2 4 2 3 2 2" xfId="27221"/>
    <cellStyle name="Output 2 2 4 2 3 2 3" xfId="27222"/>
    <cellStyle name="Output 2 2 4 2 3 2 4" xfId="27223"/>
    <cellStyle name="Output 2 2 4 2 3 2 5" xfId="27224"/>
    <cellStyle name="Output 2 2 4 2 3 2 6" xfId="27225"/>
    <cellStyle name="Output 2 2 4 2 3 3" xfId="27226"/>
    <cellStyle name="Output 2 2 4 2 3 3 2" xfId="27227"/>
    <cellStyle name="Output 2 2 4 2 3 3 3" xfId="27228"/>
    <cellStyle name="Output 2 2 4 2 3 3 4" xfId="27229"/>
    <cellStyle name="Output 2 2 4 2 3 3 5" xfId="27230"/>
    <cellStyle name="Output 2 2 4 2 3 3 6" xfId="27231"/>
    <cellStyle name="Output 2 2 4 2 3 4" xfId="27232"/>
    <cellStyle name="Output 2 2 4 2 3 5" xfId="27233"/>
    <cellStyle name="Output 2 2 4 2 3 6" xfId="27234"/>
    <cellStyle name="Output 2 2 4 2 3 7" xfId="27235"/>
    <cellStyle name="Output 2 2 4 2 3 8" xfId="27236"/>
    <cellStyle name="Output 2 2 4 2 4" xfId="27237"/>
    <cellStyle name="Output 2 2 4 2 4 2" xfId="27238"/>
    <cellStyle name="Output 2 2 4 2 4 3" xfId="27239"/>
    <cellStyle name="Output 2 2 4 2 4 4" xfId="27240"/>
    <cellStyle name="Output 2 2 4 2 4 5" xfId="27241"/>
    <cellStyle name="Output 2 2 4 2 4 6" xfId="27242"/>
    <cellStyle name="Output 2 2 4 2 5" xfId="27243"/>
    <cellStyle name="Output 2 2 4 2 5 2" xfId="27244"/>
    <cellStyle name="Output 2 2 4 2 5 3" xfId="27245"/>
    <cellStyle name="Output 2 2 4 2 5 4" xfId="27246"/>
    <cellStyle name="Output 2 2 4 2 5 5" xfId="27247"/>
    <cellStyle name="Output 2 2 4 2 5 6" xfId="27248"/>
    <cellStyle name="Output 2 2 4 2 6" xfId="27249"/>
    <cellStyle name="Output 2 2 4 2 7" xfId="27250"/>
    <cellStyle name="Output 2 2 4 2 8" xfId="27251"/>
    <cellStyle name="Output 2 2 4 2 9" xfId="27252"/>
    <cellStyle name="Output 2 2 4 3" xfId="27253"/>
    <cellStyle name="Output 2 2 4 3 2" xfId="27254"/>
    <cellStyle name="Output 2 2 4 3 2 2" xfId="27255"/>
    <cellStyle name="Output 2 2 4 3 2 2 2" xfId="27256"/>
    <cellStyle name="Output 2 2 4 3 2 2 3" xfId="27257"/>
    <cellStyle name="Output 2 2 4 3 2 2 4" xfId="27258"/>
    <cellStyle name="Output 2 2 4 3 2 2 5" xfId="27259"/>
    <cellStyle name="Output 2 2 4 3 2 2 6" xfId="27260"/>
    <cellStyle name="Output 2 2 4 3 2 3" xfId="27261"/>
    <cellStyle name="Output 2 2 4 3 2 3 2" xfId="27262"/>
    <cellStyle name="Output 2 2 4 3 2 3 3" xfId="27263"/>
    <cellStyle name="Output 2 2 4 3 2 3 4" xfId="27264"/>
    <cellStyle name="Output 2 2 4 3 2 3 5" xfId="27265"/>
    <cellStyle name="Output 2 2 4 3 2 3 6" xfId="27266"/>
    <cellStyle name="Output 2 2 4 3 2 4" xfId="27267"/>
    <cellStyle name="Output 2 2 4 3 2 5" xfId="27268"/>
    <cellStyle name="Output 2 2 4 3 2 6" xfId="27269"/>
    <cellStyle name="Output 2 2 4 3 2 7" xfId="27270"/>
    <cellStyle name="Output 2 2 4 3 2 8" xfId="27271"/>
    <cellStyle name="Output 2 2 4 3 3" xfId="27272"/>
    <cellStyle name="Output 2 2 4 3 3 2" xfId="27273"/>
    <cellStyle name="Output 2 2 4 3 3 3" xfId="27274"/>
    <cellStyle name="Output 2 2 4 3 3 4" xfId="27275"/>
    <cellStyle name="Output 2 2 4 3 3 5" xfId="27276"/>
    <cellStyle name="Output 2 2 4 3 3 6" xfId="27277"/>
    <cellStyle name="Output 2 2 4 3 4" xfId="27278"/>
    <cellStyle name="Output 2 2 4 3 4 2" xfId="27279"/>
    <cellStyle name="Output 2 2 4 3 4 3" xfId="27280"/>
    <cellStyle name="Output 2 2 4 3 4 4" xfId="27281"/>
    <cellStyle name="Output 2 2 4 3 4 5" xfId="27282"/>
    <cellStyle name="Output 2 2 4 3 4 6" xfId="27283"/>
    <cellStyle name="Output 2 2 4 3 5" xfId="27284"/>
    <cellStyle name="Output 2 2 4 3 6" xfId="27285"/>
    <cellStyle name="Output 2 2 4 3 7" xfId="27286"/>
    <cellStyle name="Output 2 2 4 3 8" xfId="27287"/>
    <cellStyle name="Output 2 2 4 3 9" xfId="27288"/>
    <cellStyle name="Output 2 2 4 4" xfId="27289"/>
    <cellStyle name="Output 2 2 4 4 2" xfId="27290"/>
    <cellStyle name="Output 2 2 4 4 2 2" xfId="27291"/>
    <cellStyle name="Output 2 2 4 4 2 3" xfId="27292"/>
    <cellStyle name="Output 2 2 4 4 2 4" xfId="27293"/>
    <cellStyle name="Output 2 2 4 4 2 5" xfId="27294"/>
    <cellStyle name="Output 2 2 4 4 2 6" xfId="27295"/>
    <cellStyle name="Output 2 2 4 4 3" xfId="27296"/>
    <cellStyle name="Output 2 2 4 4 3 2" xfId="27297"/>
    <cellStyle name="Output 2 2 4 4 3 3" xfId="27298"/>
    <cellStyle name="Output 2 2 4 4 3 4" xfId="27299"/>
    <cellStyle name="Output 2 2 4 4 3 5" xfId="27300"/>
    <cellStyle name="Output 2 2 4 4 3 6" xfId="27301"/>
    <cellStyle name="Output 2 2 4 4 4" xfId="27302"/>
    <cellStyle name="Output 2 2 4 4 5" xfId="27303"/>
    <cellStyle name="Output 2 2 4 4 6" xfId="27304"/>
    <cellStyle name="Output 2 2 4 4 7" xfId="27305"/>
    <cellStyle name="Output 2 2 4 4 8" xfId="27306"/>
    <cellStyle name="Output 2 2 4 5" xfId="27307"/>
    <cellStyle name="Output 2 2 4 5 2" xfId="27308"/>
    <cellStyle name="Output 2 2 4 5 3" xfId="27309"/>
    <cellStyle name="Output 2 2 4 5 4" xfId="27310"/>
    <cellStyle name="Output 2 2 4 5 5" xfId="27311"/>
    <cellStyle name="Output 2 2 4 5 6" xfId="27312"/>
    <cellStyle name="Output 2 2 4 6" xfId="27313"/>
    <cellStyle name="Output 2 2 4 6 2" xfId="27314"/>
    <cellStyle name="Output 2 2 4 6 3" xfId="27315"/>
    <cellStyle name="Output 2 2 4 6 4" xfId="27316"/>
    <cellStyle name="Output 2 2 4 6 5" xfId="27317"/>
    <cellStyle name="Output 2 2 4 6 6" xfId="27318"/>
    <cellStyle name="Output 2 2 4 7" xfId="27319"/>
    <cellStyle name="Output 2 2 4 8" xfId="27320"/>
    <cellStyle name="Output 2 2 4 9" xfId="27321"/>
    <cellStyle name="Output 2 2 5" xfId="27322"/>
    <cellStyle name="Output 2 2 5 10" xfId="27323"/>
    <cellStyle name="Output 2 2 5 2" xfId="27324"/>
    <cellStyle name="Output 2 2 5 2 2" xfId="27325"/>
    <cellStyle name="Output 2 2 5 2 2 2" xfId="27326"/>
    <cellStyle name="Output 2 2 5 2 2 2 2" xfId="27327"/>
    <cellStyle name="Output 2 2 5 2 2 2 3" xfId="27328"/>
    <cellStyle name="Output 2 2 5 2 2 2 4" xfId="27329"/>
    <cellStyle name="Output 2 2 5 2 2 2 5" xfId="27330"/>
    <cellStyle name="Output 2 2 5 2 2 2 6" xfId="27331"/>
    <cellStyle name="Output 2 2 5 2 2 3" xfId="27332"/>
    <cellStyle name="Output 2 2 5 2 2 3 2" xfId="27333"/>
    <cellStyle name="Output 2 2 5 2 2 3 3" xfId="27334"/>
    <cellStyle name="Output 2 2 5 2 2 3 4" xfId="27335"/>
    <cellStyle name="Output 2 2 5 2 2 3 5" xfId="27336"/>
    <cellStyle name="Output 2 2 5 2 2 3 6" xfId="27337"/>
    <cellStyle name="Output 2 2 5 2 2 4" xfId="27338"/>
    <cellStyle name="Output 2 2 5 2 2 5" xfId="27339"/>
    <cellStyle name="Output 2 2 5 2 2 6" xfId="27340"/>
    <cellStyle name="Output 2 2 5 2 2 7" xfId="27341"/>
    <cellStyle name="Output 2 2 5 2 2 8" xfId="27342"/>
    <cellStyle name="Output 2 2 5 2 3" xfId="27343"/>
    <cellStyle name="Output 2 2 5 2 3 2" xfId="27344"/>
    <cellStyle name="Output 2 2 5 2 3 3" xfId="27345"/>
    <cellStyle name="Output 2 2 5 2 3 4" xfId="27346"/>
    <cellStyle name="Output 2 2 5 2 3 5" xfId="27347"/>
    <cellStyle name="Output 2 2 5 2 3 6" xfId="27348"/>
    <cellStyle name="Output 2 2 5 2 4" xfId="27349"/>
    <cellStyle name="Output 2 2 5 2 4 2" xfId="27350"/>
    <cellStyle name="Output 2 2 5 2 4 3" xfId="27351"/>
    <cellStyle name="Output 2 2 5 2 4 4" xfId="27352"/>
    <cellStyle name="Output 2 2 5 2 4 5" xfId="27353"/>
    <cellStyle name="Output 2 2 5 2 4 6" xfId="27354"/>
    <cellStyle name="Output 2 2 5 2 5" xfId="27355"/>
    <cellStyle name="Output 2 2 5 2 6" xfId="27356"/>
    <cellStyle name="Output 2 2 5 2 7" xfId="27357"/>
    <cellStyle name="Output 2 2 5 2 8" xfId="27358"/>
    <cellStyle name="Output 2 2 5 2 9" xfId="27359"/>
    <cellStyle name="Output 2 2 5 3" xfId="27360"/>
    <cellStyle name="Output 2 2 5 3 2" xfId="27361"/>
    <cellStyle name="Output 2 2 5 3 2 2" xfId="27362"/>
    <cellStyle name="Output 2 2 5 3 2 3" xfId="27363"/>
    <cellStyle name="Output 2 2 5 3 2 4" xfId="27364"/>
    <cellStyle name="Output 2 2 5 3 2 5" xfId="27365"/>
    <cellStyle name="Output 2 2 5 3 2 6" xfId="27366"/>
    <cellStyle name="Output 2 2 5 3 3" xfId="27367"/>
    <cellStyle name="Output 2 2 5 3 3 2" xfId="27368"/>
    <cellStyle name="Output 2 2 5 3 3 3" xfId="27369"/>
    <cellStyle name="Output 2 2 5 3 3 4" xfId="27370"/>
    <cellStyle name="Output 2 2 5 3 3 5" xfId="27371"/>
    <cellStyle name="Output 2 2 5 3 3 6" xfId="27372"/>
    <cellStyle name="Output 2 2 5 3 4" xfId="27373"/>
    <cellStyle name="Output 2 2 5 3 5" xfId="27374"/>
    <cellStyle name="Output 2 2 5 3 6" xfId="27375"/>
    <cellStyle name="Output 2 2 5 3 7" xfId="27376"/>
    <cellStyle name="Output 2 2 5 3 8" xfId="27377"/>
    <cellStyle name="Output 2 2 5 4" xfId="27378"/>
    <cellStyle name="Output 2 2 5 4 2" xfId="27379"/>
    <cellStyle name="Output 2 2 5 4 3" xfId="27380"/>
    <cellStyle name="Output 2 2 5 4 4" xfId="27381"/>
    <cellStyle name="Output 2 2 5 4 5" xfId="27382"/>
    <cellStyle name="Output 2 2 5 4 6" xfId="27383"/>
    <cellStyle name="Output 2 2 5 5" xfId="27384"/>
    <cellStyle name="Output 2 2 5 5 2" xfId="27385"/>
    <cellStyle name="Output 2 2 5 5 3" xfId="27386"/>
    <cellStyle name="Output 2 2 5 5 4" xfId="27387"/>
    <cellStyle name="Output 2 2 5 5 5" xfId="27388"/>
    <cellStyle name="Output 2 2 5 5 6" xfId="27389"/>
    <cellStyle name="Output 2 2 5 6" xfId="27390"/>
    <cellStyle name="Output 2 2 5 7" xfId="27391"/>
    <cellStyle name="Output 2 2 5 8" xfId="27392"/>
    <cellStyle name="Output 2 2 5 9" xfId="27393"/>
    <cellStyle name="Output 2 2 6" xfId="27394"/>
    <cellStyle name="Output 2 2 6 2" xfId="27395"/>
    <cellStyle name="Output 2 2 6 2 2" xfId="27396"/>
    <cellStyle name="Output 2 2 6 2 2 2" xfId="27397"/>
    <cellStyle name="Output 2 2 6 2 2 3" xfId="27398"/>
    <cellStyle name="Output 2 2 6 2 2 4" xfId="27399"/>
    <cellStyle name="Output 2 2 6 2 2 5" xfId="27400"/>
    <cellStyle name="Output 2 2 6 2 2 6" xfId="27401"/>
    <cellStyle name="Output 2 2 6 2 3" xfId="27402"/>
    <cellStyle name="Output 2 2 6 2 3 2" xfId="27403"/>
    <cellStyle name="Output 2 2 6 2 3 3" xfId="27404"/>
    <cellStyle name="Output 2 2 6 2 3 4" xfId="27405"/>
    <cellStyle name="Output 2 2 6 2 3 5" xfId="27406"/>
    <cellStyle name="Output 2 2 6 2 3 6" xfId="27407"/>
    <cellStyle name="Output 2 2 6 2 4" xfId="27408"/>
    <cellStyle name="Output 2 2 6 2 5" xfId="27409"/>
    <cellStyle name="Output 2 2 6 2 6" xfId="27410"/>
    <cellStyle name="Output 2 2 6 2 7" xfId="27411"/>
    <cellStyle name="Output 2 2 6 2 8" xfId="27412"/>
    <cellStyle name="Output 2 2 6 3" xfId="27413"/>
    <cellStyle name="Output 2 2 6 3 2" xfId="27414"/>
    <cellStyle name="Output 2 2 6 3 3" xfId="27415"/>
    <cellStyle name="Output 2 2 6 3 4" xfId="27416"/>
    <cellStyle name="Output 2 2 6 3 5" xfId="27417"/>
    <cellStyle name="Output 2 2 6 3 6" xfId="27418"/>
    <cellStyle name="Output 2 2 6 4" xfId="27419"/>
    <cellStyle name="Output 2 2 6 4 2" xfId="27420"/>
    <cellStyle name="Output 2 2 6 4 3" xfId="27421"/>
    <cellStyle name="Output 2 2 6 4 4" xfId="27422"/>
    <cellStyle name="Output 2 2 6 4 5" xfId="27423"/>
    <cellStyle name="Output 2 2 6 4 6" xfId="27424"/>
    <cellStyle name="Output 2 2 6 5" xfId="27425"/>
    <cellStyle name="Output 2 2 6 6" xfId="27426"/>
    <cellStyle name="Output 2 2 6 7" xfId="27427"/>
    <cellStyle name="Output 2 2 6 8" xfId="27428"/>
    <cellStyle name="Output 2 2 6 9" xfId="27429"/>
    <cellStyle name="Output 2 2 7" xfId="27430"/>
    <cellStyle name="Output 2 2 7 2" xfId="27431"/>
    <cellStyle name="Output 2 2 7 2 2" xfId="27432"/>
    <cellStyle name="Output 2 2 7 2 3" xfId="27433"/>
    <cellStyle name="Output 2 2 7 2 4" xfId="27434"/>
    <cellStyle name="Output 2 2 7 2 5" xfId="27435"/>
    <cellStyle name="Output 2 2 7 2 6" xfId="27436"/>
    <cellStyle name="Output 2 2 7 3" xfId="27437"/>
    <cellStyle name="Output 2 2 7 3 2" xfId="27438"/>
    <cellStyle name="Output 2 2 7 3 3" xfId="27439"/>
    <cellStyle name="Output 2 2 7 3 4" xfId="27440"/>
    <cellStyle name="Output 2 2 7 3 5" xfId="27441"/>
    <cellStyle name="Output 2 2 7 3 6" xfId="27442"/>
    <cellStyle name="Output 2 2 7 4" xfId="27443"/>
    <cellStyle name="Output 2 2 7 5" xfId="27444"/>
    <cellStyle name="Output 2 2 7 6" xfId="27445"/>
    <cellStyle name="Output 2 2 7 7" xfId="27446"/>
    <cellStyle name="Output 2 2 7 8" xfId="27447"/>
    <cellStyle name="Output 2 2 8" xfId="27448"/>
    <cellStyle name="Output 2 2 8 2" xfId="27449"/>
    <cellStyle name="Output 2 2 8 3" xfId="27450"/>
    <cellStyle name="Output 2 2 8 4" xfId="27451"/>
    <cellStyle name="Output 2 2 8 5" xfId="27452"/>
    <cellStyle name="Output 2 2 8 6" xfId="27453"/>
    <cellStyle name="Output 2 2 9" xfId="27454"/>
    <cellStyle name="Output 2 2 9 2" xfId="27455"/>
    <cellStyle name="Output 2 2 9 3" xfId="27456"/>
    <cellStyle name="Output 2 2 9 4" xfId="27457"/>
    <cellStyle name="Output 2 2 9 5" xfId="27458"/>
    <cellStyle name="Output 2 2 9 6" xfId="27459"/>
    <cellStyle name="Output 2 3" xfId="27460"/>
    <cellStyle name="Output 2 3 10" xfId="27461"/>
    <cellStyle name="Output 2 3 11" xfId="27462"/>
    <cellStyle name="Output 2 3 12" xfId="27463"/>
    <cellStyle name="Output 2 3 13" xfId="27464"/>
    <cellStyle name="Output 2 3 14" xfId="27465"/>
    <cellStyle name="Output 2 3 2" xfId="27466"/>
    <cellStyle name="Output 2 3 2 10" xfId="27467"/>
    <cellStyle name="Output 2 3 2 11" xfId="27468"/>
    <cellStyle name="Output 2 3 2 12" xfId="27469"/>
    <cellStyle name="Output 2 3 2 13" xfId="27470"/>
    <cellStyle name="Output 2 3 2 2" xfId="27471"/>
    <cellStyle name="Output 2 3 2 2 10" xfId="27472"/>
    <cellStyle name="Output 2 3 2 2 11" xfId="27473"/>
    <cellStyle name="Output 2 3 2 2 12" xfId="27474"/>
    <cellStyle name="Output 2 3 2 2 2" xfId="27475"/>
    <cellStyle name="Output 2 3 2 2 2 10" xfId="27476"/>
    <cellStyle name="Output 2 3 2 2 2 11" xfId="27477"/>
    <cellStyle name="Output 2 3 2 2 2 2" xfId="27478"/>
    <cellStyle name="Output 2 3 2 2 2 2 10" xfId="27479"/>
    <cellStyle name="Output 2 3 2 2 2 2 2" xfId="27480"/>
    <cellStyle name="Output 2 3 2 2 2 2 2 2" xfId="27481"/>
    <cellStyle name="Output 2 3 2 2 2 2 2 2 2" xfId="27482"/>
    <cellStyle name="Output 2 3 2 2 2 2 2 2 2 2" xfId="27483"/>
    <cellStyle name="Output 2 3 2 2 2 2 2 2 2 3" xfId="27484"/>
    <cellStyle name="Output 2 3 2 2 2 2 2 2 2 4" xfId="27485"/>
    <cellStyle name="Output 2 3 2 2 2 2 2 2 2 5" xfId="27486"/>
    <cellStyle name="Output 2 3 2 2 2 2 2 2 2 6" xfId="27487"/>
    <cellStyle name="Output 2 3 2 2 2 2 2 2 3" xfId="27488"/>
    <cellStyle name="Output 2 3 2 2 2 2 2 2 3 2" xfId="27489"/>
    <cellStyle name="Output 2 3 2 2 2 2 2 2 3 3" xfId="27490"/>
    <cellStyle name="Output 2 3 2 2 2 2 2 2 3 4" xfId="27491"/>
    <cellStyle name="Output 2 3 2 2 2 2 2 2 3 5" xfId="27492"/>
    <cellStyle name="Output 2 3 2 2 2 2 2 2 3 6" xfId="27493"/>
    <cellStyle name="Output 2 3 2 2 2 2 2 2 4" xfId="27494"/>
    <cellStyle name="Output 2 3 2 2 2 2 2 2 5" xfId="27495"/>
    <cellStyle name="Output 2 3 2 2 2 2 2 2 6" xfId="27496"/>
    <cellStyle name="Output 2 3 2 2 2 2 2 2 7" xfId="27497"/>
    <cellStyle name="Output 2 3 2 2 2 2 2 2 8" xfId="27498"/>
    <cellStyle name="Output 2 3 2 2 2 2 2 3" xfId="27499"/>
    <cellStyle name="Output 2 3 2 2 2 2 2 3 2" xfId="27500"/>
    <cellStyle name="Output 2 3 2 2 2 2 2 3 3" xfId="27501"/>
    <cellStyle name="Output 2 3 2 2 2 2 2 3 4" xfId="27502"/>
    <cellStyle name="Output 2 3 2 2 2 2 2 3 5" xfId="27503"/>
    <cellStyle name="Output 2 3 2 2 2 2 2 3 6" xfId="27504"/>
    <cellStyle name="Output 2 3 2 2 2 2 2 4" xfId="27505"/>
    <cellStyle name="Output 2 3 2 2 2 2 2 4 2" xfId="27506"/>
    <cellStyle name="Output 2 3 2 2 2 2 2 4 3" xfId="27507"/>
    <cellStyle name="Output 2 3 2 2 2 2 2 4 4" xfId="27508"/>
    <cellStyle name="Output 2 3 2 2 2 2 2 4 5" xfId="27509"/>
    <cellStyle name="Output 2 3 2 2 2 2 2 4 6" xfId="27510"/>
    <cellStyle name="Output 2 3 2 2 2 2 2 5" xfId="27511"/>
    <cellStyle name="Output 2 3 2 2 2 2 2 6" xfId="27512"/>
    <cellStyle name="Output 2 3 2 2 2 2 2 7" xfId="27513"/>
    <cellStyle name="Output 2 3 2 2 2 2 2 8" xfId="27514"/>
    <cellStyle name="Output 2 3 2 2 2 2 2 9" xfId="27515"/>
    <cellStyle name="Output 2 3 2 2 2 2 3" xfId="27516"/>
    <cellStyle name="Output 2 3 2 2 2 2 3 2" xfId="27517"/>
    <cellStyle name="Output 2 3 2 2 2 2 3 2 2" xfId="27518"/>
    <cellStyle name="Output 2 3 2 2 2 2 3 2 3" xfId="27519"/>
    <cellStyle name="Output 2 3 2 2 2 2 3 2 4" xfId="27520"/>
    <cellStyle name="Output 2 3 2 2 2 2 3 2 5" xfId="27521"/>
    <cellStyle name="Output 2 3 2 2 2 2 3 2 6" xfId="27522"/>
    <cellStyle name="Output 2 3 2 2 2 2 3 3" xfId="27523"/>
    <cellStyle name="Output 2 3 2 2 2 2 3 3 2" xfId="27524"/>
    <cellStyle name="Output 2 3 2 2 2 2 3 3 3" xfId="27525"/>
    <cellStyle name="Output 2 3 2 2 2 2 3 3 4" xfId="27526"/>
    <cellStyle name="Output 2 3 2 2 2 2 3 3 5" xfId="27527"/>
    <cellStyle name="Output 2 3 2 2 2 2 3 3 6" xfId="27528"/>
    <cellStyle name="Output 2 3 2 2 2 2 3 4" xfId="27529"/>
    <cellStyle name="Output 2 3 2 2 2 2 3 5" xfId="27530"/>
    <cellStyle name="Output 2 3 2 2 2 2 3 6" xfId="27531"/>
    <cellStyle name="Output 2 3 2 2 2 2 3 7" xfId="27532"/>
    <cellStyle name="Output 2 3 2 2 2 2 3 8" xfId="27533"/>
    <cellStyle name="Output 2 3 2 2 2 2 4" xfId="27534"/>
    <cellStyle name="Output 2 3 2 2 2 2 4 2" xfId="27535"/>
    <cellStyle name="Output 2 3 2 2 2 2 4 3" xfId="27536"/>
    <cellStyle name="Output 2 3 2 2 2 2 4 4" xfId="27537"/>
    <cellStyle name="Output 2 3 2 2 2 2 4 5" xfId="27538"/>
    <cellStyle name="Output 2 3 2 2 2 2 4 6" xfId="27539"/>
    <cellStyle name="Output 2 3 2 2 2 2 5" xfId="27540"/>
    <cellStyle name="Output 2 3 2 2 2 2 5 2" xfId="27541"/>
    <cellStyle name="Output 2 3 2 2 2 2 5 3" xfId="27542"/>
    <cellStyle name="Output 2 3 2 2 2 2 5 4" xfId="27543"/>
    <cellStyle name="Output 2 3 2 2 2 2 5 5" xfId="27544"/>
    <cellStyle name="Output 2 3 2 2 2 2 5 6" xfId="27545"/>
    <cellStyle name="Output 2 3 2 2 2 2 6" xfId="27546"/>
    <cellStyle name="Output 2 3 2 2 2 2 7" xfId="27547"/>
    <cellStyle name="Output 2 3 2 2 2 2 8" xfId="27548"/>
    <cellStyle name="Output 2 3 2 2 2 2 9" xfId="27549"/>
    <cellStyle name="Output 2 3 2 2 2 3" xfId="27550"/>
    <cellStyle name="Output 2 3 2 2 2 3 2" xfId="27551"/>
    <cellStyle name="Output 2 3 2 2 2 3 2 2" xfId="27552"/>
    <cellStyle name="Output 2 3 2 2 2 3 2 2 2" xfId="27553"/>
    <cellStyle name="Output 2 3 2 2 2 3 2 2 3" xfId="27554"/>
    <cellStyle name="Output 2 3 2 2 2 3 2 2 4" xfId="27555"/>
    <cellStyle name="Output 2 3 2 2 2 3 2 2 5" xfId="27556"/>
    <cellStyle name="Output 2 3 2 2 2 3 2 2 6" xfId="27557"/>
    <cellStyle name="Output 2 3 2 2 2 3 2 3" xfId="27558"/>
    <cellStyle name="Output 2 3 2 2 2 3 2 3 2" xfId="27559"/>
    <cellStyle name="Output 2 3 2 2 2 3 2 3 3" xfId="27560"/>
    <cellStyle name="Output 2 3 2 2 2 3 2 3 4" xfId="27561"/>
    <cellStyle name="Output 2 3 2 2 2 3 2 3 5" xfId="27562"/>
    <cellStyle name="Output 2 3 2 2 2 3 2 3 6" xfId="27563"/>
    <cellStyle name="Output 2 3 2 2 2 3 2 4" xfId="27564"/>
    <cellStyle name="Output 2 3 2 2 2 3 2 5" xfId="27565"/>
    <cellStyle name="Output 2 3 2 2 2 3 2 6" xfId="27566"/>
    <cellStyle name="Output 2 3 2 2 2 3 2 7" xfId="27567"/>
    <cellStyle name="Output 2 3 2 2 2 3 2 8" xfId="27568"/>
    <cellStyle name="Output 2 3 2 2 2 3 3" xfId="27569"/>
    <cellStyle name="Output 2 3 2 2 2 3 3 2" xfId="27570"/>
    <cellStyle name="Output 2 3 2 2 2 3 3 3" xfId="27571"/>
    <cellStyle name="Output 2 3 2 2 2 3 3 4" xfId="27572"/>
    <cellStyle name="Output 2 3 2 2 2 3 3 5" xfId="27573"/>
    <cellStyle name="Output 2 3 2 2 2 3 3 6" xfId="27574"/>
    <cellStyle name="Output 2 3 2 2 2 3 4" xfId="27575"/>
    <cellStyle name="Output 2 3 2 2 2 3 4 2" xfId="27576"/>
    <cellStyle name="Output 2 3 2 2 2 3 4 3" xfId="27577"/>
    <cellStyle name="Output 2 3 2 2 2 3 4 4" xfId="27578"/>
    <cellStyle name="Output 2 3 2 2 2 3 4 5" xfId="27579"/>
    <cellStyle name="Output 2 3 2 2 2 3 4 6" xfId="27580"/>
    <cellStyle name="Output 2 3 2 2 2 3 5" xfId="27581"/>
    <cellStyle name="Output 2 3 2 2 2 3 6" xfId="27582"/>
    <cellStyle name="Output 2 3 2 2 2 3 7" xfId="27583"/>
    <cellStyle name="Output 2 3 2 2 2 3 8" xfId="27584"/>
    <cellStyle name="Output 2 3 2 2 2 3 9" xfId="27585"/>
    <cellStyle name="Output 2 3 2 2 2 4" xfId="27586"/>
    <cellStyle name="Output 2 3 2 2 2 4 2" xfId="27587"/>
    <cellStyle name="Output 2 3 2 2 2 4 2 2" xfId="27588"/>
    <cellStyle name="Output 2 3 2 2 2 4 2 3" xfId="27589"/>
    <cellStyle name="Output 2 3 2 2 2 4 2 4" xfId="27590"/>
    <cellStyle name="Output 2 3 2 2 2 4 2 5" xfId="27591"/>
    <cellStyle name="Output 2 3 2 2 2 4 2 6" xfId="27592"/>
    <cellStyle name="Output 2 3 2 2 2 4 3" xfId="27593"/>
    <cellStyle name="Output 2 3 2 2 2 4 3 2" xfId="27594"/>
    <cellStyle name="Output 2 3 2 2 2 4 3 3" xfId="27595"/>
    <cellStyle name="Output 2 3 2 2 2 4 3 4" xfId="27596"/>
    <cellStyle name="Output 2 3 2 2 2 4 3 5" xfId="27597"/>
    <cellStyle name="Output 2 3 2 2 2 4 3 6" xfId="27598"/>
    <cellStyle name="Output 2 3 2 2 2 4 4" xfId="27599"/>
    <cellStyle name="Output 2 3 2 2 2 4 5" xfId="27600"/>
    <cellStyle name="Output 2 3 2 2 2 4 6" xfId="27601"/>
    <cellStyle name="Output 2 3 2 2 2 4 7" xfId="27602"/>
    <cellStyle name="Output 2 3 2 2 2 4 8" xfId="27603"/>
    <cellStyle name="Output 2 3 2 2 2 5" xfId="27604"/>
    <cellStyle name="Output 2 3 2 2 2 5 2" xfId="27605"/>
    <cellStyle name="Output 2 3 2 2 2 5 3" xfId="27606"/>
    <cellStyle name="Output 2 3 2 2 2 5 4" xfId="27607"/>
    <cellStyle name="Output 2 3 2 2 2 5 5" xfId="27608"/>
    <cellStyle name="Output 2 3 2 2 2 5 6" xfId="27609"/>
    <cellStyle name="Output 2 3 2 2 2 6" xfId="27610"/>
    <cellStyle name="Output 2 3 2 2 2 6 2" xfId="27611"/>
    <cellStyle name="Output 2 3 2 2 2 6 3" xfId="27612"/>
    <cellStyle name="Output 2 3 2 2 2 6 4" xfId="27613"/>
    <cellStyle name="Output 2 3 2 2 2 6 5" xfId="27614"/>
    <cellStyle name="Output 2 3 2 2 2 6 6" xfId="27615"/>
    <cellStyle name="Output 2 3 2 2 2 7" xfId="27616"/>
    <cellStyle name="Output 2 3 2 2 2 8" xfId="27617"/>
    <cellStyle name="Output 2 3 2 2 2 9" xfId="27618"/>
    <cellStyle name="Output 2 3 2 2 3" xfId="27619"/>
    <cellStyle name="Output 2 3 2 2 3 10" xfId="27620"/>
    <cellStyle name="Output 2 3 2 2 3 2" xfId="27621"/>
    <cellStyle name="Output 2 3 2 2 3 2 2" xfId="27622"/>
    <cellStyle name="Output 2 3 2 2 3 2 2 2" xfId="27623"/>
    <cellStyle name="Output 2 3 2 2 3 2 2 2 2" xfId="27624"/>
    <cellStyle name="Output 2 3 2 2 3 2 2 2 3" xfId="27625"/>
    <cellStyle name="Output 2 3 2 2 3 2 2 2 4" xfId="27626"/>
    <cellStyle name="Output 2 3 2 2 3 2 2 2 5" xfId="27627"/>
    <cellStyle name="Output 2 3 2 2 3 2 2 2 6" xfId="27628"/>
    <cellStyle name="Output 2 3 2 2 3 2 2 3" xfId="27629"/>
    <cellStyle name="Output 2 3 2 2 3 2 2 3 2" xfId="27630"/>
    <cellStyle name="Output 2 3 2 2 3 2 2 3 3" xfId="27631"/>
    <cellStyle name="Output 2 3 2 2 3 2 2 3 4" xfId="27632"/>
    <cellStyle name="Output 2 3 2 2 3 2 2 3 5" xfId="27633"/>
    <cellStyle name="Output 2 3 2 2 3 2 2 3 6" xfId="27634"/>
    <cellStyle name="Output 2 3 2 2 3 2 2 4" xfId="27635"/>
    <cellStyle name="Output 2 3 2 2 3 2 2 5" xfId="27636"/>
    <cellStyle name="Output 2 3 2 2 3 2 2 6" xfId="27637"/>
    <cellStyle name="Output 2 3 2 2 3 2 2 7" xfId="27638"/>
    <cellStyle name="Output 2 3 2 2 3 2 2 8" xfId="27639"/>
    <cellStyle name="Output 2 3 2 2 3 2 3" xfId="27640"/>
    <cellStyle name="Output 2 3 2 2 3 2 3 2" xfId="27641"/>
    <cellStyle name="Output 2 3 2 2 3 2 3 3" xfId="27642"/>
    <cellStyle name="Output 2 3 2 2 3 2 3 4" xfId="27643"/>
    <cellStyle name="Output 2 3 2 2 3 2 3 5" xfId="27644"/>
    <cellStyle name="Output 2 3 2 2 3 2 3 6" xfId="27645"/>
    <cellStyle name="Output 2 3 2 2 3 2 4" xfId="27646"/>
    <cellStyle name="Output 2 3 2 2 3 2 4 2" xfId="27647"/>
    <cellStyle name="Output 2 3 2 2 3 2 4 3" xfId="27648"/>
    <cellStyle name="Output 2 3 2 2 3 2 4 4" xfId="27649"/>
    <cellStyle name="Output 2 3 2 2 3 2 4 5" xfId="27650"/>
    <cellStyle name="Output 2 3 2 2 3 2 4 6" xfId="27651"/>
    <cellStyle name="Output 2 3 2 2 3 2 5" xfId="27652"/>
    <cellStyle name="Output 2 3 2 2 3 2 6" xfId="27653"/>
    <cellStyle name="Output 2 3 2 2 3 2 7" xfId="27654"/>
    <cellStyle name="Output 2 3 2 2 3 2 8" xfId="27655"/>
    <cellStyle name="Output 2 3 2 2 3 2 9" xfId="27656"/>
    <cellStyle name="Output 2 3 2 2 3 3" xfId="27657"/>
    <cellStyle name="Output 2 3 2 2 3 3 2" xfId="27658"/>
    <cellStyle name="Output 2 3 2 2 3 3 2 2" xfId="27659"/>
    <cellStyle name="Output 2 3 2 2 3 3 2 3" xfId="27660"/>
    <cellStyle name="Output 2 3 2 2 3 3 2 4" xfId="27661"/>
    <cellStyle name="Output 2 3 2 2 3 3 2 5" xfId="27662"/>
    <cellStyle name="Output 2 3 2 2 3 3 2 6" xfId="27663"/>
    <cellStyle name="Output 2 3 2 2 3 3 3" xfId="27664"/>
    <cellStyle name="Output 2 3 2 2 3 3 3 2" xfId="27665"/>
    <cellStyle name="Output 2 3 2 2 3 3 3 3" xfId="27666"/>
    <cellStyle name="Output 2 3 2 2 3 3 3 4" xfId="27667"/>
    <cellStyle name="Output 2 3 2 2 3 3 3 5" xfId="27668"/>
    <cellStyle name="Output 2 3 2 2 3 3 3 6" xfId="27669"/>
    <cellStyle name="Output 2 3 2 2 3 3 4" xfId="27670"/>
    <cellStyle name="Output 2 3 2 2 3 3 5" xfId="27671"/>
    <cellStyle name="Output 2 3 2 2 3 3 6" xfId="27672"/>
    <cellStyle name="Output 2 3 2 2 3 3 7" xfId="27673"/>
    <cellStyle name="Output 2 3 2 2 3 3 8" xfId="27674"/>
    <cellStyle name="Output 2 3 2 2 3 4" xfId="27675"/>
    <cellStyle name="Output 2 3 2 2 3 4 2" xfId="27676"/>
    <cellStyle name="Output 2 3 2 2 3 4 3" xfId="27677"/>
    <cellStyle name="Output 2 3 2 2 3 4 4" xfId="27678"/>
    <cellStyle name="Output 2 3 2 2 3 4 5" xfId="27679"/>
    <cellStyle name="Output 2 3 2 2 3 4 6" xfId="27680"/>
    <cellStyle name="Output 2 3 2 2 3 5" xfId="27681"/>
    <cellStyle name="Output 2 3 2 2 3 5 2" xfId="27682"/>
    <cellStyle name="Output 2 3 2 2 3 5 3" xfId="27683"/>
    <cellStyle name="Output 2 3 2 2 3 5 4" xfId="27684"/>
    <cellStyle name="Output 2 3 2 2 3 5 5" xfId="27685"/>
    <cellStyle name="Output 2 3 2 2 3 5 6" xfId="27686"/>
    <cellStyle name="Output 2 3 2 2 3 6" xfId="27687"/>
    <cellStyle name="Output 2 3 2 2 3 7" xfId="27688"/>
    <cellStyle name="Output 2 3 2 2 3 8" xfId="27689"/>
    <cellStyle name="Output 2 3 2 2 3 9" xfId="27690"/>
    <cellStyle name="Output 2 3 2 2 4" xfId="27691"/>
    <cellStyle name="Output 2 3 2 2 4 2" xfId="27692"/>
    <cellStyle name="Output 2 3 2 2 4 2 2" xfId="27693"/>
    <cellStyle name="Output 2 3 2 2 4 2 2 2" xfId="27694"/>
    <cellStyle name="Output 2 3 2 2 4 2 2 3" xfId="27695"/>
    <cellStyle name="Output 2 3 2 2 4 2 2 4" xfId="27696"/>
    <cellStyle name="Output 2 3 2 2 4 2 2 5" xfId="27697"/>
    <cellStyle name="Output 2 3 2 2 4 2 2 6" xfId="27698"/>
    <cellStyle name="Output 2 3 2 2 4 2 3" xfId="27699"/>
    <cellStyle name="Output 2 3 2 2 4 2 3 2" xfId="27700"/>
    <cellStyle name="Output 2 3 2 2 4 2 3 3" xfId="27701"/>
    <cellStyle name="Output 2 3 2 2 4 2 3 4" xfId="27702"/>
    <cellStyle name="Output 2 3 2 2 4 2 3 5" xfId="27703"/>
    <cellStyle name="Output 2 3 2 2 4 2 3 6" xfId="27704"/>
    <cellStyle name="Output 2 3 2 2 4 2 4" xfId="27705"/>
    <cellStyle name="Output 2 3 2 2 4 2 5" xfId="27706"/>
    <cellStyle name="Output 2 3 2 2 4 2 6" xfId="27707"/>
    <cellStyle name="Output 2 3 2 2 4 2 7" xfId="27708"/>
    <cellStyle name="Output 2 3 2 2 4 2 8" xfId="27709"/>
    <cellStyle name="Output 2 3 2 2 4 3" xfId="27710"/>
    <cellStyle name="Output 2 3 2 2 4 3 2" xfId="27711"/>
    <cellStyle name="Output 2 3 2 2 4 3 3" xfId="27712"/>
    <cellStyle name="Output 2 3 2 2 4 3 4" xfId="27713"/>
    <cellStyle name="Output 2 3 2 2 4 3 5" xfId="27714"/>
    <cellStyle name="Output 2 3 2 2 4 3 6" xfId="27715"/>
    <cellStyle name="Output 2 3 2 2 4 4" xfId="27716"/>
    <cellStyle name="Output 2 3 2 2 4 4 2" xfId="27717"/>
    <cellStyle name="Output 2 3 2 2 4 4 3" xfId="27718"/>
    <cellStyle name="Output 2 3 2 2 4 4 4" xfId="27719"/>
    <cellStyle name="Output 2 3 2 2 4 4 5" xfId="27720"/>
    <cellStyle name="Output 2 3 2 2 4 4 6" xfId="27721"/>
    <cellStyle name="Output 2 3 2 2 4 5" xfId="27722"/>
    <cellStyle name="Output 2 3 2 2 4 6" xfId="27723"/>
    <cellStyle name="Output 2 3 2 2 4 7" xfId="27724"/>
    <cellStyle name="Output 2 3 2 2 4 8" xfId="27725"/>
    <cellStyle name="Output 2 3 2 2 4 9" xfId="27726"/>
    <cellStyle name="Output 2 3 2 2 5" xfId="27727"/>
    <cellStyle name="Output 2 3 2 2 5 2" xfId="27728"/>
    <cellStyle name="Output 2 3 2 2 5 2 2" xfId="27729"/>
    <cellStyle name="Output 2 3 2 2 5 2 3" xfId="27730"/>
    <cellStyle name="Output 2 3 2 2 5 2 4" xfId="27731"/>
    <cellStyle name="Output 2 3 2 2 5 2 5" xfId="27732"/>
    <cellStyle name="Output 2 3 2 2 5 2 6" xfId="27733"/>
    <cellStyle name="Output 2 3 2 2 5 3" xfId="27734"/>
    <cellStyle name="Output 2 3 2 2 5 3 2" xfId="27735"/>
    <cellStyle name="Output 2 3 2 2 5 3 3" xfId="27736"/>
    <cellStyle name="Output 2 3 2 2 5 3 4" xfId="27737"/>
    <cellStyle name="Output 2 3 2 2 5 3 5" xfId="27738"/>
    <cellStyle name="Output 2 3 2 2 5 3 6" xfId="27739"/>
    <cellStyle name="Output 2 3 2 2 5 4" xfId="27740"/>
    <cellStyle name="Output 2 3 2 2 5 5" xfId="27741"/>
    <cellStyle name="Output 2 3 2 2 5 6" xfId="27742"/>
    <cellStyle name="Output 2 3 2 2 5 7" xfId="27743"/>
    <cellStyle name="Output 2 3 2 2 5 8" xfId="27744"/>
    <cellStyle name="Output 2 3 2 2 6" xfId="27745"/>
    <cellStyle name="Output 2 3 2 2 6 2" xfId="27746"/>
    <cellStyle name="Output 2 3 2 2 6 3" xfId="27747"/>
    <cellStyle name="Output 2 3 2 2 6 4" xfId="27748"/>
    <cellStyle name="Output 2 3 2 2 6 5" xfId="27749"/>
    <cellStyle name="Output 2 3 2 2 6 6" xfId="27750"/>
    <cellStyle name="Output 2 3 2 2 7" xfId="27751"/>
    <cellStyle name="Output 2 3 2 2 7 2" xfId="27752"/>
    <cellStyle name="Output 2 3 2 2 7 3" xfId="27753"/>
    <cellStyle name="Output 2 3 2 2 7 4" xfId="27754"/>
    <cellStyle name="Output 2 3 2 2 7 5" xfId="27755"/>
    <cellStyle name="Output 2 3 2 2 7 6" xfId="27756"/>
    <cellStyle name="Output 2 3 2 2 8" xfId="27757"/>
    <cellStyle name="Output 2 3 2 2 9" xfId="27758"/>
    <cellStyle name="Output 2 3 2 3" xfId="27759"/>
    <cellStyle name="Output 2 3 2 3 10" xfId="27760"/>
    <cellStyle name="Output 2 3 2 3 11" xfId="27761"/>
    <cellStyle name="Output 2 3 2 3 2" xfId="27762"/>
    <cellStyle name="Output 2 3 2 3 2 10" xfId="27763"/>
    <cellStyle name="Output 2 3 2 3 2 2" xfId="27764"/>
    <cellStyle name="Output 2 3 2 3 2 2 2" xfId="27765"/>
    <cellStyle name="Output 2 3 2 3 2 2 2 2" xfId="27766"/>
    <cellStyle name="Output 2 3 2 3 2 2 2 2 2" xfId="27767"/>
    <cellStyle name="Output 2 3 2 3 2 2 2 2 3" xfId="27768"/>
    <cellStyle name="Output 2 3 2 3 2 2 2 2 4" xfId="27769"/>
    <cellStyle name="Output 2 3 2 3 2 2 2 2 5" xfId="27770"/>
    <cellStyle name="Output 2 3 2 3 2 2 2 2 6" xfId="27771"/>
    <cellStyle name="Output 2 3 2 3 2 2 2 3" xfId="27772"/>
    <cellStyle name="Output 2 3 2 3 2 2 2 3 2" xfId="27773"/>
    <cellStyle name="Output 2 3 2 3 2 2 2 3 3" xfId="27774"/>
    <cellStyle name="Output 2 3 2 3 2 2 2 3 4" xfId="27775"/>
    <cellStyle name="Output 2 3 2 3 2 2 2 3 5" xfId="27776"/>
    <cellStyle name="Output 2 3 2 3 2 2 2 3 6" xfId="27777"/>
    <cellStyle name="Output 2 3 2 3 2 2 2 4" xfId="27778"/>
    <cellStyle name="Output 2 3 2 3 2 2 2 5" xfId="27779"/>
    <cellStyle name="Output 2 3 2 3 2 2 2 6" xfId="27780"/>
    <cellStyle name="Output 2 3 2 3 2 2 2 7" xfId="27781"/>
    <cellStyle name="Output 2 3 2 3 2 2 2 8" xfId="27782"/>
    <cellStyle name="Output 2 3 2 3 2 2 3" xfId="27783"/>
    <cellStyle name="Output 2 3 2 3 2 2 3 2" xfId="27784"/>
    <cellStyle name="Output 2 3 2 3 2 2 3 3" xfId="27785"/>
    <cellStyle name="Output 2 3 2 3 2 2 3 4" xfId="27786"/>
    <cellStyle name="Output 2 3 2 3 2 2 3 5" xfId="27787"/>
    <cellStyle name="Output 2 3 2 3 2 2 3 6" xfId="27788"/>
    <cellStyle name="Output 2 3 2 3 2 2 4" xfId="27789"/>
    <cellStyle name="Output 2 3 2 3 2 2 4 2" xfId="27790"/>
    <cellStyle name="Output 2 3 2 3 2 2 4 3" xfId="27791"/>
    <cellStyle name="Output 2 3 2 3 2 2 4 4" xfId="27792"/>
    <cellStyle name="Output 2 3 2 3 2 2 4 5" xfId="27793"/>
    <cellStyle name="Output 2 3 2 3 2 2 4 6" xfId="27794"/>
    <cellStyle name="Output 2 3 2 3 2 2 5" xfId="27795"/>
    <cellStyle name="Output 2 3 2 3 2 2 6" xfId="27796"/>
    <cellStyle name="Output 2 3 2 3 2 2 7" xfId="27797"/>
    <cellStyle name="Output 2 3 2 3 2 2 8" xfId="27798"/>
    <cellStyle name="Output 2 3 2 3 2 2 9" xfId="27799"/>
    <cellStyle name="Output 2 3 2 3 2 3" xfId="27800"/>
    <cellStyle name="Output 2 3 2 3 2 3 2" xfId="27801"/>
    <cellStyle name="Output 2 3 2 3 2 3 2 2" xfId="27802"/>
    <cellStyle name="Output 2 3 2 3 2 3 2 3" xfId="27803"/>
    <cellStyle name="Output 2 3 2 3 2 3 2 4" xfId="27804"/>
    <cellStyle name="Output 2 3 2 3 2 3 2 5" xfId="27805"/>
    <cellStyle name="Output 2 3 2 3 2 3 2 6" xfId="27806"/>
    <cellStyle name="Output 2 3 2 3 2 3 3" xfId="27807"/>
    <cellStyle name="Output 2 3 2 3 2 3 3 2" xfId="27808"/>
    <cellStyle name="Output 2 3 2 3 2 3 3 3" xfId="27809"/>
    <cellStyle name="Output 2 3 2 3 2 3 3 4" xfId="27810"/>
    <cellStyle name="Output 2 3 2 3 2 3 3 5" xfId="27811"/>
    <cellStyle name="Output 2 3 2 3 2 3 3 6" xfId="27812"/>
    <cellStyle name="Output 2 3 2 3 2 3 4" xfId="27813"/>
    <cellStyle name="Output 2 3 2 3 2 3 5" xfId="27814"/>
    <cellStyle name="Output 2 3 2 3 2 3 6" xfId="27815"/>
    <cellStyle name="Output 2 3 2 3 2 3 7" xfId="27816"/>
    <cellStyle name="Output 2 3 2 3 2 3 8" xfId="27817"/>
    <cellStyle name="Output 2 3 2 3 2 4" xfId="27818"/>
    <cellStyle name="Output 2 3 2 3 2 4 2" xfId="27819"/>
    <cellStyle name="Output 2 3 2 3 2 4 3" xfId="27820"/>
    <cellStyle name="Output 2 3 2 3 2 4 4" xfId="27821"/>
    <cellStyle name="Output 2 3 2 3 2 4 5" xfId="27822"/>
    <cellStyle name="Output 2 3 2 3 2 4 6" xfId="27823"/>
    <cellStyle name="Output 2 3 2 3 2 5" xfId="27824"/>
    <cellStyle name="Output 2 3 2 3 2 5 2" xfId="27825"/>
    <cellStyle name="Output 2 3 2 3 2 5 3" xfId="27826"/>
    <cellStyle name="Output 2 3 2 3 2 5 4" xfId="27827"/>
    <cellStyle name="Output 2 3 2 3 2 5 5" xfId="27828"/>
    <cellStyle name="Output 2 3 2 3 2 5 6" xfId="27829"/>
    <cellStyle name="Output 2 3 2 3 2 6" xfId="27830"/>
    <cellStyle name="Output 2 3 2 3 2 7" xfId="27831"/>
    <cellStyle name="Output 2 3 2 3 2 8" xfId="27832"/>
    <cellStyle name="Output 2 3 2 3 2 9" xfId="27833"/>
    <cellStyle name="Output 2 3 2 3 3" xfId="27834"/>
    <cellStyle name="Output 2 3 2 3 3 2" xfId="27835"/>
    <cellStyle name="Output 2 3 2 3 3 2 2" xfId="27836"/>
    <cellStyle name="Output 2 3 2 3 3 2 2 2" xfId="27837"/>
    <cellStyle name="Output 2 3 2 3 3 2 2 3" xfId="27838"/>
    <cellStyle name="Output 2 3 2 3 3 2 2 4" xfId="27839"/>
    <cellStyle name="Output 2 3 2 3 3 2 2 5" xfId="27840"/>
    <cellStyle name="Output 2 3 2 3 3 2 2 6" xfId="27841"/>
    <cellStyle name="Output 2 3 2 3 3 2 3" xfId="27842"/>
    <cellStyle name="Output 2 3 2 3 3 2 3 2" xfId="27843"/>
    <cellStyle name="Output 2 3 2 3 3 2 3 3" xfId="27844"/>
    <cellStyle name="Output 2 3 2 3 3 2 3 4" xfId="27845"/>
    <cellStyle name="Output 2 3 2 3 3 2 3 5" xfId="27846"/>
    <cellStyle name="Output 2 3 2 3 3 2 3 6" xfId="27847"/>
    <cellStyle name="Output 2 3 2 3 3 2 4" xfId="27848"/>
    <cellStyle name="Output 2 3 2 3 3 2 5" xfId="27849"/>
    <cellStyle name="Output 2 3 2 3 3 2 6" xfId="27850"/>
    <cellStyle name="Output 2 3 2 3 3 2 7" xfId="27851"/>
    <cellStyle name="Output 2 3 2 3 3 2 8" xfId="27852"/>
    <cellStyle name="Output 2 3 2 3 3 3" xfId="27853"/>
    <cellStyle name="Output 2 3 2 3 3 3 2" xfId="27854"/>
    <cellStyle name="Output 2 3 2 3 3 3 3" xfId="27855"/>
    <cellStyle name="Output 2 3 2 3 3 3 4" xfId="27856"/>
    <cellStyle name="Output 2 3 2 3 3 3 5" xfId="27857"/>
    <cellStyle name="Output 2 3 2 3 3 3 6" xfId="27858"/>
    <cellStyle name="Output 2 3 2 3 3 4" xfId="27859"/>
    <cellStyle name="Output 2 3 2 3 3 4 2" xfId="27860"/>
    <cellStyle name="Output 2 3 2 3 3 4 3" xfId="27861"/>
    <cellStyle name="Output 2 3 2 3 3 4 4" xfId="27862"/>
    <cellStyle name="Output 2 3 2 3 3 4 5" xfId="27863"/>
    <cellStyle name="Output 2 3 2 3 3 4 6" xfId="27864"/>
    <cellStyle name="Output 2 3 2 3 3 5" xfId="27865"/>
    <cellStyle name="Output 2 3 2 3 3 6" xfId="27866"/>
    <cellStyle name="Output 2 3 2 3 3 7" xfId="27867"/>
    <cellStyle name="Output 2 3 2 3 3 8" xfId="27868"/>
    <cellStyle name="Output 2 3 2 3 3 9" xfId="27869"/>
    <cellStyle name="Output 2 3 2 3 4" xfId="27870"/>
    <cellStyle name="Output 2 3 2 3 4 2" xfId="27871"/>
    <cellStyle name="Output 2 3 2 3 4 2 2" xfId="27872"/>
    <cellStyle name="Output 2 3 2 3 4 2 3" xfId="27873"/>
    <cellStyle name="Output 2 3 2 3 4 2 4" xfId="27874"/>
    <cellStyle name="Output 2 3 2 3 4 2 5" xfId="27875"/>
    <cellStyle name="Output 2 3 2 3 4 2 6" xfId="27876"/>
    <cellStyle name="Output 2 3 2 3 4 3" xfId="27877"/>
    <cellStyle name="Output 2 3 2 3 4 3 2" xfId="27878"/>
    <cellStyle name="Output 2 3 2 3 4 3 3" xfId="27879"/>
    <cellStyle name="Output 2 3 2 3 4 3 4" xfId="27880"/>
    <cellStyle name="Output 2 3 2 3 4 3 5" xfId="27881"/>
    <cellStyle name="Output 2 3 2 3 4 3 6" xfId="27882"/>
    <cellStyle name="Output 2 3 2 3 4 4" xfId="27883"/>
    <cellStyle name="Output 2 3 2 3 4 5" xfId="27884"/>
    <cellStyle name="Output 2 3 2 3 4 6" xfId="27885"/>
    <cellStyle name="Output 2 3 2 3 4 7" xfId="27886"/>
    <cellStyle name="Output 2 3 2 3 4 8" xfId="27887"/>
    <cellStyle name="Output 2 3 2 3 5" xfId="27888"/>
    <cellStyle name="Output 2 3 2 3 5 2" xfId="27889"/>
    <cellStyle name="Output 2 3 2 3 5 3" xfId="27890"/>
    <cellStyle name="Output 2 3 2 3 5 4" xfId="27891"/>
    <cellStyle name="Output 2 3 2 3 5 5" xfId="27892"/>
    <cellStyle name="Output 2 3 2 3 5 6" xfId="27893"/>
    <cellStyle name="Output 2 3 2 3 6" xfId="27894"/>
    <cellStyle name="Output 2 3 2 3 6 2" xfId="27895"/>
    <cellStyle name="Output 2 3 2 3 6 3" xfId="27896"/>
    <cellStyle name="Output 2 3 2 3 6 4" xfId="27897"/>
    <cellStyle name="Output 2 3 2 3 6 5" xfId="27898"/>
    <cellStyle name="Output 2 3 2 3 6 6" xfId="27899"/>
    <cellStyle name="Output 2 3 2 3 7" xfId="27900"/>
    <cellStyle name="Output 2 3 2 3 8" xfId="27901"/>
    <cellStyle name="Output 2 3 2 3 9" xfId="27902"/>
    <cellStyle name="Output 2 3 2 4" xfId="27903"/>
    <cellStyle name="Output 2 3 2 4 10" xfId="27904"/>
    <cellStyle name="Output 2 3 2 4 2" xfId="27905"/>
    <cellStyle name="Output 2 3 2 4 2 2" xfId="27906"/>
    <cellStyle name="Output 2 3 2 4 2 2 2" xfId="27907"/>
    <cellStyle name="Output 2 3 2 4 2 2 2 2" xfId="27908"/>
    <cellStyle name="Output 2 3 2 4 2 2 2 3" xfId="27909"/>
    <cellStyle name="Output 2 3 2 4 2 2 2 4" xfId="27910"/>
    <cellStyle name="Output 2 3 2 4 2 2 2 5" xfId="27911"/>
    <cellStyle name="Output 2 3 2 4 2 2 2 6" xfId="27912"/>
    <cellStyle name="Output 2 3 2 4 2 2 3" xfId="27913"/>
    <cellStyle name="Output 2 3 2 4 2 2 3 2" xfId="27914"/>
    <cellStyle name="Output 2 3 2 4 2 2 3 3" xfId="27915"/>
    <cellStyle name="Output 2 3 2 4 2 2 3 4" xfId="27916"/>
    <cellStyle name="Output 2 3 2 4 2 2 3 5" xfId="27917"/>
    <cellStyle name="Output 2 3 2 4 2 2 3 6" xfId="27918"/>
    <cellStyle name="Output 2 3 2 4 2 2 4" xfId="27919"/>
    <cellStyle name="Output 2 3 2 4 2 2 5" xfId="27920"/>
    <cellStyle name="Output 2 3 2 4 2 2 6" xfId="27921"/>
    <cellStyle name="Output 2 3 2 4 2 2 7" xfId="27922"/>
    <cellStyle name="Output 2 3 2 4 2 2 8" xfId="27923"/>
    <cellStyle name="Output 2 3 2 4 2 3" xfId="27924"/>
    <cellStyle name="Output 2 3 2 4 2 3 2" xfId="27925"/>
    <cellStyle name="Output 2 3 2 4 2 3 3" xfId="27926"/>
    <cellStyle name="Output 2 3 2 4 2 3 4" xfId="27927"/>
    <cellStyle name="Output 2 3 2 4 2 3 5" xfId="27928"/>
    <cellStyle name="Output 2 3 2 4 2 3 6" xfId="27929"/>
    <cellStyle name="Output 2 3 2 4 2 4" xfId="27930"/>
    <cellStyle name="Output 2 3 2 4 2 4 2" xfId="27931"/>
    <cellStyle name="Output 2 3 2 4 2 4 3" xfId="27932"/>
    <cellStyle name="Output 2 3 2 4 2 4 4" xfId="27933"/>
    <cellStyle name="Output 2 3 2 4 2 4 5" xfId="27934"/>
    <cellStyle name="Output 2 3 2 4 2 4 6" xfId="27935"/>
    <cellStyle name="Output 2 3 2 4 2 5" xfId="27936"/>
    <cellStyle name="Output 2 3 2 4 2 6" xfId="27937"/>
    <cellStyle name="Output 2 3 2 4 2 7" xfId="27938"/>
    <cellStyle name="Output 2 3 2 4 2 8" xfId="27939"/>
    <cellStyle name="Output 2 3 2 4 2 9" xfId="27940"/>
    <cellStyle name="Output 2 3 2 4 3" xfId="27941"/>
    <cellStyle name="Output 2 3 2 4 3 2" xfId="27942"/>
    <cellStyle name="Output 2 3 2 4 3 2 2" xfId="27943"/>
    <cellStyle name="Output 2 3 2 4 3 2 3" xfId="27944"/>
    <cellStyle name="Output 2 3 2 4 3 2 4" xfId="27945"/>
    <cellStyle name="Output 2 3 2 4 3 2 5" xfId="27946"/>
    <cellStyle name="Output 2 3 2 4 3 2 6" xfId="27947"/>
    <cellStyle name="Output 2 3 2 4 3 3" xfId="27948"/>
    <cellStyle name="Output 2 3 2 4 3 3 2" xfId="27949"/>
    <cellStyle name="Output 2 3 2 4 3 3 3" xfId="27950"/>
    <cellStyle name="Output 2 3 2 4 3 3 4" xfId="27951"/>
    <cellStyle name="Output 2 3 2 4 3 3 5" xfId="27952"/>
    <cellStyle name="Output 2 3 2 4 3 3 6" xfId="27953"/>
    <cellStyle name="Output 2 3 2 4 3 4" xfId="27954"/>
    <cellStyle name="Output 2 3 2 4 3 5" xfId="27955"/>
    <cellStyle name="Output 2 3 2 4 3 6" xfId="27956"/>
    <cellStyle name="Output 2 3 2 4 3 7" xfId="27957"/>
    <cellStyle name="Output 2 3 2 4 3 8" xfId="27958"/>
    <cellStyle name="Output 2 3 2 4 4" xfId="27959"/>
    <cellStyle name="Output 2 3 2 4 4 2" xfId="27960"/>
    <cellStyle name="Output 2 3 2 4 4 3" xfId="27961"/>
    <cellStyle name="Output 2 3 2 4 4 4" xfId="27962"/>
    <cellStyle name="Output 2 3 2 4 4 5" xfId="27963"/>
    <cellStyle name="Output 2 3 2 4 4 6" xfId="27964"/>
    <cellStyle name="Output 2 3 2 4 5" xfId="27965"/>
    <cellStyle name="Output 2 3 2 4 5 2" xfId="27966"/>
    <cellStyle name="Output 2 3 2 4 5 3" xfId="27967"/>
    <cellStyle name="Output 2 3 2 4 5 4" xfId="27968"/>
    <cellStyle name="Output 2 3 2 4 5 5" xfId="27969"/>
    <cellStyle name="Output 2 3 2 4 5 6" xfId="27970"/>
    <cellStyle name="Output 2 3 2 4 6" xfId="27971"/>
    <cellStyle name="Output 2 3 2 4 7" xfId="27972"/>
    <cellStyle name="Output 2 3 2 4 8" xfId="27973"/>
    <cellStyle name="Output 2 3 2 4 9" xfId="27974"/>
    <cellStyle name="Output 2 3 2 5" xfId="27975"/>
    <cellStyle name="Output 2 3 2 5 2" xfId="27976"/>
    <cellStyle name="Output 2 3 2 5 2 2" xfId="27977"/>
    <cellStyle name="Output 2 3 2 5 2 2 2" xfId="27978"/>
    <cellStyle name="Output 2 3 2 5 2 2 3" xfId="27979"/>
    <cellStyle name="Output 2 3 2 5 2 2 4" xfId="27980"/>
    <cellStyle name="Output 2 3 2 5 2 2 5" xfId="27981"/>
    <cellStyle name="Output 2 3 2 5 2 2 6" xfId="27982"/>
    <cellStyle name="Output 2 3 2 5 2 3" xfId="27983"/>
    <cellStyle name="Output 2 3 2 5 2 3 2" xfId="27984"/>
    <cellStyle name="Output 2 3 2 5 2 3 3" xfId="27985"/>
    <cellStyle name="Output 2 3 2 5 2 3 4" xfId="27986"/>
    <cellStyle name="Output 2 3 2 5 2 3 5" xfId="27987"/>
    <cellStyle name="Output 2 3 2 5 2 3 6" xfId="27988"/>
    <cellStyle name="Output 2 3 2 5 2 4" xfId="27989"/>
    <cellStyle name="Output 2 3 2 5 2 5" xfId="27990"/>
    <cellStyle name="Output 2 3 2 5 2 6" xfId="27991"/>
    <cellStyle name="Output 2 3 2 5 2 7" xfId="27992"/>
    <cellStyle name="Output 2 3 2 5 2 8" xfId="27993"/>
    <cellStyle name="Output 2 3 2 5 3" xfId="27994"/>
    <cellStyle name="Output 2 3 2 5 3 2" xfId="27995"/>
    <cellStyle name="Output 2 3 2 5 3 3" xfId="27996"/>
    <cellStyle name="Output 2 3 2 5 3 4" xfId="27997"/>
    <cellStyle name="Output 2 3 2 5 3 5" xfId="27998"/>
    <cellStyle name="Output 2 3 2 5 3 6" xfId="27999"/>
    <cellStyle name="Output 2 3 2 5 4" xfId="28000"/>
    <cellStyle name="Output 2 3 2 5 4 2" xfId="28001"/>
    <cellStyle name="Output 2 3 2 5 4 3" xfId="28002"/>
    <cellStyle name="Output 2 3 2 5 4 4" xfId="28003"/>
    <cellStyle name="Output 2 3 2 5 4 5" xfId="28004"/>
    <cellStyle name="Output 2 3 2 5 4 6" xfId="28005"/>
    <cellStyle name="Output 2 3 2 5 5" xfId="28006"/>
    <cellStyle name="Output 2 3 2 5 6" xfId="28007"/>
    <cellStyle name="Output 2 3 2 5 7" xfId="28008"/>
    <cellStyle name="Output 2 3 2 5 8" xfId="28009"/>
    <cellStyle name="Output 2 3 2 5 9" xfId="28010"/>
    <cellStyle name="Output 2 3 2 6" xfId="28011"/>
    <cellStyle name="Output 2 3 2 6 2" xfId="28012"/>
    <cellStyle name="Output 2 3 2 6 2 2" xfId="28013"/>
    <cellStyle name="Output 2 3 2 6 2 3" xfId="28014"/>
    <cellStyle name="Output 2 3 2 6 2 4" xfId="28015"/>
    <cellStyle name="Output 2 3 2 6 2 5" xfId="28016"/>
    <cellStyle name="Output 2 3 2 6 2 6" xfId="28017"/>
    <cellStyle name="Output 2 3 2 6 3" xfId="28018"/>
    <cellStyle name="Output 2 3 2 6 3 2" xfId="28019"/>
    <cellStyle name="Output 2 3 2 6 3 3" xfId="28020"/>
    <cellStyle name="Output 2 3 2 6 3 4" xfId="28021"/>
    <cellStyle name="Output 2 3 2 6 3 5" xfId="28022"/>
    <cellStyle name="Output 2 3 2 6 3 6" xfId="28023"/>
    <cellStyle name="Output 2 3 2 6 4" xfId="28024"/>
    <cellStyle name="Output 2 3 2 6 5" xfId="28025"/>
    <cellStyle name="Output 2 3 2 6 6" xfId="28026"/>
    <cellStyle name="Output 2 3 2 6 7" xfId="28027"/>
    <cellStyle name="Output 2 3 2 6 8" xfId="28028"/>
    <cellStyle name="Output 2 3 2 7" xfId="28029"/>
    <cellStyle name="Output 2 3 2 7 2" xfId="28030"/>
    <cellStyle name="Output 2 3 2 7 3" xfId="28031"/>
    <cellStyle name="Output 2 3 2 7 4" xfId="28032"/>
    <cellStyle name="Output 2 3 2 7 5" xfId="28033"/>
    <cellStyle name="Output 2 3 2 7 6" xfId="28034"/>
    <cellStyle name="Output 2 3 2 8" xfId="28035"/>
    <cellStyle name="Output 2 3 2 8 2" xfId="28036"/>
    <cellStyle name="Output 2 3 2 8 3" xfId="28037"/>
    <cellStyle name="Output 2 3 2 8 4" xfId="28038"/>
    <cellStyle name="Output 2 3 2 8 5" xfId="28039"/>
    <cellStyle name="Output 2 3 2 8 6" xfId="28040"/>
    <cellStyle name="Output 2 3 2 9" xfId="28041"/>
    <cellStyle name="Output 2 3 3" xfId="28042"/>
    <cellStyle name="Output 2 3 3 10" xfId="28043"/>
    <cellStyle name="Output 2 3 3 11" xfId="28044"/>
    <cellStyle name="Output 2 3 3 12" xfId="28045"/>
    <cellStyle name="Output 2 3 3 2" xfId="28046"/>
    <cellStyle name="Output 2 3 3 2 10" xfId="28047"/>
    <cellStyle name="Output 2 3 3 2 11" xfId="28048"/>
    <cellStyle name="Output 2 3 3 2 2" xfId="28049"/>
    <cellStyle name="Output 2 3 3 2 2 10" xfId="28050"/>
    <cellStyle name="Output 2 3 3 2 2 2" xfId="28051"/>
    <cellStyle name="Output 2 3 3 2 2 2 2" xfId="28052"/>
    <cellStyle name="Output 2 3 3 2 2 2 2 2" xfId="28053"/>
    <cellStyle name="Output 2 3 3 2 2 2 2 2 2" xfId="28054"/>
    <cellStyle name="Output 2 3 3 2 2 2 2 2 3" xfId="28055"/>
    <cellStyle name="Output 2 3 3 2 2 2 2 2 4" xfId="28056"/>
    <cellStyle name="Output 2 3 3 2 2 2 2 2 5" xfId="28057"/>
    <cellStyle name="Output 2 3 3 2 2 2 2 2 6" xfId="28058"/>
    <cellStyle name="Output 2 3 3 2 2 2 2 3" xfId="28059"/>
    <cellStyle name="Output 2 3 3 2 2 2 2 3 2" xfId="28060"/>
    <cellStyle name="Output 2 3 3 2 2 2 2 3 3" xfId="28061"/>
    <cellStyle name="Output 2 3 3 2 2 2 2 3 4" xfId="28062"/>
    <cellStyle name="Output 2 3 3 2 2 2 2 3 5" xfId="28063"/>
    <cellStyle name="Output 2 3 3 2 2 2 2 3 6" xfId="28064"/>
    <cellStyle name="Output 2 3 3 2 2 2 2 4" xfId="28065"/>
    <cellStyle name="Output 2 3 3 2 2 2 2 5" xfId="28066"/>
    <cellStyle name="Output 2 3 3 2 2 2 2 6" xfId="28067"/>
    <cellStyle name="Output 2 3 3 2 2 2 2 7" xfId="28068"/>
    <cellStyle name="Output 2 3 3 2 2 2 2 8" xfId="28069"/>
    <cellStyle name="Output 2 3 3 2 2 2 3" xfId="28070"/>
    <cellStyle name="Output 2 3 3 2 2 2 3 2" xfId="28071"/>
    <cellStyle name="Output 2 3 3 2 2 2 3 3" xfId="28072"/>
    <cellStyle name="Output 2 3 3 2 2 2 3 4" xfId="28073"/>
    <cellStyle name="Output 2 3 3 2 2 2 3 5" xfId="28074"/>
    <cellStyle name="Output 2 3 3 2 2 2 3 6" xfId="28075"/>
    <cellStyle name="Output 2 3 3 2 2 2 4" xfId="28076"/>
    <cellStyle name="Output 2 3 3 2 2 2 4 2" xfId="28077"/>
    <cellStyle name="Output 2 3 3 2 2 2 4 3" xfId="28078"/>
    <cellStyle name="Output 2 3 3 2 2 2 4 4" xfId="28079"/>
    <cellStyle name="Output 2 3 3 2 2 2 4 5" xfId="28080"/>
    <cellStyle name="Output 2 3 3 2 2 2 4 6" xfId="28081"/>
    <cellStyle name="Output 2 3 3 2 2 2 5" xfId="28082"/>
    <cellStyle name="Output 2 3 3 2 2 2 6" xfId="28083"/>
    <cellStyle name="Output 2 3 3 2 2 2 7" xfId="28084"/>
    <cellStyle name="Output 2 3 3 2 2 2 8" xfId="28085"/>
    <cellStyle name="Output 2 3 3 2 2 2 9" xfId="28086"/>
    <cellStyle name="Output 2 3 3 2 2 3" xfId="28087"/>
    <cellStyle name="Output 2 3 3 2 2 3 2" xfId="28088"/>
    <cellStyle name="Output 2 3 3 2 2 3 2 2" xfId="28089"/>
    <cellStyle name="Output 2 3 3 2 2 3 2 3" xfId="28090"/>
    <cellStyle name="Output 2 3 3 2 2 3 2 4" xfId="28091"/>
    <cellStyle name="Output 2 3 3 2 2 3 2 5" xfId="28092"/>
    <cellStyle name="Output 2 3 3 2 2 3 2 6" xfId="28093"/>
    <cellStyle name="Output 2 3 3 2 2 3 3" xfId="28094"/>
    <cellStyle name="Output 2 3 3 2 2 3 3 2" xfId="28095"/>
    <cellStyle name="Output 2 3 3 2 2 3 3 3" xfId="28096"/>
    <cellStyle name="Output 2 3 3 2 2 3 3 4" xfId="28097"/>
    <cellStyle name="Output 2 3 3 2 2 3 3 5" xfId="28098"/>
    <cellStyle name="Output 2 3 3 2 2 3 3 6" xfId="28099"/>
    <cellStyle name="Output 2 3 3 2 2 3 4" xfId="28100"/>
    <cellStyle name="Output 2 3 3 2 2 3 5" xfId="28101"/>
    <cellStyle name="Output 2 3 3 2 2 3 6" xfId="28102"/>
    <cellStyle name="Output 2 3 3 2 2 3 7" xfId="28103"/>
    <cellStyle name="Output 2 3 3 2 2 3 8" xfId="28104"/>
    <cellStyle name="Output 2 3 3 2 2 4" xfId="28105"/>
    <cellStyle name="Output 2 3 3 2 2 4 2" xfId="28106"/>
    <cellStyle name="Output 2 3 3 2 2 4 3" xfId="28107"/>
    <cellStyle name="Output 2 3 3 2 2 4 4" xfId="28108"/>
    <cellStyle name="Output 2 3 3 2 2 4 5" xfId="28109"/>
    <cellStyle name="Output 2 3 3 2 2 4 6" xfId="28110"/>
    <cellStyle name="Output 2 3 3 2 2 5" xfId="28111"/>
    <cellStyle name="Output 2 3 3 2 2 5 2" xfId="28112"/>
    <cellStyle name="Output 2 3 3 2 2 5 3" xfId="28113"/>
    <cellStyle name="Output 2 3 3 2 2 5 4" xfId="28114"/>
    <cellStyle name="Output 2 3 3 2 2 5 5" xfId="28115"/>
    <cellStyle name="Output 2 3 3 2 2 5 6" xfId="28116"/>
    <cellStyle name="Output 2 3 3 2 2 6" xfId="28117"/>
    <cellStyle name="Output 2 3 3 2 2 7" xfId="28118"/>
    <cellStyle name="Output 2 3 3 2 2 8" xfId="28119"/>
    <cellStyle name="Output 2 3 3 2 2 9" xfId="28120"/>
    <cellStyle name="Output 2 3 3 2 3" xfId="28121"/>
    <cellStyle name="Output 2 3 3 2 3 2" xfId="28122"/>
    <cellStyle name="Output 2 3 3 2 3 2 2" xfId="28123"/>
    <cellStyle name="Output 2 3 3 2 3 2 2 2" xfId="28124"/>
    <cellStyle name="Output 2 3 3 2 3 2 2 3" xfId="28125"/>
    <cellStyle name="Output 2 3 3 2 3 2 2 4" xfId="28126"/>
    <cellStyle name="Output 2 3 3 2 3 2 2 5" xfId="28127"/>
    <cellStyle name="Output 2 3 3 2 3 2 2 6" xfId="28128"/>
    <cellStyle name="Output 2 3 3 2 3 2 3" xfId="28129"/>
    <cellStyle name="Output 2 3 3 2 3 2 3 2" xfId="28130"/>
    <cellStyle name="Output 2 3 3 2 3 2 3 3" xfId="28131"/>
    <cellStyle name="Output 2 3 3 2 3 2 3 4" xfId="28132"/>
    <cellStyle name="Output 2 3 3 2 3 2 3 5" xfId="28133"/>
    <cellStyle name="Output 2 3 3 2 3 2 3 6" xfId="28134"/>
    <cellStyle name="Output 2 3 3 2 3 2 4" xfId="28135"/>
    <cellStyle name="Output 2 3 3 2 3 2 5" xfId="28136"/>
    <cellStyle name="Output 2 3 3 2 3 2 6" xfId="28137"/>
    <cellStyle name="Output 2 3 3 2 3 2 7" xfId="28138"/>
    <cellStyle name="Output 2 3 3 2 3 2 8" xfId="28139"/>
    <cellStyle name="Output 2 3 3 2 3 3" xfId="28140"/>
    <cellStyle name="Output 2 3 3 2 3 3 2" xfId="28141"/>
    <cellStyle name="Output 2 3 3 2 3 3 3" xfId="28142"/>
    <cellStyle name="Output 2 3 3 2 3 3 4" xfId="28143"/>
    <cellStyle name="Output 2 3 3 2 3 3 5" xfId="28144"/>
    <cellStyle name="Output 2 3 3 2 3 3 6" xfId="28145"/>
    <cellStyle name="Output 2 3 3 2 3 4" xfId="28146"/>
    <cellStyle name="Output 2 3 3 2 3 4 2" xfId="28147"/>
    <cellStyle name="Output 2 3 3 2 3 4 3" xfId="28148"/>
    <cellStyle name="Output 2 3 3 2 3 4 4" xfId="28149"/>
    <cellStyle name="Output 2 3 3 2 3 4 5" xfId="28150"/>
    <cellStyle name="Output 2 3 3 2 3 4 6" xfId="28151"/>
    <cellStyle name="Output 2 3 3 2 3 5" xfId="28152"/>
    <cellStyle name="Output 2 3 3 2 3 6" xfId="28153"/>
    <cellStyle name="Output 2 3 3 2 3 7" xfId="28154"/>
    <cellStyle name="Output 2 3 3 2 3 8" xfId="28155"/>
    <cellStyle name="Output 2 3 3 2 3 9" xfId="28156"/>
    <cellStyle name="Output 2 3 3 2 4" xfId="28157"/>
    <cellStyle name="Output 2 3 3 2 4 2" xfId="28158"/>
    <cellStyle name="Output 2 3 3 2 4 2 2" xfId="28159"/>
    <cellStyle name="Output 2 3 3 2 4 2 3" xfId="28160"/>
    <cellStyle name="Output 2 3 3 2 4 2 4" xfId="28161"/>
    <cellStyle name="Output 2 3 3 2 4 2 5" xfId="28162"/>
    <cellStyle name="Output 2 3 3 2 4 2 6" xfId="28163"/>
    <cellStyle name="Output 2 3 3 2 4 3" xfId="28164"/>
    <cellStyle name="Output 2 3 3 2 4 3 2" xfId="28165"/>
    <cellStyle name="Output 2 3 3 2 4 3 3" xfId="28166"/>
    <cellStyle name="Output 2 3 3 2 4 3 4" xfId="28167"/>
    <cellStyle name="Output 2 3 3 2 4 3 5" xfId="28168"/>
    <cellStyle name="Output 2 3 3 2 4 3 6" xfId="28169"/>
    <cellStyle name="Output 2 3 3 2 4 4" xfId="28170"/>
    <cellStyle name="Output 2 3 3 2 4 5" xfId="28171"/>
    <cellStyle name="Output 2 3 3 2 4 6" xfId="28172"/>
    <cellStyle name="Output 2 3 3 2 4 7" xfId="28173"/>
    <cellStyle name="Output 2 3 3 2 4 8" xfId="28174"/>
    <cellStyle name="Output 2 3 3 2 5" xfId="28175"/>
    <cellStyle name="Output 2 3 3 2 5 2" xfId="28176"/>
    <cellStyle name="Output 2 3 3 2 5 3" xfId="28177"/>
    <cellStyle name="Output 2 3 3 2 5 4" xfId="28178"/>
    <cellStyle name="Output 2 3 3 2 5 5" xfId="28179"/>
    <cellStyle name="Output 2 3 3 2 5 6" xfId="28180"/>
    <cellStyle name="Output 2 3 3 2 6" xfId="28181"/>
    <cellStyle name="Output 2 3 3 2 6 2" xfId="28182"/>
    <cellStyle name="Output 2 3 3 2 6 3" xfId="28183"/>
    <cellStyle name="Output 2 3 3 2 6 4" xfId="28184"/>
    <cellStyle name="Output 2 3 3 2 6 5" xfId="28185"/>
    <cellStyle name="Output 2 3 3 2 6 6" xfId="28186"/>
    <cellStyle name="Output 2 3 3 2 7" xfId="28187"/>
    <cellStyle name="Output 2 3 3 2 8" xfId="28188"/>
    <cellStyle name="Output 2 3 3 2 9" xfId="28189"/>
    <cellStyle name="Output 2 3 3 3" xfId="28190"/>
    <cellStyle name="Output 2 3 3 3 10" xfId="28191"/>
    <cellStyle name="Output 2 3 3 3 2" xfId="28192"/>
    <cellStyle name="Output 2 3 3 3 2 2" xfId="28193"/>
    <cellStyle name="Output 2 3 3 3 2 2 2" xfId="28194"/>
    <cellStyle name="Output 2 3 3 3 2 2 2 2" xfId="28195"/>
    <cellStyle name="Output 2 3 3 3 2 2 2 3" xfId="28196"/>
    <cellStyle name="Output 2 3 3 3 2 2 2 4" xfId="28197"/>
    <cellStyle name="Output 2 3 3 3 2 2 2 5" xfId="28198"/>
    <cellStyle name="Output 2 3 3 3 2 2 2 6" xfId="28199"/>
    <cellStyle name="Output 2 3 3 3 2 2 3" xfId="28200"/>
    <cellStyle name="Output 2 3 3 3 2 2 3 2" xfId="28201"/>
    <cellStyle name="Output 2 3 3 3 2 2 3 3" xfId="28202"/>
    <cellStyle name="Output 2 3 3 3 2 2 3 4" xfId="28203"/>
    <cellStyle name="Output 2 3 3 3 2 2 3 5" xfId="28204"/>
    <cellStyle name="Output 2 3 3 3 2 2 3 6" xfId="28205"/>
    <cellStyle name="Output 2 3 3 3 2 2 4" xfId="28206"/>
    <cellStyle name="Output 2 3 3 3 2 2 5" xfId="28207"/>
    <cellStyle name="Output 2 3 3 3 2 2 6" xfId="28208"/>
    <cellStyle name="Output 2 3 3 3 2 2 7" xfId="28209"/>
    <cellStyle name="Output 2 3 3 3 2 2 8" xfId="28210"/>
    <cellStyle name="Output 2 3 3 3 2 3" xfId="28211"/>
    <cellStyle name="Output 2 3 3 3 2 3 2" xfId="28212"/>
    <cellStyle name="Output 2 3 3 3 2 3 3" xfId="28213"/>
    <cellStyle name="Output 2 3 3 3 2 3 4" xfId="28214"/>
    <cellStyle name="Output 2 3 3 3 2 3 5" xfId="28215"/>
    <cellStyle name="Output 2 3 3 3 2 3 6" xfId="28216"/>
    <cellStyle name="Output 2 3 3 3 2 4" xfId="28217"/>
    <cellStyle name="Output 2 3 3 3 2 4 2" xfId="28218"/>
    <cellStyle name="Output 2 3 3 3 2 4 3" xfId="28219"/>
    <cellStyle name="Output 2 3 3 3 2 4 4" xfId="28220"/>
    <cellStyle name="Output 2 3 3 3 2 4 5" xfId="28221"/>
    <cellStyle name="Output 2 3 3 3 2 4 6" xfId="28222"/>
    <cellStyle name="Output 2 3 3 3 2 5" xfId="28223"/>
    <cellStyle name="Output 2 3 3 3 2 6" xfId="28224"/>
    <cellStyle name="Output 2 3 3 3 2 7" xfId="28225"/>
    <cellStyle name="Output 2 3 3 3 2 8" xfId="28226"/>
    <cellStyle name="Output 2 3 3 3 2 9" xfId="28227"/>
    <cellStyle name="Output 2 3 3 3 3" xfId="28228"/>
    <cellStyle name="Output 2 3 3 3 3 2" xfId="28229"/>
    <cellStyle name="Output 2 3 3 3 3 2 2" xfId="28230"/>
    <cellStyle name="Output 2 3 3 3 3 2 3" xfId="28231"/>
    <cellStyle name="Output 2 3 3 3 3 2 4" xfId="28232"/>
    <cellStyle name="Output 2 3 3 3 3 2 5" xfId="28233"/>
    <cellStyle name="Output 2 3 3 3 3 2 6" xfId="28234"/>
    <cellStyle name="Output 2 3 3 3 3 3" xfId="28235"/>
    <cellStyle name="Output 2 3 3 3 3 3 2" xfId="28236"/>
    <cellStyle name="Output 2 3 3 3 3 3 3" xfId="28237"/>
    <cellStyle name="Output 2 3 3 3 3 3 4" xfId="28238"/>
    <cellStyle name="Output 2 3 3 3 3 3 5" xfId="28239"/>
    <cellStyle name="Output 2 3 3 3 3 3 6" xfId="28240"/>
    <cellStyle name="Output 2 3 3 3 3 4" xfId="28241"/>
    <cellStyle name="Output 2 3 3 3 3 5" xfId="28242"/>
    <cellStyle name="Output 2 3 3 3 3 6" xfId="28243"/>
    <cellStyle name="Output 2 3 3 3 3 7" xfId="28244"/>
    <cellStyle name="Output 2 3 3 3 3 8" xfId="28245"/>
    <cellStyle name="Output 2 3 3 3 4" xfId="28246"/>
    <cellStyle name="Output 2 3 3 3 4 2" xfId="28247"/>
    <cellStyle name="Output 2 3 3 3 4 3" xfId="28248"/>
    <cellStyle name="Output 2 3 3 3 4 4" xfId="28249"/>
    <cellStyle name="Output 2 3 3 3 4 5" xfId="28250"/>
    <cellStyle name="Output 2 3 3 3 4 6" xfId="28251"/>
    <cellStyle name="Output 2 3 3 3 5" xfId="28252"/>
    <cellStyle name="Output 2 3 3 3 5 2" xfId="28253"/>
    <cellStyle name="Output 2 3 3 3 5 3" xfId="28254"/>
    <cellStyle name="Output 2 3 3 3 5 4" xfId="28255"/>
    <cellStyle name="Output 2 3 3 3 5 5" xfId="28256"/>
    <cellStyle name="Output 2 3 3 3 5 6" xfId="28257"/>
    <cellStyle name="Output 2 3 3 3 6" xfId="28258"/>
    <cellStyle name="Output 2 3 3 3 7" xfId="28259"/>
    <cellStyle name="Output 2 3 3 3 8" xfId="28260"/>
    <cellStyle name="Output 2 3 3 3 9" xfId="28261"/>
    <cellStyle name="Output 2 3 3 4" xfId="28262"/>
    <cellStyle name="Output 2 3 3 4 2" xfId="28263"/>
    <cellStyle name="Output 2 3 3 4 2 2" xfId="28264"/>
    <cellStyle name="Output 2 3 3 4 2 2 2" xfId="28265"/>
    <cellStyle name="Output 2 3 3 4 2 2 3" xfId="28266"/>
    <cellStyle name="Output 2 3 3 4 2 2 4" xfId="28267"/>
    <cellStyle name="Output 2 3 3 4 2 2 5" xfId="28268"/>
    <cellStyle name="Output 2 3 3 4 2 2 6" xfId="28269"/>
    <cellStyle name="Output 2 3 3 4 2 3" xfId="28270"/>
    <cellStyle name="Output 2 3 3 4 2 3 2" xfId="28271"/>
    <cellStyle name="Output 2 3 3 4 2 3 3" xfId="28272"/>
    <cellStyle name="Output 2 3 3 4 2 3 4" xfId="28273"/>
    <cellStyle name="Output 2 3 3 4 2 3 5" xfId="28274"/>
    <cellStyle name="Output 2 3 3 4 2 3 6" xfId="28275"/>
    <cellStyle name="Output 2 3 3 4 2 4" xfId="28276"/>
    <cellStyle name="Output 2 3 3 4 2 5" xfId="28277"/>
    <cellStyle name="Output 2 3 3 4 2 6" xfId="28278"/>
    <cellStyle name="Output 2 3 3 4 2 7" xfId="28279"/>
    <cellStyle name="Output 2 3 3 4 2 8" xfId="28280"/>
    <cellStyle name="Output 2 3 3 4 3" xfId="28281"/>
    <cellStyle name="Output 2 3 3 4 3 2" xfId="28282"/>
    <cellStyle name="Output 2 3 3 4 3 3" xfId="28283"/>
    <cellStyle name="Output 2 3 3 4 3 4" xfId="28284"/>
    <cellStyle name="Output 2 3 3 4 3 5" xfId="28285"/>
    <cellStyle name="Output 2 3 3 4 3 6" xfId="28286"/>
    <cellStyle name="Output 2 3 3 4 4" xfId="28287"/>
    <cellStyle name="Output 2 3 3 4 4 2" xfId="28288"/>
    <cellStyle name="Output 2 3 3 4 4 3" xfId="28289"/>
    <cellStyle name="Output 2 3 3 4 4 4" xfId="28290"/>
    <cellStyle name="Output 2 3 3 4 4 5" xfId="28291"/>
    <cellStyle name="Output 2 3 3 4 4 6" xfId="28292"/>
    <cellStyle name="Output 2 3 3 4 5" xfId="28293"/>
    <cellStyle name="Output 2 3 3 4 6" xfId="28294"/>
    <cellStyle name="Output 2 3 3 4 7" xfId="28295"/>
    <cellStyle name="Output 2 3 3 4 8" xfId="28296"/>
    <cellStyle name="Output 2 3 3 4 9" xfId="28297"/>
    <cellStyle name="Output 2 3 3 5" xfId="28298"/>
    <cellStyle name="Output 2 3 3 5 2" xfId="28299"/>
    <cellStyle name="Output 2 3 3 5 2 2" xfId="28300"/>
    <cellStyle name="Output 2 3 3 5 2 3" xfId="28301"/>
    <cellStyle name="Output 2 3 3 5 2 4" xfId="28302"/>
    <cellStyle name="Output 2 3 3 5 2 5" xfId="28303"/>
    <cellStyle name="Output 2 3 3 5 2 6" xfId="28304"/>
    <cellStyle name="Output 2 3 3 5 3" xfId="28305"/>
    <cellStyle name="Output 2 3 3 5 3 2" xfId="28306"/>
    <cellStyle name="Output 2 3 3 5 3 3" xfId="28307"/>
    <cellStyle name="Output 2 3 3 5 3 4" xfId="28308"/>
    <cellStyle name="Output 2 3 3 5 3 5" xfId="28309"/>
    <cellStyle name="Output 2 3 3 5 3 6" xfId="28310"/>
    <cellStyle name="Output 2 3 3 5 4" xfId="28311"/>
    <cellStyle name="Output 2 3 3 5 5" xfId="28312"/>
    <cellStyle name="Output 2 3 3 5 6" xfId="28313"/>
    <cellStyle name="Output 2 3 3 5 7" xfId="28314"/>
    <cellStyle name="Output 2 3 3 5 8" xfId="28315"/>
    <cellStyle name="Output 2 3 3 6" xfId="28316"/>
    <cellStyle name="Output 2 3 3 6 2" xfId="28317"/>
    <cellStyle name="Output 2 3 3 6 3" xfId="28318"/>
    <cellStyle name="Output 2 3 3 6 4" xfId="28319"/>
    <cellStyle name="Output 2 3 3 6 5" xfId="28320"/>
    <cellStyle name="Output 2 3 3 6 6" xfId="28321"/>
    <cellStyle name="Output 2 3 3 7" xfId="28322"/>
    <cellStyle name="Output 2 3 3 7 2" xfId="28323"/>
    <cellStyle name="Output 2 3 3 7 3" xfId="28324"/>
    <cellStyle name="Output 2 3 3 7 4" xfId="28325"/>
    <cellStyle name="Output 2 3 3 7 5" xfId="28326"/>
    <cellStyle name="Output 2 3 3 7 6" xfId="28327"/>
    <cellStyle name="Output 2 3 3 8" xfId="28328"/>
    <cellStyle name="Output 2 3 3 9" xfId="28329"/>
    <cellStyle name="Output 2 3 4" xfId="28330"/>
    <cellStyle name="Output 2 3 4 10" xfId="28331"/>
    <cellStyle name="Output 2 3 4 11" xfId="28332"/>
    <cellStyle name="Output 2 3 4 2" xfId="28333"/>
    <cellStyle name="Output 2 3 4 2 10" xfId="28334"/>
    <cellStyle name="Output 2 3 4 2 2" xfId="28335"/>
    <cellStyle name="Output 2 3 4 2 2 2" xfId="28336"/>
    <cellStyle name="Output 2 3 4 2 2 2 2" xfId="28337"/>
    <cellStyle name="Output 2 3 4 2 2 2 2 2" xfId="28338"/>
    <cellStyle name="Output 2 3 4 2 2 2 2 3" xfId="28339"/>
    <cellStyle name="Output 2 3 4 2 2 2 2 4" xfId="28340"/>
    <cellStyle name="Output 2 3 4 2 2 2 2 5" xfId="28341"/>
    <cellStyle name="Output 2 3 4 2 2 2 2 6" xfId="28342"/>
    <cellStyle name="Output 2 3 4 2 2 2 3" xfId="28343"/>
    <cellStyle name="Output 2 3 4 2 2 2 3 2" xfId="28344"/>
    <cellStyle name="Output 2 3 4 2 2 2 3 3" xfId="28345"/>
    <cellStyle name="Output 2 3 4 2 2 2 3 4" xfId="28346"/>
    <cellStyle name="Output 2 3 4 2 2 2 3 5" xfId="28347"/>
    <cellStyle name="Output 2 3 4 2 2 2 3 6" xfId="28348"/>
    <cellStyle name="Output 2 3 4 2 2 2 4" xfId="28349"/>
    <cellStyle name="Output 2 3 4 2 2 2 5" xfId="28350"/>
    <cellStyle name="Output 2 3 4 2 2 2 6" xfId="28351"/>
    <cellStyle name="Output 2 3 4 2 2 2 7" xfId="28352"/>
    <cellStyle name="Output 2 3 4 2 2 2 8" xfId="28353"/>
    <cellStyle name="Output 2 3 4 2 2 3" xfId="28354"/>
    <cellStyle name="Output 2 3 4 2 2 3 2" xfId="28355"/>
    <cellStyle name="Output 2 3 4 2 2 3 3" xfId="28356"/>
    <cellStyle name="Output 2 3 4 2 2 3 4" xfId="28357"/>
    <cellStyle name="Output 2 3 4 2 2 3 5" xfId="28358"/>
    <cellStyle name="Output 2 3 4 2 2 3 6" xfId="28359"/>
    <cellStyle name="Output 2 3 4 2 2 4" xfId="28360"/>
    <cellStyle name="Output 2 3 4 2 2 4 2" xfId="28361"/>
    <cellStyle name="Output 2 3 4 2 2 4 3" xfId="28362"/>
    <cellStyle name="Output 2 3 4 2 2 4 4" xfId="28363"/>
    <cellStyle name="Output 2 3 4 2 2 4 5" xfId="28364"/>
    <cellStyle name="Output 2 3 4 2 2 4 6" xfId="28365"/>
    <cellStyle name="Output 2 3 4 2 2 5" xfId="28366"/>
    <cellStyle name="Output 2 3 4 2 2 6" xfId="28367"/>
    <cellStyle name="Output 2 3 4 2 2 7" xfId="28368"/>
    <cellStyle name="Output 2 3 4 2 2 8" xfId="28369"/>
    <cellStyle name="Output 2 3 4 2 2 9" xfId="28370"/>
    <cellStyle name="Output 2 3 4 2 3" xfId="28371"/>
    <cellStyle name="Output 2 3 4 2 3 2" xfId="28372"/>
    <cellStyle name="Output 2 3 4 2 3 2 2" xfId="28373"/>
    <cellStyle name="Output 2 3 4 2 3 2 3" xfId="28374"/>
    <cellStyle name="Output 2 3 4 2 3 2 4" xfId="28375"/>
    <cellStyle name="Output 2 3 4 2 3 2 5" xfId="28376"/>
    <cellStyle name="Output 2 3 4 2 3 2 6" xfId="28377"/>
    <cellStyle name="Output 2 3 4 2 3 3" xfId="28378"/>
    <cellStyle name="Output 2 3 4 2 3 3 2" xfId="28379"/>
    <cellStyle name="Output 2 3 4 2 3 3 3" xfId="28380"/>
    <cellStyle name="Output 2 3 4 2 3 3 4" xfId="28381"/>
    <cellStyle name="Output 2 3 4 2 3 3 5" xfId="28382"/>
    <cellStyle name="Output 2 3 4 2 3 3 6" xfId="28383"/>
    <cellStyle name="Output 2 3 4 2 3 4" xfId="28384"/>
    <cellStyle name="Output 2 3 4 2 3 5" xfId="28385"/>
    <cellStyle name="Output 2 3 4 2 3 6" xfId="28386"/>
    <cellStyle name="Output 2 3 4 2 3 7" xfId="28387"/>
    <cellStyle name="Output 2 3 4 2 3 8" xfId="28388"/>
    <cellStyle name="Output 2 3 4 2 4" xfId="28389"/>
    <cellStyle name="Output 2 3 4 2 4 2" xfId="28390"/>
    <cellStyle name="Output 2 3 4 2 4 3" xfId="28391"/>
    <cellStyle name="Output 2 3 4 2 4 4" xfId="28392"/>
    <cellStyle name="Output 2 3 4 2 4 5" xfId="28393"/>
    <cellStyle name="Output 2 3 4 2 4 6" xfId="28394"/>
    <cellStyle name="Output 2 3 4 2 5" xfId="28395"/>
    <cellStyle name="Output 2 3 4 2 5 2" xfId="28396"/>
    <cellStyle name="Output 2 3 4 2 5 3" xfId="28397"/>
    <cellStyle name="Output 2 3 4 2 5 4" xfId="28398"/>
    <cellStyle name="Output 2 3 4 2 5 5" xfId="28399"/>
    <cellStyle name="Output 2 3 4 2 5 6" xfId="28400"/>
    <cellStyle name="Output 2 3 4 2 6" xfId="28401"/>
    <cellStyle name="Output 2 3 4 2 7" xfId="28402"/>
    <cellStyle name="Output 2 3 4 2 8" xfId="28403"/>
    <cellStyle name="Output 2 3 4 2 9" xfId="28404"/>
    <cellStyle name="Output 2 3 4 3" xfId="28405"/>
    <cellStyle name="Output 2 3 4 3 2" xfId="28406"/>
    <cellStyle name="Output 2 3 4 3 2 2" xfId="28407"/>
    <cellStyle name="Output 2 3 4 3 2 2 2" xfId="28408"/>
    <cellStyle name="Output 2 3 4 3 2 2 3" xfId="28409"/>
    <cellStyle name="Output 2 3 4 3 2 2 4" xfId="28410"/>
    <cellStyle name="Output 2 3 4 3 2 2 5" xfId="28411"/>
    <cellStyle name="Output 2 3 4 3 2 2 6" xfId="28412"/>
    <cellStyle name="Output 2 3 4 3 2 3" xfId="28413"/>
    <cellStyle name="Output 2 3 4 3 2 3 2" xfId="28414"/>
    <cellStyle name="Output 2 3 4 3 2 3 3" xfId="28415"/>
    <cellStyle name="Output 2 3 4 3 2 3 4" xfId="28416"/>
    <cellStyle name="Output 2 3 4 3 2 3 5" xfId="28417"/>
    <cellStyle name="Output 2 3 4 3 2 3 6" xfId="28418"/>
    <cellStyle name="Output 2 3 4 3 2 4" xfId="28419"/>
    <cellStyle name="Output 2 3 4 3 2 5" xfId="28420"/>
    <cellStyle name="Output 2 3 4 3 2 6" xfId="28421"/>
    <cellStyle name="Output 2 3 4 3 2 7" xfId="28422"/>
    <cellStyle name="Output 2 3 4 3 2 8" xfId="28423"/>
    <cellStyle name="Output 2 3 4 3 3" xfId="28424"/>
    <cellStyle name="Output 2 3 4 3 3 2" xfId="28425"/>
    <cellStyle name="Output 2 3 4 3 3 3" xfId="28426"/>
    <cellStyle name="Output 2 3 4 3 3 4" xfId="28427"/>
    <cellStyle name="Output 2 3 4 3 3 5" xfId="28428"/>
    <cellStyle name="Output 2 3 4 3 3 6" xfId="28429"/>
    <cellStyle name="Output 2 3 4 3 4" xfId="28430"/>
    <cellStyle name="Output 2 3 4 3 4 2" xfId="28431"/>
    <cellStyle name="Output 2 3 4 3 4 3" xfId="28432"/>
    <cellStyle name="Output 2 3 4 3 4 4" xfId="28433"/>
    <cellStyle name="Output 2 3 4 3 4 5" xfId="28434"/>
    <cellStyle name="Output 2 3 4 3 4 6" xfId="28435"/>
    <cellStyle name="Output 2 3 4 3 5" xfId="28436"/>
    <cellStyle name="Output 2 3 4 3 6" xfId="28437"/>
    <cellStyle name="Output 2 3 4 3 7" xfId="28438"/>
    <cellStyle name="Output 2 3 4 3 8" xfId="28439"/>
    <cellStyle name="Output 2 3 4 3 9" xfId="28440"/>
    <cellStyle name="Output 2 3 4 4" xfId="28441"/>
    <cellStyle name="Output 2 3 4 4 2" xfId="28442"/>
    <cellStyle name="Output 2 3 4 4 2 2" xfId="28443"/>
    <cellStyle name="Output 2 3 4 4 2 3" xfId="28444"/>
    <cellStyle name="Output 2 3 4 4 2 4" xfId="28445"/>
    <cellStyle name="Output 2 3 4 4 2 5" xfId="28446"/>
    <cellStyle name="Output 2 3 4 4 2 6" xfId="28447"/>
    <cellStyle name="Output 2 3 4 4 3" xfId="28448"/>
    <cellStyle name="Output 2 3 4 4 3 2" xfId="28449"/>
    <cellStyle name="Output 2 3 4 4 3 3" xfId="28450"/>
    <cellStyle name="Output 2 3 4 4 3 4" xfId="28451"/>
    <cellStyle name="Output 2 3 4 4 3 5" xfId="28452"/>
    <cellStyle name="Output 2 3 4 4 3 6" xfId="28453"/>
    <cellStyle name="Output 2 3 4 4 4" xfId="28454"/>
    <cellStyle name="Output 2 3 4 4 5" xfId="28455"/>
    <cellStyle name="Output 2 3 4 4 6" xfId="28456"/>
    <cellStyle name="Output 2 3 4 4 7" xfId="28457"/>
    <cellStyle name="Output 2 3 4 4 8" xfId="28458"/>
    <cellStyle name="Output 2 3 4 5" xfId="28459"/>
    <cellStyle name="Output 2 3 4 5 2" xfId="28460"/>
    <cellStyle name="Output 2 3 4 5 3" xfId="28461"/>
    <cellStyle name="Output 2 3 4 5 4" xfId="28462"/>
    <cellStyle name="Output 2 3 4 5 5" xfId="28463"/>
    <cellStyle name="Output 2 3 4 5 6" xfId="28464"/>
    <cellStyle name="Output 2 3 4 6" xfId="28465"/>
    <cellStyle name="Output 2 3 4 6 2" xfId="28466"/>
    <cellStyle name="Output 2 3 4 6 3" xfId="28467"/>
    <cellStyle name="Output 2 3 4 6 4" xfId="28468"/>
    <cellStyle name="Output 2 3 4 6 5" xfId="28469"/>
    <cellStyle name="Output 2 3 4 6 6" xfId="28470"/>
    <cellStyle name="Output 2 3 4 7" xfId="28471"/>
    <cellStyle name="Output 2 3 4 8" xfId="28472"/>
    <cellStyle name="Output 2 3 4 9" xfId="28473"/>
    <cellStyle name="Output 2 3 5" xfId="28474"/>
    <cellStyle name="Output 2 3 5 10" xfId="28475"/>
    <cellStyle name="Output 2 3 5 2" xfId="28476"/>
    <cellStyle name="Output 2 3 5 2 2" xfId="28477"/>
    <cellStyle name="Output 2 3 5 2 2 2" xfId="28478"/>
    <cellStyle name="Output 2 3 5 2 2 2 2" xfId="28479"/>
    <cellStyle name="Output 2 3 5 2 2 2 3" xfId="28480"/>
    <cellStyle name="Output 2 3 5 2 2 2 4" xfId="28481"/>
    <cellStyle name="Output 2 3 5 2 2 2 5" xfId="28482"/>
    <cellStyle name="Output 2 3 5 2 2 2 6" xfId="28483"/>
    <cellStyle name="Output 2 3 5 2 2 3" xfId="28484"/>
    <cellStyle name="Output 2 3 5 2 2 3 2" xfId="28485"/>
    <cellStyle name="Output 2 3 5 2 2 3 3" xfId="28486"/>
    <cellStyle name="Output 2 3 5 2 2 3 4" xfId="28487"/>
    <cellStyle name="Output 2 3 5 2 2 3 5" xfId="28488"/>
    <cellStyle name="Output 2 3 5 2 2 3 6" xfId="28489"/>
    <cellStyle name="Output 2 3 5 2 2 4" xfId="28490"/>
    <cellStyle name="Output 2 3 5 2 2 5" xfId="28491"/>
    <cellStyle name="Output 2 3 5 2 2 6" xfId="28492"/>
    <cellStyle name="Output 2 3 5 2 2 7" xfId="28493"/>
    <cellStyle name="Output 2 3 5 2 2 8" xfId="28494"/>
    <cellStyle name="Output 2 3 5 2 3" xfId="28495"/>
    <cellStyle name="Output 2 3 5 2 3 2" xfId="28496"/>
    <cellStyle name="Output 2 3 5 2 3 3" xfId="28497"/>
    <cellStyle name="Output 2 3 5 2 3 4" xfId="28498"/>
    <cellStyle name="Output 2 3 5 2 3 5" xfId="28499"/>
    <cellStyle name="Output 2 3 5 2 3 6" xfId="28500"/>
    <cellStyle name="Output 2 3 5 2 4" xfId="28501"/>
    <cellStyle name="Output 2 3 5 2 4 2" xfId="28502"/>
    <cellStyle name="Output 2 3 5 2 4 3" xfId="28503"/>
    <cellStyle name="Output 2 3 5 2 4 4" xfId="28504"/>
    <cellStyle name="Output 2 3 5 2 4 5" xfId="28505"/>
    <cellStyle name="Output 2 3 5 2 4 6" xfId="28506"/>
    <cellStyle name="Output 2 3 5 2 5" xfId="28507"/>
    <cellStyle name="Output 2 3 5 2 6" xfId="28508"/>
    <cellStyle name="Output 2 3 5 2 7" xfId="28509"/>
    <cellStyle name="Output 2 3 5 2 8" xfId="28510"/>
    <cellStyle name="Output 2 3 5 2 9" xfId="28511"/>
    <cellStyle name="Output 2 3 5 3" xfId="28512"/>
    <cellStyle name="Output 2 3 5 3 2" xfId="28513"/>
    <cellStyle name="Output 2 3 5 3 2 2" xfId="28514"/>
    <cellStyle name="Output 2 3 5 3 2 3" xfId="28515"/>
    <cellStyle name="Output 2 3 5 3 2 4" xfId="28516"/>
    <cellStyle name="Output 2 3 5 3 2 5" xfId="28517"/>
    <cellStyle name="Output 2 3 5 3 2 6" xfId="28518"/>
    <cellStyle name="Output 2 3 5 3 3" xfId="28519"/>
    <cellStyle name="Output 2 3 5 3 3 2" xfId="28520"/>
    <cellStyle name="Output 2 3 5 3 3 3" xfId="28521"/>
    <cellStyle name="Output 2 3 5 3 3 4" xfId="28522"/>
    <cellStyle name="Output 2 3 5 3 3 5" xfId="28523"/>
    <cellStyle name="Output 2 3 5 3 3 6" xfId="28524"/>
    <cellStyle name="Output 2 3 5 3 4" xfId="28525"/>
    <cellStyle name="Output 2 3 5 3 5" xfId="28526"/>
    <cellStyle name="Output 2 3 5 3 6" xfId="28527"/>
    <cellStyle name="Output 2 3 5 3 7" xfId="28528"/>
    <cellStyle name="Output 2 3 5 3 8" xfId="28529"/>
    <cellStyle name="Output 2 3 5 4" xfId="28530"/>
    <cellStyle name="Output 2 3 5 4 2" xfId="28531"/>
    <cellStyle name="Output 2 3 5 4 3" xfId="28532"/>
    <cellStyle name="Output 2 3 5 4 4" xfId="28533"/>
    <cellStyle name="Output 2 3 5 4 5" xfId="28534"/>
    <cellStyle name="Output 2 3 5 4 6" xfId="28535"/>
    <cellStyle name="Output 2 3 5 5" xfId="28536"/>
    <cellStyle name="Output 2 3 5 5 2" xfId="28537"/>
    <cellStyle name="Output 2 3 5 5 3" xfId="28538"/>
    <cellStyle name="Output 2 3 5 5 4" xfId="28539"/>
    <cellStyle name="Output 2 3 5 5 5" xfId="28540"/>
    <cellStyle name="Output 2 3 5 5 6" xfId="28541"/>
    <cellStyle name="Output 2 3 5 6" xfId="28542"/>
    <cellStyle name="Output 2 3 5 7" xfId="28543"/>
    <cellStyle name="Output 2 3 5 8" xfId="28544"/>
    <cellStyle name="Output 2 3 5 9" xfId="28545"/>
    <cellStyle name="Output 2 3 6" xfId="28546"/>
    <cellStyle name="Output 2 3 6 2" xfId="28547"/>
    <cellStyle name="Output 2 3 6 2 2" xfId="28548"/>
    <cellStyle name="Output 2 3 6 2 2 2" xfId="28549"/>
    <cellStyle name="Output 2 3 6 2 2 3" xfId="28550"/>
    <cellStyle name="Output 2 3 6 2 2 4" xfId="28551"/>
    <cellStyle name="Output 2 3 6 2 2 5" xfId="28552"/>
    <cellStyle name="Output 2 3 6 2 2 6" xfId="28553"/>
    <cellStyle name="Output 2 3 6 2 3" xfId="28554"/>
    <cellStyle name="Output 2 3 6 2 3 2" xfId="28555"/>
    <cellStyle name="Output 2 3 6 2 3 3" xfId="28556"/>
    <cellStyle name="Output 2 3 6 2 3 4" xfId="28557"/>
    <cellStyle name="Output 2 3 6 2 3 5" xfId="28558"/>
    <cellStyle name="Output 2 3 6 2 3 6" xfId="28559"/>
    <cellStyle name="Output 2 3 6 2 4" xfId="28560"/>
    <cellStyle name="Output 2 3 6 2 5" xfId="28561"/>
    <cellStyle name="Output 2 3 6 2 6" xfId="28562"/>
    <cellStyle name="Output 2 3 6 2 7" xfId="28563"/>
    <cellStyle name="Output 2 3 6 2 8" xfId="28564"/>
    <cellStyle name="Output 2 3 6 3" xfId="28565"/>
    <cellStyle name="Output 2 3 6 3 2" xfId="28566"/>
    <cellStyle name="Output 2 3 6 3 3" xfId="28567"/>
    <cellStyle name="Output 2 3 6 3 4" xfId="28568"/>
    <cellStyle name="Output 2 3 6 3 5" xfId="28569"/>
    <cellStyle name="Output 2 3 6 3 6" xfId="28570"/>
    <cellStyle name="Output 2 3 6 4" xfId="28571"/>
    <cellStyle name="Output 2 3 6 4 2" xfId="28572"/>
    <cellStyle name="Output 2 3 6 4 3" xfId="28573"/>
    <cellStyle name="Output 2 3 6 4 4" xfId="28574"/>
    <cellStyle name="Output 2 3 6 4 5" xfId="28575"/>
    <cellStyle name="Output 2 3 6 4 6" xfId="28576"/>
    <cellStyle name="Output 2 3 6 5" xfId="28577"/>
    <cellStyle name="Output 2 3 6 6" xfId="28578"/>
    <cellStyle name="Output 2 3 6 7" xfId="28579"/>
    <cellStyle name="Output 2 3 6 8" xfId="28580"/>
    <cellStyle name="Output 2 3 6 9" xfId="28581"/>
    <cellStyle name="Output 2 3 7" xfId="28582"/>
    <cellStyle name="Output 2 3 7 2" xfId="28583"/>
    <cellStyle name="Output 2 3 7 2 2" xfId="28584"/>
    <cellStyle name="Output 2 3 7 2 3" xfId="28585"/>
    <cellStyle name="Output 2 3 7 2 4" xfId="28586"/>
    <cellStyle name="Output 2 3 7 2 5" xfId="28587"/>
    <cellStyle name="Output 2 3 7 2 6" xfId="28588"/>
    <cellStyle name="Output 2 3 7 3" xfId="28589"/>
    <cellStyle name="Output 2 3 7 3 2" xfId="28590"/>
    <cellStyle name="Output 2 3 7 3 3" xfId="28591"/>
    <cellStyle name="Output 2 3 7 3 4" xfId="28592"/>
    <cellStyle name="Output 2 3 7 3 5" xfId="28593"/>
    <cellStyle name="Output 2 3 7 3 6" xfId="28594"/>
    <cellStyle name="Output 2 3 7 4" xfId="28595"/>
    <cellStyle name="Output 2 3 7 5" xfId="28596"/>
    <cellStyle name="Output 2 3 7 6" xfId="28597"/>
    <cellStyle name="Output 2 3 7 7" xfId="28598"/>
    <cellStyle name="Output 2 3 7 8" xfId="28599"/>
    <cellStyle name="Output 2 3 8" xfId="28600"/>
    <cellStyle name="Output 2 3 8 2" xfId="28601"/>
    <cellStyle name="Output 2 3 8 3" xfId="28602"/>
    <cellStyle name="Output 2 3 8 4" xfId="28603"/>
    <cellStyle name="Output 2 3 8 5" xfId="28604"/>
    <cellStyle name="Output 2 3 8 6" xfId="28605"/>
    <cellStyle name="Output 2 3 9" xfId="28606"/>
    <cellStyle name="Output 2 3 9 2" xfId="28607"/>
    <cellStyle name="Output 2 3 9 3" xfId="28608"/>
    <cellStyle name="Output 2 3 9 4" xfId="28609"/>
    <cellStyle name="Output 2 3 9 5" xfId="28610"/>
    <cellStyle name="Output 2 3 9 6" xfId="28611"/>
    <cellStyle name="Output 2 4" xfId="28612"/>
    <cellStyle name="Output 2 4 10" xfId="28613"/>
    <cellStyle name="Output 2 4 11" xfId="28614"/>
    <cellStyle name="Output 2 4 12" xfId="28615"/>
    <cellStyle name="Output 2 4 13" xfId="28616"/>
    <cellStyle name="Output 2 4 2" xfId="28617"/>
    <cellStyle name="Output 2 4 2 10" xfId="28618"/>
    <cellStyle name="Output 2 4 2 11" xfId="28619"/>
    <cellStyle name="Output 2 4 2 12" xfId="28620"/>
    <cellStyle name="Output 2 4 2 2" xfId="28621"/>
    <cellStyle name="Output 2 4 2 2 10" xfId="28622"/>
    <cellStyle name="Output 2 4 2 2 11" xfId="28623"/>
    <cellStyle name="Output 2 4 2 2 2" xfId="28624"/>
    <cellStyle name="Output 2 4 2 2 2 10" xfId="28625"/>
    <cellStyle name="Output 2 4 2 2 2 2" xfId="28626"/>
    <cellStyle name="Output 2 4 2 2 2 2 2" xfId="28627"/>
    <cellStyle name="Output 2 4 2 2 2 2 2 2" xfId="28628"/>
    <cellStyle name="Output 2 4 2 2 2 2 2 2 2" xfId="28629"/>
    <cellStyle name="Output 2 4 2 2 2 2 2 2 3" xfId="28630"/>
    <cellStyle name="Output 2 4 2 2 2 2 2 2 4" xfId="28631"/>
    <cellStyle name="Output 2 4 2 2 2 2 2 2 5" xfId="28632"/>
    <cellStyle name="Output 2 4 2 2 2 2 2 2 6" xfId="28633"/>
    <cellStyle name="Output 2 4 2 2 2 2 2 3" xfId="28634"/>
    <cellStyle name="Output 2 4 2 2 2 2 2 3 2" xfId="28635"/>
    <cellStyle name="Output 2 4 2 2 2 2 2 3 3" xfId="28636"/>
    <cellStyle name="Output 2 4 2 2 2 2 2 3 4" xfId="28637"/>
    <cellStyle name="Output 2 4 2 2 2 2 2 3 5" xfId="28638"/>
    <cellStyle name="Output 2 4 2 2 2 2 2 3 6" xfId="28639"/>
    <cellStyle name="Output 2 4 2 2 2 2 2 4" xfId="28640"/>
    <cellStyle name="Output 2 4 2 2 2 2 2 5" xfId="28641"/>
    <cellStyle name="Output 2 4 2 2 2 2 2 6" xfId="28642"/>
    <cellStyle name="Output 2 4 2 2 2 2 2 7" xfId="28643"/>
    <cellStyle name="Output 2 4 2 2 2 2 2 8" xfId="28644"/>
    <cellStyle name="Output 2 4 2 2 2 2 3" xfId="28645"/>
    <cellStyle name="Output 2 4 2 2 2 2 3 2" xfId="28646"/>
    <cellStyle name="Output 2 4 2 2 2 2 3 3" xfId="28647"/>
    <cellStyle name="Output 2 4 2 2 2 2 3 4" xfId="28648"/>
    <cellStyle name="Output 2 4 2 2 2 2 3 5" xfId="28649"/>
    <cellStyle name="Output 2 4 2 2 2 2 3 6" xfId="28650"/>
    <cellStyle name="Output 2 4 2 2 2 2 4" xfId="28651"/>
    <cellStyle name="Output 2 4 2 2 2 2 4 2" xfId="28652"/>
    <cellStyle name="Output 2 4 2 2 2 2 4 3" xfId="28653"/>
    <cellStyle name="Output 2 4 2 2 2 2 4 4" xfId="28654"/>
    <cellStyle name="Output 2 4 2 2 2 2 4 5" xfId="28655"/>
    <cellStyle name="Output 2 4 2 2 2 2 4 6" xfId="28656"/>
    <cellStyle name="Output 2 4 2 2 2 2 5" xfId="28657"/>
    <cellStyle name="Output 2 4 2 2 2 2 6" xfId="28658"/>
    <cellStyle name="Output 2 4 2 2 2 2 7" xfId="28659"/>
    <cellStyle name="Output 2 4 2 2 2 2 8" xfId="28660"/>
    <cellStyle name="Output 2 4 2 2 2 2 9" xfId="28661"/>
    <cellStyle name="Output 2 4 2 2 2 3" xfId="28662"/>
    <cellStyle name="Output 2 4 2 2 2 3 2" xfId="28663"/>
    <cellStyle name="Output 2 4 2 2 2 3 2 2" xfId="28664"/>
    <cellStyle name="Output 2 4 2 2 2 3 2 3" xfId="28665"/>
    <cellStyle name="Output 2 4 2 2 2 3 2 4" xfId="28666"/>
    <cellStyle name="Output 2 4 2 2 2 3 2 5" xfId="28667"/>
    <cellStyle name="Output 2 4 2 2 2 3 2 6" xfId="28668"/>
    <cellStyle name="Output 2 4 2 2 2 3 3" xfId="28669"/>
    <cellStyle name="Output 2 4 2 2 2 3 3 2" xfId="28670"/>
    <cellStyle name="Output 2 4 2 2 2 3 3 3" xfId="28671"/>
    <cellStyle name="Output 2 4 2 2 2 3 3 4" xfId="28672"/>
    <cellStyle name="Output 2 4 2 2 2 3 3 5" xfId="28673"/>
    <cellStyle name="Output 2 4 2 2 2 3 3 6" xfId="28674"/>
    <cellStyle name="Output 2 4 2 2 2 3 4" xfId="28675"/>
    <cellStyle name="Output 2 4 2 2 2 3 5" xfId="28676"/>
    <cellStyle name="Output 2 4 2 2 2 3 6" xfId="28677"/>
    <cellStyle name="Output 2 4 2 2 2 3 7" xfId="28678"/>
    <cellStyle name="Output 2 4 2 2 2 3 8" xfId="28679"/>
    <cellStyle name="Output 2 4 2 2 2 4" xfId="28680"/>
    <cellStyle name="Output 2 4 2 2 2 4 2" xfId="28681"/>
    <cellStyle name="Output 2 4 2 2 2 4 3" xfId="28682"/>
    <cellStyle name="Output 2 4 2 2 2 4 4" xfId="28683"/>
    <cellStyle name="Output 2 4 2 2 2 4 5" xfId="28684"/>
    <cellStyle name="Output 2 4 2 2 2 4 6" xfId="28685"/>
    <cellStyle name="Output 2 4 2 2 2 5" xfId="28686"/>
    <cellStyle name="Output 2 4 2 2 2 5 2" xfId="28687"/>
    <cellStyle name="Output 2 4 2 2 2 5 3" xfId="28688"/>
    <cellStyle name="Output 2 4 2 2 2 5 4" xfId="28689"/>
    <cellStyle name="Output 2 4 2 2 2 5 5" xfId="28690"/>
    <cellStyle name="Output 2 4 2 2 2 5 6" xfId="28691"/>
    <cellStyle name="Output 2 4 2 2 2 6" xfId="28692"/>
    <cellStyle name="Output 2 4 2 2 2 7" xfId="28693"/>
    <cellStyle name="Output 2 4 2 2 2 8" xfId="28694"/>
    <cellStyle name="Output 2 4 2 2 2 9" xfId="28695"/>
    <cellStyle name="Output 2 4 2 2 3" xfId="28696"/>
    <cellStyle name="Output 2 4 2 2 3 2" xfId="28697"/>
    <cellStyle name="Output 2 4 2 2 3 2 2" xfId="28698"/>
    <cellStyle name="Output 2 4 2 2 3 2 2 2" xfId="28699"/>
    <cellStyle name="Output 2 4 2 2 3 2 2 3" xfId="28700"/>
    <cellStyle name="Output 2 4 2 2 3 2 2 4" xfId="28701"/>
    <cellStyle name="Output 2 4 2 2 3 2 2 5" xfId="28702"/>
    <cellStyle name="Output 2 4 2 2 3 2 2 6" xfId="28703"/>
    <cellStyle name="Output 2 4 2 2 3 2 3" xfId="28704"/>
    <cellStyle name="Output 2 4 2 2 3 2 3 2" xfId="28705"/>
    <cellStyle name="Output 2 4 2 2 3 2 3 3" xfId="28706"/>
    <cellStyle name="Output 2 4 2 2 3 2 3 4" xfId="28707"/>
    <cellStyle name="Output 2 4 2 2 3 2 3 5" xfId="28708"/>
    <cellStyle name="Output 2 4 2 2 3 2 3 6" xfId="28709"/>
    <cellStyle name="Output 2 4 2 2 3 2 4" xfId="28710"/>
    <cellStyle name="Output 2 4 2 2 3 2 5" xfId="28711"/>
    <cellStyle name="Output 2 4 2 2 3 2 6" xfId="28712"/>
    <cellStyle name="Output 2 4 2 2 3 2 7" xfId="28713"/>
    <cellStyle name="Output 2 4 2 2 3 2 8" xfId="28714"/>
    <cellStyle name="Output 2 4 2 2 3 3" xfId="28715"/>
    <cellStyle name="Output 2 4 2 2 3 3 2" xfId="28716"/>
    <cellStyle name="Output 2 4 2 2 3 3 3" xfId="28717"/>
    <cellStyle name="Output 2 4 2 2 3 3 4" xfId="28718"/>
    <cellStyle name="Output 2 4 2 2 3 3 5" xfId="28719"/>
    <cellStyle name="Output 2 4 2 2 3 3 6" xfId="28720"/>
    <cellStyle name="Output 2 4 2 2 3 4" xfId="28721"/>
    <cellStyle name="Output 2 4 2 2 3 4 2" xfId="28722"/>
    <cellStyle name="Output 2 4 2 2 3 4 3" xfId="28723"/>
    <cellStyle name="Output 2 4 2 2 3 4 4" xfId="28724"/>
    <cellStyle name="Output 2 4 2 2 3 4 5" xfId="28725"/>
    <cellStyle name="Output 2 4 2 2 3 4 6" xfId="28726"/>
    <cellStyle name="Output 2 4 2 2 3 5" xfId="28727"/>
    <cellStyle name="Output 2 4 2 2 3 6" xfId="28728"/>
    <cellStyle name="Output 2 4 2 2 3 7" xfId="28729"/>
    <cellStyle name="Output 2 4 2 2 3 8" xfId="28730"/>
    <cellStyle name="Output 2 4 2 2 3 9" xfId="28731"/>
    <cellStyle name="Output 2 4 2 2 4" xfId="28732"/>
    <cellStyle name="Output 2 4 2 2 4 2" xfId="28733"/>
    <cellStyle name="Output 2 4 2 2 4 2 2" xfId="28734"/>
    <cellStyle name="Output 2 4 2 2 4 2 3" xfId="28735"/>
    <cellStyle name="Output 2 4 2 2 4 2 4" xfId="28736"/>
    <cellStyle name="Output 2 4 2 2 4 2 5" xfId="28737"/>
    <cellStyle name="Output 2 4 2 2 4 2 6" xfId="28738"/>
    <cellStyle name="Output 2 4 2 2 4 3" xfId="28739"/>
    <cellStyle name="Output 2 4 2 2 4 3 2" xfId="28740"/>
    <cellStyle name="Output 2 4 2 2 4 3 3" xfId="28741"/>
    <cellStyle name="Output 2 4 2 2 4 3 4" xfId="28742"/>
    <cellStyle name="Output 2 4 2 2 4 3 5" xfId="28743"/>
    <cellStyle name="Output 2 4 2 2 4 3 6" xfId="28744"/>
    <cellStyle name="Output 2 4 2 2 4 4" xfId="28745"/>
    <cellStyle name="Output 2 4 2 2 4 5" xfId="28746"/>
    <cellStyle name="Output 2 4 2 2 4 6" xfId="28747"/>
    <cellStyle name="Output 2 4 2 2 4 7" xfId="28748"/>
    <cellStyle name="Output 2 4 2 2 4 8" xfId="28749"/>
    <cellStyle name="Output 2 4 2 2 5" xfId="28750"/>
    <cellStyle name="Output 2 4 2 2 5 2" xfId="28751"/>
    <cellStyle name="Output 2 4 2 2 5 3" xfId="28752"/>
    <cellStyle name="Output 2 4 2 2 5 4" xfId="28753"/>
    <cellStyle name="Output 2 4 2 2 5 5" xfId="28754"/>
    <cellStyle name="Output 2 4 2 2 5 6" xfId="28755"/>
    <cellStyle name="Output 2 4 2 2 6" xfId="28756"/>
    <cellStyle name="Output 2 4 2 2 6 2" xfId="28757"/>
    <cellStyle name="Output 2 4 2 2 6 3" xfId="28758"/>
    <cellStyle name="Output 2 4 2 2 6 4" xfId="28759"/>
    <cellStyle name="Output 2 4 2 2 6 5" xfId="28760"/>
    <cellStyle name="Output 2 4 2 2 6 6" xfId="28761"/>
    <cellStyle name="Output 2 4 2 2 7" xfId="28762"/>
    <cellStyle name="Output 2 4 2 2 8" xfId="28763"/>
    <cellStyle name="Output 2 4 2 2 9" xfId="28764"/>
    <cellStyle name="Output 2 4 2 3" xfId="28765"/>
    <cellStyle name="Output 2 4 2 3 10" xfId="28766"/>
    <cellStyle name="Output 2 4 2 3 2" xfId="28767"/>
    <cellStyle name="Output 2 4 2 3 2 2" xfId="28768"/>
    <cellStyle name="Output 2 4 2 3 2 2 2" xfId="28769"/>
    <cellStyle name="Output 2 4 2 3 2 2 2 2" xfId="28770"/>
    <cellStyle name="Output 2 4 2 3 2 2 2 3" xfId="28771"/>
    <cellStyle name="Output 2 4 2 3 2 2 2 4" xfId="28772"/>
    <cellStyle name="Output 2 4 2 3 2 2 2 5" xfId="28773"/>
    <cellStyle name="Output 2 4 2 3 2 2 2 6" xfId="28774"/>
    <cellStyle name="Output 2 4 2 3 2 2 3" xfId="28775"/>
    <cellStyle name="Output 2 4 2 3 2 2 3 2" xfId="28776"/>
    <cellStyle name="Output 2 4 2 3 2 2 3 3" xfId="28777"/>
    <cellStyle name="Output 2 4 2 3 2 2 3 4" xfId="28778"/>
    <cellStyle name="Output 2 4 2 3 2 2 3 5" xfId="28779"/>
    <cellStyle name="Output 2 4 2 3 2 2 3 6" xfId="28780"/>
    <cellStyle name="Output 2 4 2 3 2 2 4" xfId="28781"/>
    <cellStyle name="Output 2 4 2 3 2 2 5" xfId="28782"/>
    <cellStyle name="Output 2 4 2 3 2 2 6" xfId="28783"/>
    <cellStyle name="Output 2 4 2 3 2 2 7" xfId="28784"/>
    <cellStyle name="Output 2 4 2 3 2 2 8" xfId="28785"/>
    <cellStyle name="Output 2 4 2 3 2 3" xfId="28786"/>
    <cellStyle name="Output 2 4 2 3 2 3 2" xfId="28787"/>
    <cellStyle name="Output 2 4 2 3 2 3 3" xfId="28788"/>
    <cellStyle name="Output 2 4 2 3 2 3 4" xfId="28789"/>
    <cellStyle name="Output 2 4 2 3 2 3 5" xfId="28790"/>
    <cellStyle name="Output 2 4 2 3 2 3 6" xfId="28791"/>
    <cellStyle name="Output 2 4 2 3 2 4" xfId="28792"/>
    <cellStyle name="Output 2 4 2 3 2 4 2" xfId="28793"/>
    <cellStyle name="Output 2 4 2 3 2 4 3" xfId="28794"/>
    <cellStyle name="Output 2 4 2 3 2 4 4" xfId="28795"/>
    <cellStyle name="Output 2 4 2 3 2 4 5" xfId="28796"/>
    <cellStyle name="Output 2 4 2 3 2 4 6" xfId="28797"/>
    <cellStyle name="Output 2 4 2 3 2 5" xfId="28798"/>
    <cellStyle name="Output 2 4 2 3 2 6" xfId="28799"/>
    <cellStyle name="Output 2 4 2 3 2 7" xfId="28800"/>
    <cellStyle name="Output 2 4 2 3 2 8" xfId="28801"/>
    <cellStyle name="Output 2 4 2 3 2 9" xfId="28802"/>
    <cellStyle name="Output 2 4 2 3 3" xfId="28803"/>
    <cellStyle name="Output 2 4 2 3 3 2" xfId="28804"/>
    <cellStyle name="Output 2 4 2 3 3 2 2" xfId="28805"/>
    <cellStyle name="Output 2 4 2 3 3 2 3" xfId="28806"/>
    <cellStyle name="Output 2 4 2 3 3 2 4" xfId="28807"/>
    <cellStyle name="Output 2 4 2 3 3 2 5" xfId="28808"/>
    <cellStyle name="Output 2 4 2 3 3 2 6" xfId="28809"/>
    <cellStyle name="Output 2 4 2 3 3 3" xfId="28810"/>
    <cellStyle name="Output 2 4 2 3 3 3 2" xfId="28811"/>
    <cellStyle name="Output 2 4 2 3 3 3 3" xfId="28812"/>
    <cellStyle name="Output 2 4 2 3 3 3 4" xfId="28813"/>
    <cellStyle name="Output 2 4 2 3 3 3 5" xfId="28814"/>
    <cellStyle name="Output 2 4 2 3 3 3 6" xfId="28815"/>
    <cellStyle name="Output 2 4 2 3 3 4" xfId="28816"/>
    <cellStyle name="Output 2 4 2 3 3 5" xfId="28817"/>
    <cellStyle name="Output 2 4 2 3 3 6" xfId="28818"/>
    <cellStyle name="Output 2 4 2 3 3 7" xfId="28819"/>
    <cellStyle name="Output 2 4 2 3 3 8" xfId="28820"/>
    <cellStyle name="Output 2 4 2 3 4" xfId="28821"/>
    <cellStyle name="Output 2 4 2 3 4 2" xfId="28822"/>
    <cellStyle name="Output 2 4 2 3 4 3" xfId="28823"/>
    <cellStyle name="Output 2 4 2 3 4 4" xfId="28824"/>
    <cellStyle name="Output 2 4 2 3 4 5" xfId="28825"/>
    <cellStyle name="Output 2 4 2 3 4 6" xfId="28826"/>
    <cellStyle name="Output 2 4 2 3 5" xfId="28827"/>
    <cellStyle name="Output 2 4 2 3 5 2" xfId="28828"/>
    <cellStyle name="Output 2 4 2 3 5 3" xfId="28829"/>
    <cellStyle name="Output 2 4 2 3 5 4" xfId="28830"/>
    <cellStyle name="Output 2 4 2 3 5 5" xfId="28831"/>
    <cellStyle name="Output 2 4 2 3 5 6" xfId="28832"/>
    <cellStyle name="Output 2 4 2 3 6" xfId="28833"/>
    <cellStyle name="Output 2 4 2 3 7" xfId="28834"/>
    <cellStyle name="Output 2 4 2 3 8" xfId="28835"/>
    <cellStyle name="Output 2 4 2 3 9" xfId="28836"/>
    <cellStyle name="Output 2 4 2 4" xfId="28837"/>
    <cellStyle name="Output 2 4 2 4 2" xfId="28838"/>
    <cellStyle name="Output 2 4 2 4 2 2" xfId="28839"/>
    <cellStyle name="Output 2 4 2 4 2 2 2" xfId="28840"/>
    <cellStyle name="Output 2 4 2 4 2 2 3" xfId="28841"/>
    <cellStyle name="Output 2 4 2 4 2 2 4" xfId="28842"/>
    <cellStyle name="Output 2 4 2 4 2 2 5" xfId="28843"/>
    <cellStyle name="Output 2 4 2 4 2 2 6" xfId="28844"/>
    <cellStyle name="Output 2 4 2 4 2 3" xfId="28845"/>
    <cellStyle name="Output 2 4 2 4 2 3 2" xfId="28846"/>
    <cellStyle name="Output 2 4 2 4 2 3 3" xfId="28847"/>
    <cellStyle name="Output 2 4 2 4 2 3 4" xfId="28848"/>
    <cellStyle name="Output 2 4 2 4 2 3 5" xfId="28849"/>
    <cellStyle name="Output 2 4 2 4 2 3 6" xfId="28850"/>
    <cellStyle name="Output 2 4 2 4 2 4" xfId="28851"/>
    <cellStyle name="Output 2 4 2 4 2 5" xfId="28852"/>
    <cellStyle name="Output 2 4 2 4 2 6" xfId="28853"/>
    <cellStyle name="Output 2 4 2 4 2 7" xfId="28854"/>
    <cellStyle name="Output 2 4 2 4 2 8" xfId="28855"/>
    <cellStyle name="Output 2 4 2 4 3" xfId="28856"/>
    <cellStyle name="Output 2 4 2 4 3 2" xfId="28857"/>
    <cellStyle name="Output 2 4 2 4 3 3" xfId="28858"/>
    <cellStyle name="Output 2 4 2 4 3 4" xfId="28859"/>
    <cellStyle name="Output 2 4 2 4 3 5" xfId="28860"/>
    <cellStyle name="Output 2 4 2 4 3 6" xfId="28861"/>
    <cellStyle name="Output 2 4 2 4 4" xfId="28862"/>
    <cellStyle name="Output 2 4 2 4 4 2" xfId="28863"/>
    <cellStyle name="Output 2 4 2 4 4 3" xfId="28864"/>
    <cellStyle name="Output 2 4 2 4 4 4" xfId="28865"/>
    <cellStyle name="Output 2 4 2 4 4 5" xfId="28866"/>
    <cellStyle name="Output 2 4 2 4 4 6" xfId="28867"/>
    <cellStyle name="Output 2 4 2 4 5" xfId="28868"/>
    <cellStyle name="Output 2 4 2 4 6" xfId="28869"/>
    <cellStyle name="Output 2 4 2 4 7" xfId="28870"/>
    <cellStyle name="Output 2 4 2 4 8" xfId="28871"/>
    <cellStyle name="Output 2 4 2 4 9" xfId="28872"/>
    <cellStyle name="Output 2 4 2 5" xfId="28873"/>
    <cellStyle name="Output 2 4 2 5 2" xfId="28874"/>
    <cellStyle name="Output 2 4 2 5 2 2" xfId="28875"/>
    <cellStyle name="Output 2 4 2 5 2 3" xfId="28876"/>
    <cellStyle name="Output 2 4 2 5 2 4" xfId="28877"/>
    <cellStyle name="Output 2 4 2 5 2 5" xfId="28878"/>
    <cellStyle name="Output 2 4 2 5 2 6" xfId="28879"/>
    <cellStyle name="Output 2 4 2 5 3" xfId="28880"/>
    <cellStyle name="Output 2 4 2 5 3 2" xfId="28881"/>
    <cellStyle name="Output 2 4 2 5 3 3" xfId="28882"/>
    <cellStyle name="Output 2 4 2 5 3 4" xfId="28883"/>
    <cellStyle name="Output 2 4 2 5 3 5" xfId="28884"/>
    <cellStyle name="Output 2 4 2 5 3 6" xfId="28885"/>
    <cellStyle name="Output 2 4 2 5 4" xfId="28886"/>
    <cellStyle name="Output 2 4 2 5 5" xfId="28887"/>
    <cellStyle name="Output 2 4 2 5 6" xfId="28888"/>
    <cellStyle name="Output 2 4 2 5 7" xfId="28889"/>
    <cellStyle name="Output 2 4 2 5 8" xfId="28890"/>
    <cellStyle name="Output 2 4 2 6" xfId="28891"/>
    <cellStyle name="Output 2 4 2 6 2" xfId="28892"/>
    <cellStyle name="Output 2 4 2 6 3" xfId="28893"/>
    <cellStyle name="Output 2 4 2 6 4" xfId="28894"/>
    <cellStyle name="Output 2 4 2 6 5" xfId="28895"/>
    <cellStyle name="Output 2 4 2 6 6" xfId="28896"/>
    <cellStyle name="Output 2 4 2 7" xfId="28897"/>
    <cellStyle name="Output 2 4 2 7 2" xfId="28898"/>
    <cellStyle name="Output 2 4 2 7 3" xfId="28899"/>
    <cellStyle name="Output 2 4 2 7 4" xfId="28900"/>
    <cellStyle name="Output 2 4 2 7 5" xfId="28901"/>
    <cellStyle name="Output 2 4 2 7 6" xfId="28902"/>
    <cellStyle name="Output 2 4 2 8" xfId="28903"/>
    <cellStyle name="Output 2 4 2 9" xfId="28904"/>
    <cellStyle name="Output 2 4 3" xfId="28905"/>
    <cellStyle name="Output 2 4 3 10" xfId="28906"/>
    <cellStyle name="Output 2 4 3 11" xfId="28907"/>
    <cellStyle name="Output 2 4 3 2" xfId="28908"/>
    <cellStyle name="Output 2 4 3 2 10" xfId="28909"/>
    <cellStyle name="Output 2 4 3 2 2" xfId="28910"/>
    <cellStyle name="Output 2 4 3 2 2 2" xfId="28911"/>
    <cellStyle name="Output 2 4 3 2 2 2 2" xfId="28912"/>
    <cellStyle name="Output 2 4 3 2 2 2 2 2" xfId="28913"/>
    <cellStyle name="Output 2 4 3 2 2 2 2 3" xfId="28914"/>
    <cellStyle name="Output 2 4 3 2 2 2 2 4" xfId="28915"/>
    <cellStyle name="Output 2 4 3 2 2 2 2 5" xfId="28916"/>
    <cellStyle name="Output 2 4 3 2 2 2 2 6" xfId="28917"/>
    <cellStyle name="Output 2 4 3 2 2 2 3" xfId="28918"/>
    <cellStyle name="Output 2 4 3 2 2 2 3 2" xfId="28919"/>
    <cellStyle name="Output 2 4 3 2 2 2 3 3" xfId="28920"/>
    <cellStyle name="Output 2 4 3 2 2 2 3 4" xfId="28921"/>
    <cellStyle name="Output 2 4 3 2 2 2 3 5" xfId="28922"/>
    <cellStyle name="Output 2 4 3 2 2 2 3 6" xfId="28923"/>
    <cellStyle name="Output 2 4 3 2 2 2 4" xfId="28924"/>
    <cellStyle name="Output 2 4 3 2 2 2 5" xfId="28925"/>
    <cellStyle name="Output 2 4 3 2 2 2 6" xfId="28926"/>
    <cellStyle name="Output 2 4 3 2 2 2 7" xfId="28927"/>
    <cellStyle name="Output 2 4 3 2 2 2 8" xfId="28928"/>
    <cellStyle name="Output 2 4 3 2 2 3" xfId="28929"/>
    <cellStyle name="Output 2 4 3 2 2 3 2" xfId="28930"/>
    <cellStyle name="Output 2 4 3 2 2 3 3" xfId="28931"/>
    <cellStyle name="Output 2 4 3 2 2 3 4" xfId="28932"/>
    <cellStyle name="Output 2 4 3 2 2 3 5" xfId="28933"/>
    <cellStyle name="Output 2 4 3 2 2 3 6" xfId="28934"/>
    <cellStyle name="Output 2 4 3 2 2 4" xfId="28935"/>
    <cellStyle name="Output 2 4 3 2 2 4 2" xfId="28936"/>
    <cellStyle name="Output 2 4 3 2 2 4 3" xfId="28937"/>
    <cellStyle name="Output 2 4 3 2 2 4 4" xfId="28938"/>
    <cellStyle name="Output 2 4 3 2 2 4 5" xfId="28939"/>
    <cellStyle name="Output 2 4 3 2 2 4 6" xfId="28940"/>
    <cellStyle name="Output 2 4 3 2 2 5" xfId="28941"/>
    <cellStyle name="Output 2 4 3 2 2 6" xfId="28942"/>
    <cellStyle name="Output 2 4 3 2 2 7" xfId="28943"/>
    <cellStyle name="Output 2 4 3 2 2 8" xfId="28944"/>
    <cellStyle name="Output 2 4 3 2 2 9" xfId="28945"/>
    <cellStyle name="Output 2 4 3 2 3" xfId="28946"/>
    <cellStyle name="Output 2 4 3 2 3 2" xfId="28947"/>
    <cellStyle name="Output 2 4 3 2 3 2 2" xfId="28948"/>
    <cellStyle name="Output 2 4 3 2 3 2 3" xfId="28949"/>
    <cellStyle name="Output 2 4 3 2 3 2 4" xfId="28950"/>
    <cellStyle name="Output 2 4 3 2 3 2 5" xfId="28951"/>
    <cellStyle name="Output 2 4 3 2 3 2 6" xfId="28952"/>
    <cellStyle name="Output 2 4 3 2 3 3" xfId="28953"/>
    <cellStyle name="Output 2 4 3 2 3 3 2" xfId="28954"/>
    <cellStyle name="Output 2 4 3 2 3 3 3" xfId="28955"/>
    <cellStyle name="Output 2 4 3 2 3 3 4" xfId="28956"/>
    <cellStyle name="Output 2 4 3 2 3 3 5" xfId="28957"/>
    <cellStyle name="Output 2 4 3 2 3 3 6" xfId="28958"/>
    <cellStyle name="Output 2 4 3 2 3 4" xfId="28959"/>
    <cellStyle name="Output 2 4 3 2 3 5" xfId="28960"/>
    <cellStyle name="Output 2 4 3 2 3 6" xfId="28961"/>
    <cellStyle name="Output 2 4 3 2 3 7" xfId="28962"/>
    <cellStyle name="Output 2 4 3 2 3 8" xfId="28963"/>
    <cellStyle name="Output 2 4 3 2 4" xfId="28964"/>
    <cellStyle name="Output 2 4 3 2 4 2" xfId="28965"/>
    <cellStyle name="Output 2 4 3 2 4 3" xfId="28966"/>
    <cellStyle name="Output 2 4 3 2 4 4" xfId="28967"/>
    <cellStyle name="Output 2 4 3 2 4 5" xfId="28968"/>
    <cellStyle name="Output 2 4 3 2 4 6" xfId="28969"/>
    <cellStyle name="Output 2 4 3 2 5" xfId="28970"/>
    <cellStyle name="Output 2 4 3 2 5 2" xfId="28971"/>
    <cellStyle name="Output 2 4 3 2 5 3" xfId="28972"/>
    <cellStyle name="Output 2 4 3 2 5 4" xfId="28973"/>
    <cellStyle name="Output 2 4 3 2 5 5" xfId="28974"/>
    <cellStyle name="Output 2 4 3 2 5 6" xfId="28975"/>
    <cellStyle name="Output 2 4 3 2 6" xfId="28976"/>
    <cellStyle name="Output 2 4 3 2 7" xfId="28977"/>
    <cellStyle name="Output 2 4 3 2 8" xfId="28978"/>
    <cellStyle name="Output 2 4 3 2 9" xfId="28979"/>
    <cellStyle name="Output 2 4 3 3" xfId="28980"/>
    <cellStyle name="Output 2 4 3 3 2" xfId="28981"/>
    <cellStyle name="Output 2 4 3 3 2 2" xfId="28982"/>
    <cellStyle name="Output 2 4 3 3 2 2 2" xfId="28983"/>
    <cellStyle name="Output 2 4 3 3 2 2 3" xfId="28984"/>
    <cellStyle name="Output 2 4 3 3 2 2 4" xfId="28985"/>
    <cellStyle name="Output 2 4 3 3 2 2 5" xfId="28986"/>
    <cellStyle name="Output 2 4 3 3 2 2 6" xfId="28987"/>
    <cellStyle name="Output 2 4 3 3 2 3" xfId="28988"/>
    <cellStyle name="Output 2 4 3 3 2 3 2" xfId="28989"/>
    <cellStyle name="Output 2 4 3 3 2 3 3" xfId="28990"/>
    <cellStyle name="Output 2 4 3 3 2 3 4" xfId="28991"/>
    <cellStyle name="Output 2 4 3 3 2 3 5" xfId="28992"/>
    <cellStyle name="Output 2 4 3 3 2 3 6" xfId="28993"/>
    <cellStyle name="Output 2 4 3 3 2 4" xfId="28994"/>
    <cellStyle name="Output 2 4 3 3 2 5" xfId="28995"/>
    <cellStyle name="Output 2 4 3 3 2 6" xfId="28996"/>
    <cellStyle name="Output 2 4 3 3 2 7" xfId="28997"/>
    <cellStyle name="Output 2 4 3 3 2 8" xfId="28998"/>
    <cellStyle name="Output 2 4 3 3 3" xfId="28999"/>
    <cellStyle name="Output 2 4 3 3 3 2" xfId="29000"/>
    <cellStyle name="Output 2 4 3 3 3 3" xfId="29001"/>
    <cellStyle name="Output 2 4 3 3 3 4" xfId="29002"/>
    <cellStyle name="Output 2 4 3 3 3 5" xfId="29003"/>
    <cellStyle name="Output 2 4 3 3 3 6" xfId="29004"/>
    <cellStyle name="Output 2 4 3 3 4" xfId="29005"/>
    <cellStyle name="Output 2 4 3 3 4 2" xfId="29006"/>
    <cellStyle name="Output 2 4 3 3 4 3" xfId="29007"/>
    <cellStyle name="Output 2 4 3 3 4 4" xfId="29008"/>
    <cellStyle name="Output 2 4 3 3 4 5" xfId="29009"/>
    <cellStyle name="Output 2 4 3 3 4 6" xfId="29010"/>
    <cellStyle name="Output 2 4 3 3 5" xfId="29011"/>
    <cellStyle name="Output 2 4 3 3 6" xfId="29012"/>
    <cellStyle name="Output 2 4 3 3 7" xfId="29013"/>
    <cellStyle name="Output 2 4 3 3 8" xfId="29014"/>
    <cellStyle name="Output 2 4 3 3 9" xfId="29015"/>
    <cellStyle name="Output 2 4 3 4" xfId="29016"/>
    <cellStyle name="Output 2 4 3 4 2" xfId="29017"/>
    <cellStyle name="Output 2 4 3 4 2 2" xfId="29018"/>
    <cellStyle name="Output 2 4 3 4 2 3" xfId="29019"/>
    <cellStyle name="Output 2 4 3 4 2 4" xfId="29020"/>
    <cellStyle name="Output 2 4 3 4 2 5" xfId="29021"/>
    <cellStyle name="Output 2 4 3 4 2 6" xfId="29022"/>
    <cellStyle name="Output 2 4 3 4 3" xfId="29023"/>
    <cellStyle name="Output 2 4 3 4 3 2" xfId="29024"/>
    <cellStyle name="Output 2 4 3 4 3 3" xfId="29025"/>
    <cellStyle name="Output 2 4 3 4 3 4" xfId="29026"/>
    <cellStyle name="Output 2 4 3 4 3 5" xfId="29027"/>
    <cellStyle name="Output 2 4 3 4 3 6" xfId="29028"/>
    <cellStyle name="Output 2 4 3 4 4" xfId="29029"/>
    <cellStyle name="Output 2 4 3 4 5" xfId="29030"/>
    <cellStyle name="Output 2 4 3 4 6" xfId="29031"/>
    <cellStyle name="Output 2 4 3 4 7" xfId="29032"/>
    <cellStyle name="Output 2 4 3 4 8" xfId="29033"/>
    <cellStyle name="Output 2 4 3 5" xfId="29034"/>
    <cellStyle name="Output 2 4 3 5 2" xfId="29035"/>
    <cellStyle name="Output 2 4 3 5 3" xfId="29036"/>
    <cellStyle name="Output 2 4 3 5 4" xfId="29037"/>
    <cellStyle name="Output 2 4 3 5 5" xfId="29038"/>
    <cellStyle name="Output 2 4 3 5 6" xfId="29039"/>
    <cellStyle name="Output 2 4 3 6" xfId="29040"/>
    <cellStyle name="Output 2 4 3 6 2" xfId="29041"/>
    <cellStyle name="Output 2 4 3 6 3" xfId="29042"/>
    <cellStyle name="Output 2 4 3 6 4" xfId="29043"/>
    <cellStyle name="Output 2 4 3 6 5" xfId="29044"/>
    <cellStyle name="Output 2 4 3 6 6" xfId="29045"/>
    <cellStyle name="Output 2 4 3 7" xfId="29046"/>
    <cellStyle name="Output 2 4 3 8" xfId="29047"/>
    <cellStyle name="Output 2 4 3 9" xfId="29048"/>
    <cellStyle name="Output 2 4 4" xfId="29049"/>
    <cellStyle name="Output 2 4 4 10" xfId="29050"/>
    <cellStyle name="Output 2 4 4 2" xfId="29051"/>
    <cellStyle name="Output 2 4 4 2 2" xfId="29052"/>
    <cellStyle name="Output 2 4 4 2 2 2" xfId="29053"/>
    <cellStyle name="Output 2 4 4 2 2 2 2" xfId="29054"/>
    <cellStyle name="Output 2 4 4 2 2 2 3" xfId="29055"/>
    <cellStyle name="Output 2 4 4 2 2 2 4" xfId="29056"/>
    <cellStyle name="Output 2 4 4 2 2 2 5" xfId="29057"/>
    <cellStyle name="Output 2 4 4 2 2 2 6" xfId="29058"/>
    <cellStyle name="Output 2 4 4 2 2 3" xfId="29059"/>
    <cellStyle name="Output 2 4 4 2 2 3 2" xfId="29060"/>
    <cellStyle name="Output 2 4 4 2 2 3 3" xfId="29061"/>
    <cellStyle name="Output 2 4 4 2 2 3 4" xfId="29062"/>
    <cellStyle name="Output 2 4 4 2 2 3 5" xfId="29063"/>
    <cellStyle name="Output 2 4 4 2 2 3 6" xfId="29064"/>
    <cellStyle name="Output 2 4 4 2 2 4" xfId="29065"/>
    <cellStyle name="Output 2 4 4 2 2 5" xfId="29066"/>
    <cellStyle name="Output 2 4 4 2 2 6" xfId="29067"/>
    <cellStyle name="Output 2 4 4 2 2 7" xfId="29068"/>
    <cellStyle name="Output 2 4 4 2 2 8" xfId="29069"/>
    <cellStyle name="Output 2 4 4 2 3" xfId="29070"/>
    <cellStyle name="Output 2 4 4 2 3 2" xfId="29071"/>
    <cellStyle name="Output 2 4 4 2 3 3" xfId="29072"/>
    <cellStyle name="Output 2 4 4 2 3 4" xfId="29073"/>
    <cellStyle name="Output 2 4 4 2 3 5" xfId="29074"/>
    <cellStyle name="Output 2 4 4 2 3 6" xfId="29075"/>
    <cellStyle name="Output 2 4 4 2 4" xfId="29076"/>
    <cellStyle name="Output 2 4 4 2 4 2" xfId="29077"/>
    <cellStyle name="Output 2 4 4 2 4 3" xfId="29078"/>
    <cellStyle name="Output 2 4 4 2 4 4" xfId="29079"/>
    <cellStyle name="Output 2 4 4 2 4 5" xfId="29080"/>
    <cellStyle name="Output 2 4 4 2 4 6" xfId="29081"/>
    <cellStyle name="Output 2 4 4 2 5" xfId="29082"/>
    <cellStyle name="Output 2 4 4 2 6" xfId="29083"/>
    <cellStyle name="Output 2 4 4 2 7" xfId="29084"/>
    <cellStyle name="Output 2 4 4 2 8" xfId="29085"/>
    <cellStyle name="Output 2 4 4 2 9" xfId="29086"/>
    <cellStyle name="Output 2 4 4 3" xfId="29087"/>
    <cellStyle name="Output 2 4 4 3 2" xfId="29088"/>
    <cellStyle name="Output 2 4 4 3 2 2" xfId="29089"/>
    <cellStyle name="Output 2 4 4 3 2 3" xfId="29090"/>
    <cellStyle name="Output 2 4 4 3 2 4" xfId="29091"/>
    <cellStyle name="Output 2 4 4 3 2 5" xfId="29092"/>
    <cellStyle name="Output 2 4 4 3 2 6" xfId="29093"/>
    <cellStyle name="Output 2 4 4 3 3" xfId="29094"/>
    <cellStyle name="Output 2 4 4 3 3 2" xfId="29095"/>
    <cellStyle name="Output 2 4 4 3 3 3" xfId="29096"/>
    <cellStyle name="Output 2 4 4 3 3 4" xfId="29097"/>
    <cellStyle name="Output 2 4 4 3 3 5" xfId="29098"/>
    <cellStyle name="Output 2 4 4 3 3 6" xfId="29099"/>
    <cellStyle name="Output 2 4 4 3 4" xfId="29100"/>
    <cellStyle name="Output 2 4 4 3 5" xfId="29101"/>
    <cellStyle name="Output 2 4 4 3 6" xfId="29102"/>
    <cellStyle name="Output 2 4 4 3 7" xfId="29103"/>
    <cellStyle name="Output 2 4 4 3 8" xfId="29104"/>
    <cellStyle name="Output 2 4 4 4" xfId="29105"/>
    <cellStyle name="Output 2 4 4 4 2" xfId="29106"/>
    <cellStyle name="Output 2 4 4 4 3" xfId="29107"/>
    <cellStyle name="Output 2 4 4 4 4" xfId="29108"/>
    <cellStyle name="Output 2 4 4 4 5" xfId="29109"/>
    <cellStyle name="Output 2 4 4 4 6" xfId="29110"/>
    <cellStyle name="Output 2 4 4 5" xfId="29111"/>
    <cellStyle name="Output 2 4 4 5 2" xfId="29112"/>
    <cellStyle name="Output 2 4 4 5 3" xfId="29113"/>
    <cellStyle name="Output 2 4 4 5 4" xfId="29114"/>
    <cellStyle name="Output 2 4 4 5 5" xfId="29115"/>
    <cellStyle name="Output 2 4 4 5 6" xfId="29116"/>
    <cellStyle name="Output 2 4 4 6" xfId="29117"/>
    <cellStyle name="Output 2 4 4 7" xfId="29118"/>
    <cellStyle name="Output 2 4 4 8" xfId="29119"/>
    <cellStyle name="Output 2 4 4 9" xfId="29120"/>
    <cellStyle name="Output 2 4 5" xfId="29121"/>
    <cellStyle name="Output 2 4 5 2" xfId="29122"/>
    <cellStyle name="Output 2 4 5 2 2" xfId="29123"/>
    <cellStyle name="Output 2 4 5 2 2 2" xfId="29124"/>
    <cellStyle name="Output 2 4 5 2 2 3" xfId="29125"/>
    <cellStyle name="Output 2 4 5 2 2 4" xfId="29126"/>
    <cellStyle name="Output 2 4 5 2 2 5" xfId="29127"/>
    <cellStyle name="Output 2 4 5 2 2 6" xfId="29128"/>
    <cellStyle name="Output 2 4 5 2 3" xfId="29129"/>
    <cellStyle name="Output 2 4 5 2 3 2" xfId="29130"/>
    <cellStyle name="Output 2 4 5 2 3 3" xfId="29131"/>
    <cellStyle name="Output 2 4 5 2 3 4" xfId="29132"/>
    <cellStyle name="Output 2 4 5 2 3 5" xfId="29133"/>
    <cellStyle name="Output 2 4 5 2 3 6" xfId="29134"/>
    <cellStyle name="Output 2 4 5 2 4" xfId="29135"/>
    <cellStyle name="Output 2 4 5 2 5" xfId="29136"/>
    <cellStyle name="Output 2 4 5 2 6" xfId="29137"/>
    <cellStyle name="Output 2 4 5 2 7" xfId="29138"/>
    <cellStyle name="Output 2 4 5 2 8" xfId="29139"/>
    <cellStyle name="Output 2 4 5 3" xfId="29140"/>
    <cellStyle name="Output 2 4 5 3 2" xfId="29141"/>
    <cellStyle name="Output 2 4 5 3 3" xfId="29142"/>
    <cellStyle name="Output 2 4 5 3 4" xfId="29143"/>
    <cellStyle name="Output 2 4 5 3 5" xfId="29144"/>
    <cellStyle name="Output 2 4 5 3 6" xfId="29145"/>
    <cellStyle name="Output 2 4 5 4" xfId="29146"/>
    <cellStyle name="Output 2 4 5 4 2" xfId="29147"/>
    <cellStyle name="Output 2 4 5 4 3" xfId="29148"/>
    <cellStyle name="Output 2 4 5 4 4" xfId="29149"/>
    <cellStyle name="Output 2 4 5 4 5" xfId="29150"/>
    <cellStyle name="Output 2 4 5 4 6" xfId="29151"/>
    <cellStyle name="Output 2 4 5 5" xfId="29152"/>
    <cellStyle name="Output 2 4 5 6" xfId="29153"/>
    <cellStyle name="Output 2 4 5 7" xfId="29154"/>
    <cellStyle name="Output 2 4 5 8" xfId="29155"/>
    <cellStyle name="Output 2 4 5 9" xfId="29156"/>
    <cellStyle name="Output 2 4 6" xfId="29157"/>
    <cellStyle name="Output 2 4 6 2" xfId="29158"/>
    <cellStyle name="Output 2 4 6 2 2" xfId="29159"/>
    <cellStyle name="Output 2 4 6 2 3" xfId="29160"/>
    <cellStyle name="Output 2 4 6 2 4" xfId="29161"/>
    <cellStyle name="Output 2 4 6 2 5" xfId="29162"/>
    <cellStyle name="Output 2 4 6 2 6" xfId="29163"/>
    <cellStyle name="Output 2 4 6 3" xfId="29164"/>
    <cellStyle name="Output 2 4 6 3 2" xfId="29165"/>
    <cellStyle name="Output 2 4 6 3 3" xfId="29166"/>
    <cellStyle name="Output 2 4 6 3 4" xfId="29167"/>
    <cellStyle name="Output 2 4 6 3 5" xfId="29168"/>
    <cellStyle name="Output 2 4 6 3 6" xfId="29169"/>
    <cellStyle name="Output 2 4 6 4" xfId="29170"/>
    <cellStyle name="Output 2 4 6 5" xfId="29171"/>
    <cellStyle name="Output 2 4 6 6" xfId="29172"/>
    <cellStyle name="Output 2 4 6 7" xfId="29173"/>
    <cellStyle name="Output 2 4 6 8" xfId="29174"/>
    <cellStyle name="Output 2 4 7" xfId="29175"/>
    <cellStyle name="Output 2 4 7 2" xfId="29176"/>
    <cellStyle name="Output 2 4 7 3" xfId="29177"/>
    <cellStyle name="Output 2 4 7 4" xfId="29178"/>
    <cellStyle name="Output 2 4 7 5" xfId="29179"/>
    <cellStyle name="Output 2 4 7 6" xfId="29180"/>
    <cellStyle name="Output 2 4 8" xfId="29181"/>
    <cellStyle name="Output 2 4 8 2" xfId="29182"/>
    <cellStyle name="Output 2 4 8 3" xfId="29183"/>
    <cellStyle name="Output 2 4 8 4" xfId="29184"/>
    <cellStyle name="Output 2 4 8 5" xfId="29185"/>
    <cellStyle name="Output 2 4 8 6" xfId="29186"/>
    <cellStyle name="Output 2 4 9" xfId="29187"/>
    <cellStyle name="Output 2 5" xfId="29188"/>
    <cellStyle name="Output 2 5 10" xfId="29189"/>
    <cellStyle name="Output 2 5 11" xfId="29190"/>
    <cellStyle name="Output 2 5 12" xfId="29191"/>
    <cellStyle name="Output 2 5 2" xfId="29192"/>
    <cellStyle name="Output 2 5 2 10" xfId="29193"/>
    <cellStyle name="Output 2 5 2 11" xfId="29194"/>
    <cellStyle name="Output 2 5 2 2" xfId="29195"/>
    <cellStyle name="Output 2 5 2 2 10" xfId="29196"/>
    <cellStyle name="Output 2 5 2 2 2" xfId="29197"/>
    <cellStyle name="Output 2 5 2 2 2 2" xfId="29198"/>
    <cellStyle name="Output 2 5 2 2 2 2 2" xfId="29199"/>
    <cellStyle name="Output 2 5 2 2 2 2 2 2" xfId="29200"/>
    <cellStyle name="Output 2 5 2 2 2 2 2 3" xfId="29201"/>
    <cellStyle name="Output 2 5 2 2 2 2 2 4" xfId="29202"/>
    <cellStyle name="Output 2 5 2 2 2 2 2 5" xfId="29203"/>
    <cellStyle name="Output 2 5 2 2 2 2 2 6" xfId="29204"/>
    <cellStyle name="Output 2 5 2 2 2 2 3" xfId="29205"/>
    <cellStyle name="Output 2 5 2 2 2 2 3 2" xfId="29206"/>
    <cellStyle name="Output 2 5 2 2 2 2 3 3" xfId="29207"/>
    <cellStyle name="Output 2 5 2 2 2 2 3 4" xfId="29208"/>
    <cellStyle name="Output 2 5 2 2 2 2 3 5" xfId="29209"/>
    <cellStyle name="Output 2 5 2 2 2 2 3 6" xfId="29210"/>
    <cellStyle name="Output 2 5 2 2 2 2 4" xfId="29211"/>
    <cellStyle name="Output 2 5 2 2 2 2 5" xfId="29212"/>
    <cellStyle name="Output 2 5 2 2 2 2 6" xfId="29213"/>
    <cellStyle name="Output 2 5 2 2 2 2 7" xfId="29214"/>
    <cellStyle name="Output 2 5 2 2 2 2 8" xfId="29215"/>
    <cellStyle name="Output 2 5 2 2 2 3" xfId="29216"/>
    <cellStyle name="Output 2 5 2 2 2 3 2" xfId="29217"/>
    <cellStyle name="Output 2 5 2 2 2 3 3" xfId="29218"/>
    <cellStyle name="Output 2 5 2 2 2 3 4" xfId="29219"/>
    <cellStyle name="Output 2 5 2 2 2 3 5" xfId="29220"/>
    <cellStyle name="Output 2 5 2 2 2 3 6" xfId="29221"/>
    <cellStyle name="Output 2 5 2 2 2 4" xfId="29222"/>
    <cellStyle name="Output 2 5 2 2 2 4 2" xfId="29223"/>
    <cellStyle name="Output 2 5 2 2 2 4 3" xfId="29224"/>
    <cellStyle name="Output 2 5 2 2 2 4 4" xfId="29225"/>
    <cellStyle name="Output 2 5 2 2 2 4 5" xfId="29226"/>
    <cellStyle name="Output 2 5 2 2 2 4 6" xfId="29227"/>
    <cellStyle name="Output 2 5 2 2 2 5" xfId="29228"/>
    <cellStyle name="Output 2 5 2 2 2 6" xfId="29229"/>
    <cellStyle name="Output 2 5 2 2 2 7" xfId="29230"/>
    <cellStyle name="Output 2 5 2 2 2 8" xfId="29231"/>
    <cellStyle name="Output 2 5 2 2 2 9" xfId="29232"/>
    <cellStyle name="Output 2 5 2 2 3" xfId="29233"/>
    <cellStyle name="Output 2 5 2 2 3 2" xfId="29234"/>
    <cellStyle name="Output 2 5 2 2 3 2 2" xfId="29235"/>
    <cellStyle name="Output 2 5 2 2 3 2 3" xfId="29236"/>
    <cellStyle name="Output 2 5 2 2 3 2 4" xfId="29237"/>
    <cellStyle name="Output 2 5 2 2 3 2 5" xfId="29238"/>
    <cellStyle name="Output 2 5 2 2 3 2 6" xfId="29239"/>
    <cellStyle name="Output 2 5 2 2 3 3" xfId="29240"/>
    <cellStyle name="Output 2 5 2 2 3 3 2" xfId="29241"/>
    <cellStyle name="Output 2 5 2 2 3 3 3" xfId="29242"/>
    <cellStyle name="Output 2 5 2 2 3 3 4" xfId="29243"/>
    <cellStyle name="Output 2 5 2 2 3 3 5" xfId="29244"/>
    <cellStyle name="Output 2 5 2 2 3 3 6" xfId="29245"/>
    <cellStyle name="Output 2 5 2 2 3 4" xfId="29246"/>
    <cellStyle name="Output 2 5 2 2 3 5" xfId="29247"/>
    <cellStyle name="Output 2 5 2 2 3 6" xfId="29248"/>
    <cellStyle name="Output 2 5 2 2 3 7" xfId="29249"/>
    <cellStyle name="Output 2 5 2 2 3 8" xfId="29250"/>
    <cellStyle name="Output 2 5 2 2 4" xfId="29251"/>
    <cellStyle name="Output 2 5 2 2 4 2" xfId="29252"/>
    <cellStyle name="Output 2 5 2 2 4 3" xfId="29253"/>
    <cellStyle name="Output 2 5 2 2 4 4" xfId="29254"/>
    <cellStyle name="Output 2 5 2 2 4 5" xfId="29255"/>
    <cellStyle name="Output 2 5 2 2 4 6" xfId="29256"/>
    <cellStyle name="Output 2 5 2 2 5" xfId="29257"/>
    <cellStyle name="Output 2 5 2 2 5 2" xfId="29258"/>
    <cellStyle name="Output 2 5 2 2 5 3" xfId="29259"/>
    <cellStyle name="Output 2 5 2 2 5 4" xfId="29260"/>
    <cellStyle name="Output 2 5 2 2 5 5" xfId="29261"/>
    <cellStyle name="Output 2 5 2 2 5 6" xfId="29262"/>
    <cellStyle name="Output 2 5 2 2 6" xfId="29263"/>
    <cellStyle name="Output 2 5 2 2 7" xfId="29264"/>
    <cellStyle name="Output 2 5 2 2 8" xfId="29265"/>
    <cellStyle name="Output 2 5 2 2 9" xfId="29266"/>
    <cellStyle name="Output 2 5 2 3" xfId="29267"/>
    <cellStyle name="Output 2 5 2 3 2" xfId="29268"/>
    <cellStyle name="Output 2 5 2 3 2 2" xfId="29269"/>
    <cellStyle name="Output 2 5 2 3 2 2 2" xfId="29270"/>
    <cellStyle name="Output 2 5 2 3 2 2 3" xfId="29271"/>
    <cellStyle name="Output 2 5 2 3 2 2 4" xfId="29272"/>
    <cellStyle name="Output 2 5 2 3 2 2 5" xfId="29273"/>
    <cellStyle name="Output 2 5 2 3 2 2 6" xfId="29274"/>
    <cellStyle name="Output 2 5 2 3 2 3" xfId="29275"/>
    <cellStyle name="Output 2 5 2 3 2 3 2" xfId="29276"/>
    <cellStyle name="Output 2 5 2 3 2 3 3" xfId="29277"/>
    <cellStyle name="Output 2 5 2 3 2 3 4" xfId="29278"/>
    <cellStyle name="Output 2 5 2 3 2 3 5" xfId="29279"/>
    <cellStyle name="Output 2 5 2 3 2 3 6" xfId="29280"/>
    <cellStyle name="Output 2 5 2 3 2 4" xfId="29281"/>
    <cellStyle name="Output 2 5 2 3 2 5" xfId="29282"/>
    <cellStyle name="Output 2 5 2 3 2 6" xfId="29283"/>
    <cellStyle name="Output 2 5 2 3 2 7" xfId="29284"/>
    <cellStyle name="Output 2 5 2 3 2 8" xfId="29285"/>
    <cellStyle name="Output 2 5 2 3 3" xfId="29286"/>
    <cellStyle name="Output 2 5 2 3 3 2" xfId="29287"/>
    <cellStyle name="Output 2 5 2 3 3 3" xfId="29288"/>
    <cellStyle name="Output 2 5 2 3 3 4" xfId="29289"/>
    <cellStyle name="Output 2 5 2 3 3 5" xfId="29290"/>
    <cellStyle name="Output 2 5 2 3 3 6" xfId="29291"/>
    <cellStyle name="Output 2 5 2 3 4" xfId="29292"/>
    <cellStyle name="Output 2 5 2 3 4 2" xfId="29293"/>
    <cellStyle name="Output 2 5 2 3 4 3" xfId="29294"/>
    <cellStyle name="Output 2 5 2 3 4 4" xfId="29295"/>
    <cellStyle name="Output 2 5 2 3 4 5" xfId="29296"/>
    <cellStyle name="Output 2 5 2 3 4 6" xfId="29297"/>
    <cellStyle name="Output 2 5 2 3 5" xfId="29298"/>
    <cellStyle name="Output 2 5 2 3 6" xfId="29299"/>
    <cellStyle name="Output 2 5 2 3 7" xfId="29300"/>
    <cellStyle name="Output 2 5 2 3 8" xfId="29301"/>
    <cellStyle name="Output 2 5 2 3 9" xfId="29302"/>
    <cellStyle name="Output 2 5 2 4" xfId="29303"/>
    <cellStyle name="Output 2 5 2 4 2" xfId="29304"/>
    <cellStyle name="Output 2 5 2 4 2 2" xfId="29305"/>
    <cellStyle name="Output 2 5 2 4 2 3" xfId="29306"/>
    <cellStyle name="Output 2 5 2 4 2 4" xfId="29307"/>
    <cellStyle name="Output 2 5 2 4 2 5" xfId="29308"/>
    <cellStyle name="Output 2 5 2 4 2 6" xfId="29309"/>
    <cellStyle name="Output 2 5 2 4 3" xfId="29310"/>
    <cellStyle name="Output 2 5 2 4 3 2" xfId="29311"/>
    <cellStyle name="Output 2 5 2 4 3 3" xfId="29312"/>
    <cellStyle name="Output 2 5 2 4 3 4" xfId="29313"/>
    <cellStyle name="Output 2 5 2 4 3 5" xfId="29314"/>
    <cellStyle name="Output 2 5 2 4 3 6" xfId="29315"/>
    <cellStyle name="Output 2 5 2 4 4" xfId="29316"/>
    <cellStyle name="Output 2 5 2 4 5" xfId="29317"/>
    <cellStyle name="Output 2 5 2 4 6" xfId="29318"/>
    <cellStyle name="Output 2 5 2 4 7" xfId="29319"/>
    <cellStyle name="Output 2 5 2 4 8" xfId="29320"/>
    <cellStyle name="Output 2 5 2 5" xfId="29321"/>
    <cellStyle name="Output 2 5 2 5 2" xfId="29322"/>
    <cellStyle name="Output 2 5 2 5 3" xfId="29323"/>
    <cellStyle name="Output 2 5 2 5 4" xfId="29324"/>
    <cellStyle name="Output 2 5 2 5 5" xfId="29325"/>
    <cellStyle name="Output 2 5 2 5 6" xfId="29326"/>
    <cellStyle name="Output 2 5 2 6" xfId="29327"/>
    <cellStyle name="Output 2 5 2 6 2" xfId="29328"/>
    <cellStyle name="Output 2 5 2 6 3" xfId="29329"/>
    <cellStyle name="Output 2 5 2 6 4" xfId="29330"/>
    <cellStyle name="Output 2 5 2 6 5" xfId="29331"/>
    <cellStyle name="Output 2 5 2 6 6" xfId="29332"/>
    <cellStyle name="Output 2 5 2 7" xfId="29333"/>
    <cellStyle name="Output 2 5 2 8" xfId="29334"/>
    <cellStyle name="Output 2 5 2 9" xfId="29335"/>
    <cellStyle name="Output 2 5 3" xfId="29336"/>
    <cellStyle name="Output 2 5 3 10" xfId="29337"/>
    <cellStyle name="Output 2 5 3 2" xfId="29338"/>
    <cellStyle name="Output 2 5 3 2 2" xfId="29339"/>
    <cellStyle name="Output 2 5 3 2 2 2" xfId="29340"/>
    <cellStyle name="Output 2 5 3 2 2 2 2" xfId="29341"/>
    <cellStyle name="Output 2 5 3 2 2 2 3" xfId="29342"/>
    <cellStyle name="Output 2 5 3 2 2 2 4" xfId="29343"/>
    <cellStyle name="Output 2 5 3 2 2 2 5" xfId="29344"/>
    <cellStyle name="Output 2 5 3 2 2 2 6" xfId="29345"/>
    <cellStyle name="Output 2 5 3 2 2 3" xfId="29346"/>
    <cellStyle name="Output 2 5 3 2 2 3 2" xfId="29347"/>
    <cellStyle name="Output 2 5 3 2 2 3 3" xfId="29348"/>
    <cellStyle name="Output 2 5 3 2 2 3 4" xfId="29349"/>
    <cellStyle name="Output 2 5 3 2 2 3 5" xfId="29350"/>
    <cellStyle name="Output 2 5 3 2 2 3 6" xfId="29351"/>
    <cellStyle name="Output 2 5 3 2 2 4" xfId="29352"/>
    <cellStyle name="Output 2 5 3 2 2 5" xfId="29353"/>
    <cellStyle name="Output 2 5 3 2 2 6" xfId="29354"/>
    <cellStyle name="Output 2 5 3 2 2 7" xfId="29355"/>
    <cellStyle name="Output 2 5 3 2 2 8" xfId="29356"/>
    <cellStyle name="Output 2 5 3 2 3" xfId="29357"/>
    <cellStyle name="Output 2 5 3 2 3 2" xfId="29358"/>
    <cellStyle name="Output 2 5 3 2 3 3" xfId="29359"/>
    <cellStyle name="Output 2 5 3 2 3 4" xfId="29360"/>
    <cellStyle name="Output 2 5 3 2 3 5" xfId="29361"/>
    <cellStyle name="Output 2 5 3 2 3 6" xfId="29362"/>
    <cellStyle name="Output 2 5 3 2 4" xfId="29363"/>
    <cellStyle name="Output 2 5 3 2 4 2" xfId="29364"/>
    <cellStyle name="Output 2 5 3 2 4 3" xfId="29365"/>
    <cellStyle name="Output 2 5 3 2 4 4" xfId="29366"/>
    <cellStyle name="Output 2 5 3 2 4 5" xfId="29367"/>
    <cellStyle name="Output 2 5 3 2 4 6" xfId="29368"/>
    <cellStyle name="Output 2 5 3 2 5" xfId="29369"/>
    <cellStyle name="Output 2 5 3 2 6" xfId="29370"/>
    <cellStyle name="Output 2 5 3 2 7" xfId="29371"/>
    <cellStyle name="Output 2 5 3 2 8" xfId="29372"/>
    <cellStyle name="Output 2 5 3 2 9" xfId="29373"/>
    <cellStyle name="Output 2 5 3 3" xfId="29374"/>
    <cellStyle name="Output 2 5 3 3 2" xfId="29375"/>
    <cellStyle name="Output 2 5 3 3 2 2" xfId="29376"/>
    <cellStyle name="Output 2 5 3 3 2 3" xfId="29377"/>
    <cellStyle name="Output 2 5 3 3 2 4" xfId="29378"/>
    <cellStyle name="Output 2 5 3 3 2 5" xfId="29379"/>
    <cellStyle name="Output 2 5 3 3 2 6" xfId="29380"/>
    <cellStyle name="Output 2 5 3 3 3" xfId="29381"/>
    <cellStyle name="Output 2 5 3 3 3 2" xfId="29382"/>
    <cellStyle name="Output 2 5 3 3 3 3" xfId="29383"/>
    <cellStyle name="Output 2 5 3 3 3 4" xfId="29384"/>
    <cellStyle name="Output 2 5 3 3 3 5" xfId="29385"/>
    <cellStyle name="Output 2 5 3 3 3 6" xfId="29386"/>
    <cellStyle name="Output 2 5 3 3 4" xfId="29387"/>
    <cellStyle name="Output 2 5 3 3 5" xfId="29388"/>
    <cellStyle name="Output 2 5 3 3 6" xfId="29389"/>
    <cellStyle name="Output 2 5 3 3 7" xfId="29390"/>
    <cellStyle name="Output 2 5 3 3 8" xfId="29391"/>
    <cellStyle name="Output 2 5 3 4" xfId="29392"/>
    <cellStyle name="Output 2 5 3 4 2" xfId="29393"/>
    <cellStyle name="Output 2 5 3 4 3" xfId="29394"/>
    <cellStyle name="Output 2 5 3 4 4" xfId="29395"/>
    <cellStyle name="Output 2 5 3 4 5" xfId="29396"/>
    <cellStyle name="Output 2 5 3 4 6" xfId="29397"/>
    <cellStyle name="Output 2 5 3 5" xfId="29398"/>
    <cellStyle name="Output 2 5 3 5 2" xfId="29399"/>
    <cellStyle name="Output 2 5 3 5 3" xfId="29400"/>
    <cellStyle name="Output 2 5 3 5 4" xfId="29401"/>
    <cellStyle name="Output 2 5 3 5 5" xfId="29402"/>
    <cellStyle name="Output 2 5 3 5 6" xfId="29403"/>
    <cellStyle name="Output 2 5 3 6" xfId="29404"/>
    <cellStyle name="Output 2 5 3 7" xfId="29405"/>
    <cellStyle name="Output 2 5 3 8" xfId="29406"/>
    <cellStyle name="Output 2 5 3 9" xfId="29407"/>
    <cellStyle name="Output 2 5 4" xfId="29408"/>
    <cellStyle name="Output 2 5 4 2" xfId="29409"/>
    <cellStyle name="Output 2 5 4 2 2" xfId="29410"/>
    <cellStyle name="Output 2 5 4 2 2 2" xfId="29411"/>
    <cellStyle name="Output 2 5 4 2 2 3" xfId="29412"/>
    <cellStyle name="Output 2 5 4 2 2 4" xfId="29413"/>
    <cellStyle name="Output 2 5 4 2 2 5" xfId="29414"/>
    <cellStyle name="Output 2 5 4 2 2 6" xfId="29415"/>
    <cellStyle name="Output 2 5 4 2 3" xfId="29416"/>
    <cellStyle name="Output 2 5 4 2 3 2" xfId="29417"/>
    <cellStyle name="Output 2 5 4 2 3 3" xfId="29418"/>
    <cellStyle name="Output 2 5 4 2 3 4" xfId="29419"/>
    <cellStyle name="Output 2 5 4 2 3 5" xfId="29420"/>
    <cellStyle name="Output 2 5 4 2 3 6" xfId="29421"/>
    <cellStyle name="Output 2 5 4 2 4" xfId="29422"/>
    <cellStyle name="Output 2 5 4 2 5" xfId="29423"/>
    <cellStyle name="Output 2 5 4 2 6" xfId="29424"/>
    <cellStyle name="Output 2 5 4 2 7" xfId="29425"/>
    <cellStyle name="Output 2 5 4 2 8" xfId="29426"/>
    <cellStyle name="Output 2 5 4 3" xfId="29427"/>
    <cellStyle name="Output 2 5 4 3 2" xfId="29428"/>
    <cellStyle name="Output 2 5 4 3 3" xfId="29429"/>
    <cellStyle name="Output 2 5 4 3 4" xfId="29430"/>
    <cellStyle name="Output 2 5 4 3 5" xfId="29431"/>
    <cellStyle name="Output 2 5 4 3 6" xfId="29432"/>
    <cellStyle name="Output 2 5 4 4" xfId="29433"/>
    <cellStyle name="Output 2 5 4 4 2" xfId="29434"/>
    <cellStyle name="Output 2 5 4 4 3" xfId="29435"/>
    <cellStyle name="Output 2 5 4 4 4" xfId="29436"/>
    <cellStyle name="Output 2 5 4 4 5" xfId="29437"/>
    <cellStyle name="Output 2 5 4 4 6" xfId="29438"/>
    <cellStyle name="Output 2 5 4 5" xfId="29439"/>
    <cellStyle name="Output 2 5 4 6" xfId="29440"/>
    <cellStyle name="Output 2 5 4 7" xfId="29441"/>
    <cellStyle name="Output 2 5 4 8" xfId="29442"/>
    <cellStyle name="Output 2 5 4 9" xfId="29443"/>
    <cellStyle name="Output 2 5 5" xfId="29444"/>
    <cellStyle name="Output 2 5 5 2" xfId="29445"/>
    <cellStyle name="Output 2 5 5 2 2" xfId="29446"/>
    <cellStyle name="Output 2 5 5 2 3" xfId="29447"/>
    <cellStyle name="Output 2 5 5 2 4" xfId="29448"/>
    <cellStyle name="Output 2 5 5 2 5" xfId="29449"/>
    <cellStyle name="Output 2 5 5 2 6" xfId="29450"/>
    <cellStyle name="Output 2 5 5 3" xfId="29451"/>
    <cellStyle name="Output 2 5 5 3 2" xfId="29452"/>
    <cellStyle name="Output 2 5 5 3 3" xfId="29453"/>
    <cellStyle name="Output 2 5 5 3 4" xfId="29454"/>
    <cellStyle name="Output 2 5 5 3 5" xfId="29455"/>
    <cellStyle name="Output 2 5 5 3 6" xfId="29456"/>
    <cellStyle name="Output 2 5 5 4" xfId="29457"/>
    <cellStyle name="Output 2 5 5 5" xfId="29458"/>
    <cellStyle name="Output 2 5 5 6" xfId="29459"/>
    <cellStyle name="Output 2 5 5 7" xfId="29460"/>
    <cellStyle name="Output 2 5 5 8" xfId="29461"/>
    <cellStyle name="Output 2 5 6" xfId="29462"/>
    <cellStyle name="Output 2 5 6 2" xfId="29463"/>
    <cellStyle name="Output 2 5 6 3" xfId="29464"/>
    <cellStyle name="Output 2 5 6 4" xfId="29465"/>
    <cellStyle name="Output 2 5 6 5" xfId="29466"/>
    <cellStyle name="Output 2 5 6 6" xfId="29467"/>
    <cellStyle name="Output 2 5 7" xfId="29468"/>
    <cellStyle name="Output 2 5 7 2" xfId="29469"/>
    <cellStyle name="Output 2 5 7 3" xfId="29470"/>
    <cellStyle name="Output 2 5 7 4" xfId="29471"/>
    <cellStyle name="Output 2 5 7 5" xfId="29472"/>
    <cellStyle name="Output 2 5 7 6" xfId="29473"/>
    <cellStyle name="Output 2 5 8" xfId="29474"/>
    <cellStyle name="Output 2 5 9" xfId="29475"/>
    <cellStyle name="Output 2 6" xfId="29476"/>
    <cellStyle name="Output 2 6 10" xfId="29477"/>
    <cellStyle name="Output 2 6 11" xfId="29478"/>
    <cellStyle name="Output 2 6 2" xfId="29479"/>
    <cellStyle name="Output 2 6 2 10" xfId="29480"/>
    <cellStyle name="Output 2 6 2 2" xfId="29481"/>
    <cellStyle name="Output 2 6 2 2 2" xfId="29482"/>
    <cellStyle name="Output 2 6 2 2 2 2" xfId="29483"/>
    <cellStyle name="Output 2 6 2 2 2 2 2" xfId="29484"/>
    <cellStyle name="Output 2 6 2 2 2 2 3" xfId="29485"/>
    <cellStyle name="Output 2 6 2 2 2 2 4" xfId="29486"/>
    <cellStyle name="Output 2 6 2 2 2 2 5" xfId="29487"/>
    <cellStyle name="Output 2 6 2 2 2 2 6" xfId="29488"/>
    <cellStyle name="Output 2 6 2 2 2 3" xfId="29489"/>
    <cellStyle name="Output 2 6 2 2 2 3 2" xfId="29490"/>
    <cellStyle name="Output 2 6 2 2 2 3 3" xfId="29491"/>
    <cellStyle name="Output 2 6 2 2 2 3 4" xfId="29492"/>
    <cellStyle name="Output 2 6 2 2 2 3 5" xfId="29493"/>
    <cellStyle name="Output 2 6 2 2 2 3 6" xfId="29494"/>
    <cellStyle name="Output 2 6 2 2 2 4" xfId="29495"/>
    <cellStyle name="Output 2 6 2 2 2 5" xfId="29496"/>
    <cellStyle name="Output 2 6 2 2 2 6" xfId="29497"/>
    <cellStyle name="Output 2 6 2 2 2 7" xfId="29498"/>
    <cellStyle name="Output 2 6 2 2 2 8" xfId="29499"/>
    <cellStyle name="Output 2 6 2 2 3" xfId="29500"/>
    <cellStyle name="Output 2 6 2 2 3 2" xfId="29501"/>
    <cellStyle name="Output 2 6 2 2 3 3" xfId="29502"/>
    <cellStyle name="Output 2 6 2 2 3 4" xfId="29503"/>
    <cellStyle name="Output 2 6 2 2 3 5" xfId="29504"/>
    <cellStyle name="Output 2 6 2 2 3 6" xfId="29505"/>
    <cellStyle name="Output 2 6 2 2 4" xfId="29506"/>
    <cellStyle name="Output 2 6 2 2 4 2" xfId="29507"/>
    <cellStyle name="Output 2 6 2 2 4 3" xfId="29508"/>
    <cellStyle name="Output 2 6 2 2 4 4" xfId="29509"/>
    <cellStyle name="Output 2 6 2 2 4 5" xfId="29510"/>
    <cellStyle name="Output 2 6 2 2 4 6" xfId="29511"/>
    <cellStyle name="Output 2 6 2 2 5" xfId="29512"/>
    <cellStyle name="Output 2 6 2 2 6" xfId="29513"/>
    <cellStyle name="Output 2 6 2 2 7" xfId="29514"/>
    <cellStyle name="Output 2 6 2 2 8" xfId="29515"/>
    <cellStyle name="Output 2 6 2 2 9" xfId="29516"/>
    <cellStyle name="Output 2 6 2 3" xfId="29517"/>
    <cellStyle name="Output 2 6 2 3 2" xfId="29518"/>
    <cellStyle name="Output 2 6 2 3 2 2" xfId="29519"/>
    <cellStyle name="Output 2 6 2 3 2 3" xfId="29520"/>
    <cellStyle name="Output 2 6 2 3 2 4" xfId="29521"/>
    <cellStyle name="Output 2 6 2 3 2 5" xfId="29522"/>
    <cellStyle name="Output 2 6 2 3 2 6" xfId="29523"/>
    <cellStyle name="Output 2 6 2 3 3" xfId="29524"/>
    <cellStyle name="Output 2 6 2 3 3 2" xfId="29525"/>
    <cellStyle name="Output 2 6 2 3 3 3" xfId="29526"/>
    <cellStyle name="Output 2 6 2 3 3 4" xfId="29527"/>
    <cellStyle name="Output 2 6 2 3 3 5" xfId="29528"/>
    <cellStyle name="Output 2 6 2 3 3 6" xfId="29529"/>
    <cellStyle name="Output 2 6 2 3 4" xfId="29530"/>
    <cellStyle name="Output 2 6 2 3 5" xfId="29531"/>
    <cellStyle name="Output 2 6 2 3 6" xfId="29532"/>
    <cellStyle name="Output 2 6 2 3 7" xfId="29533"/>
    <cellStyle name="Output 2 6 2 3 8" xfId="29534"/>
    <cellStyle name="Output 2 6 2 4" xfId="29535"/>
    <cellStyle name="Output 2 6 2 4 2" xfId="29536"/>
    <cellStyle name="Output 2 6 2 4 3" xfId="29537"/>
    <cellStyle name="Output 2 6 2 4 4" xfId="29538"/>
    <cellStyle name="Output 2 6 2 4 5" xfId="29539"/>
    <cellStyle name="Output 2 6 2 4 6" xfId="29540"/>
    <cellStyle name="Output 2 6 2 5" xfId="29541"/>
    <cellStyle name="Output 2 6 2 5 2" xfId="29542"/>
    <cellStyle name="Output 2 6 2 5 3" xfId="29543"/>
    <cellStyle name="Output 2 6 2 5 4" xfId="29544"/>
    <cellStyle name="Output 2 6 2 5 5" xfId="29545"/>
    <cellStyle name="Output 2 6 2 5 6" xfId="29546"/>
    <cellStyle name="Output 2 6 2 6" xfId="29547"/>
    <cellStyle name="Output 2 6 2 7" xfId="29548"/>
    <cellStyle name="Output 2 6 2 8" xfId="29549"/>
    <cellStyle name="Output 2 6 2 9" xfId="29550"/>
    <cellStyle name="Output 2 6 3" xfId="29551"/>
    <cellStyle name="Output 2 6 3 2" xfId="29552"/>
    <cellStyle name="Output 2 6 3 2 2" xfId="29553"/>
    <cellStyle name="Output 2 6 3 2 2 2" xfId="29554"/>
    <cellStyle name="Output 2 6 3 2 2 3" xfId="29555"/>
    <cellStyle name="Output 2 6 3 2 2 4" xfId="29556"/>
    <cellStyle name="Output 2 6 3 2 2 5" xfId="29557"/>
    <cellStyle name="Output 2 6 3 2 2 6" xfId="29558"/>
    <cellStyle name="Output 2 6 3 2 3" xfId="29559"/>
    <cellStyle name="Output 2 6 3 2 3 2" xfId="29560"/>
    <cellStyle name="Output 2 6 3 2 3 3" xfId="29561"/>
    <cellStyle name="Output 2 6 3 2 3 4" xfId="29562"/>
    <cellStyle name="Output 2 6 3 2 3 5" xfId="29563"/>
    <cellStyle name="Output 2 6 3 2 3 6" xfId="29564"/>
    <cellStyle name="Output 2 6 3 2 4" xfId="29565"/>
    <cellStyle name="Output 2 6 3 2 5" xfId="29566"/>
    <cellStyle name="Output 2 6 3 2 6" xfId="29567"/>
    <cellStyle name="Output 2 6 3 2 7" xfId="29568"/>
    <cellStyle name="Output 2 6 3 2 8" xfId="29569"/>
    <cellStyle name="Output 2 6 3 3" xfId="29570"/>
    <cellStyle name="Output 2 6 3 3 2" xfId="29571"/>
    <cellStyle name="Output 2 6 3 3 3" xfId="29572"/>
    <cellStyle name="Output 2 6 3 3 4" xfId="29573"/>
    <cellStyle name="Output 2 6 3 3 5" xfId="29574"/>
    <cellStyle name="Output 2 6 3 3 6" xfId="29575"/>
    <cellStyle name="Output 2 6 3 4" xfId="29576"/>
    <cellStyle name="Output 2 6 3 4 2" xfId="29577"/>
    <cellStyle name="Output 2 6 3 4 3" xfId="29578"/>
    <cellStyle name="Output 2 6 3 4 4" xfId="29579"/>
    <cellStyle name="Output 2 6 3 4 5" xfId="29580"/>
    <cellStyle name="Output 2 6 3 4 6" xfId="29581"/>
    <cellStyle name="Output 2 6 3 5" xfId="29582"/>
    <cellStyle name="Output 2 6 3 6" xfId="29583"/>
    <cellStyle name="Output 2 6 3 7" xfId="29584"/>
    <cellStyle name="Output 2 6 3 8" xfId="29585"/>
    <cellStyle name="Output 2 6 3 9" xfId="29586"/>
    <cellStyle name="Output 2 6 4" xfId="29587"/>
    <cellStyle name="Output 2 6 4 2" xfId="29588"/>
    <cellStyle name="Output 2 6 4 2 2" xfId="29589"/>
    <cellStyle name="Output 2 6 4 2 3" xfId="29590"/>
    <cellStyle name="Output 2 6 4 2 4" xfId="29591"/>
    <cellStyle name="Output 2 6 4 2 5" xfId="29592"/>
    <cellStyle name="Output 2 6 4 2 6" xfId="29593"/>
    <cellStyle name="Output 2 6 4 3" xfId="29594"/>
    <cellStyle name="Output 2 6 4 3 2" xfId="29595"/>
    <cellStyle name="Output 2 6 4 3 3" xfId="29596"/>
    <cellStyle name="Output 2 6 4 3 4" xfId="29597"/>
    <cellStyle name="Output 2 6 4 3 5" xfId="29598"/>
    <cellStyle name="Output 2 6 4 3 6" xfId="29599"/>
    <cellStyle name="Output 2 6 4 4" xfId="29600"/>
    <cellStyle name="Output 2 6 4 5" xfId="29601"/>
    <cellStyle name="Output 2 6 4 6" xfId="29602"/>
    <cellStyle name="Output 2 6 4 7" xfId="29603"/>
    <cellStyle name="Output 2 6 4 8" xfId="29604"/>
    <cellStyle name="Output 2 6 5" xfId="29605"/>
    <cellStyle name="Output 2 6 5 2" xfId="29606"/>
    <cellStyle name="Output 2 6 5 3" xfId="29607"/>
    <cellStyle name="Output 2 6 5 4" xfId="29608"/>
    <cellStyle name="Output 2 6 5 5" xfId="29609"/>
    <cellStyle name="Output 2 6 5 6" xfId="29610"/>
    <cellStyle name="Output 2 6 6" xfId="29611"/>
    <cellStyle name="Output 2 6 6 2" xfId="29612"/>
    <cellStyle name="Output 2 6 6 3" xfId="29613"/>
    <cellStyle name="Output 2 6 6 4" xfId="29614"/>
    <cellStyle name="Output 2 6 6 5" xfId="29615"/>
    <cellStyle name="Output 2 6 6 6" xfId="29616"/>
    <cellStyle name="Output 2 6 7" xfId="29617"/>
    <cellStyle name="Output 2 6 8" xfId="29618"/>
    <cellStyle name="Output 2 6 9" xfId="29619"/>
    <cellStyle name="Output 2 7" xfId="29620"/>
    <cellStyle name="Output 2 7 10" xfId="29621"/>
    <cellStyle name="Output 2 7 2" xfId="29622"/>
    <cellStyle name="Output 2 7 2 2" xfId="29623"/>
    <cellStyle name="Output 2 7 2 2 2" xfId="29624"/>
    <cellStyle name="Output 2 7 2 2 2 2" xfId="29625"/>
    <cellStyle name="Output 2 7 2 2 2 3" xfId="29626"/>
    <cellStyle name="Output 2 7 2 2 2 4" xfId="29627"/>
    <cellStyle name="Output 2 7 2 2 2 5" xfId="29628"/>
    <cellStyle name="Output 2 7 2 2 2 6" xfId="29629"/>
    <cellStyle name="Output 2 7 2 2 3" xfId="29630"/>
    <cellStyle name="Output 2 7 2 2 3 2" xfId="29631"/>
    <cellStyle name="Output 2 7 2 2 3 3" xfId="29632"/>
    <cellStyle name="Output 2 7 2 2 3 4" xfId="29633"/>
    <cellStyle name="Output 2 7 2 2 3 5" xfId="29634"/>
    <cellStyle name="Output 2 7 2 2 3 6" xfId="29635"/>
    <cellStyle name="Output 2 7 2 2 4" xfId="29636"/>
    <cellStyle name="Output 2 7 2 2 5" xfId="29637"/>
    <cellStyle name="Output 2 7 2 2 6" xfId="29638"/>
    <cellStyle name="Output 2 7 2 2 7" xfId="29639"/>
    <cellStyle name="Output 2 7 2 2 8" xfId="29640"/>
    <cellStyle name="Output 2 7 2 3" xfId="29641"/>
    <cellStyle name="Output 2 7 2 3 2" xfId="29642"/>
    <cellStyle name="Output 2 7 2 3 3" xfId="29643"/>
    <cellStyle name="Output 2 7 2 3 4" xfId="29644"/>
    <cellStyle name="Output 2 7 2 3 5" xfId="29645"/>
    <cellStyle name="Output 2 7 2 3 6" xfId="29646"/>
    <cellStyle name="Output 2 7 2 4" xfId="29647"/>
    <cellStyle name="Output 2 7 2 4 2" xfId="29648"/>
    <cellStyle name="Output 2 7 2 4 3" xfId="29649"/>
    <cellStyle name="Output 2 7 2 4 4" xfId="29650"/>
    <cellStyle name="Output 2 7 2 4 5" xfId="29651"/>
    <cellStyle name="Output 2 7 2 4 6" xfId="29652"/>
    <cellStyle name="Output 2 7 2 5" xfId="29653"/>
    <cellStyle name="Output 2 7 2 6" xfId="29654"/>
    <cellStyle name="Output 2 7 2 7" xfId="29655"/>
    <cellStyle name="Output 2 7 2 8" xfId="29656"/>
    <cellStyle name="Output 2 7 2 9" xfId="29657"/>
    <cellStyle name="Output 2 7 3" xfId="29658"/>
    <cellStyle name="Output 2 7 3 2" xfId="29659"/>
    <cellStyle name="Output 2 7 3 2 2" xfId="29660"/>
    <cellStyle name="Output 2 7 3 2 3" xfId="29661"/>
    <cellStyle name="Output 2 7 3 2 4" xfId="29662"/>
    <cellStyle name="Output 2 7 3 2 5" xfId="29663"/>
    <cellStyle name="Output 2 7 3 2 6" xfId="29664"/>
    <cellStyle name="Output 2 7 3 3" xfId="29665"/>
    <cellStyle name="Output 2 7 3 3 2" xfId="29666"/>
    <cellStyle name="Output 2 7 3 3 3" xfId="29667"/>
    <cellStyle name="Output 2 7 3 3 4" xfId="29668"/>
    <cellStyle name="Output 2 7 3 3 5" xfId="29669"/>
    <cellStyle name="Output 2 7 3 3 6" xfId="29670"/>
    <cellStyle name="Output 2 7 3 4" xfId="29671"/>
    <cellStyle name="Output 2 7 3 5" xfId="29672"/>
    <cellStyle name="Output 2 7 3 6" xfId="29673"/>
    <cellStyle name="Output 2 7 3 7" xfId="29674"/>
    <cellStyle name="Output 2 7 3 8" xfId="29675"/>
    <cellStyle name="Output 2 7 4" xfId="29676"/>
    <cellStyle name="Output 2 7 4 2" xfId="29677"/>
    <cellStyle name="Output 2 7 4 3" xfId="29678"/>
    <cellStyle name="Output 2 7 4 4" xfId="29679"/>
    <cellStyle name="Output 2 7 4 5" xfId="29680"/>
    <cellStyle name="Output 2 7 4 6" xfId="29681"/>
    <cellStyle name="Output 2 7 5" xfId="29682"/>
    <cellStyle name="Output 2 7 5 2" xfId="29683"/>
    <cellStyle name="Output 2 7 5 3" xfId="29684"/>
    <cellStyle name="Output 2 7 5 4" xfId="29685"/>
    <cellStyle name="Output 2 7 5 5" xfId="29686"/>
    <cellStyle name="Output 2 7 5 6" xfId="29687"/>
    <cellStyle name="Output 2 7 6" xfId="29688"/>
    <cellStyle name="Output 2 7 7" xfId="29689"/>
    <cellStyle name="Output 2 7 8" xfId="29690"/>
    <cellStyle name="Output 2 7 9" xfId="29691"/>
    <cellStyle name="Output 2 8" xfId="29692"/>
    <cellStyle name="Output 2 8 2" xfId="29693"/>
    <cellStyle name="Output 2 8 2 2" xfId="29694"/>
    <cellStyle name="Output 2 8 2 2 2" xfId="29695"/>
    <cellStyle name="Output 2 8 2 2 3" xfId="29696"/>
    <cellStyle name="Output 2 8 2 2 4" xfId="29697"/>
    <cellStyle name="Output 2 8 2 2 5" xfId="29698"/>
    <cellStyle name="Output 2 8 2 2 6" xfId="29699"/>
    <cellStyle name="Output 2 8 2 3" xfId="29700"/>
    <cellStyle name="Output 2 8 2 3 2" xfId="29701"/>
    <cellStyle name="Output 2 8 2 3 3" xfId="29702"/>
    <cellStyle name="Output 2 8 2 3 4" xfId="29703"/>
    <cellStyle name="Output 2 8 2 3 5" xfId="29704"/>
    <cellStyle name="Output 2 8 2 3 6" xfId="29705"/>
    <cellStyle name="Output 2 8 2 4" xfId="29706"/>
    <cellStyle name="Output 2 8 2 5" xfId="29707"/>
    <cellStyle name="Output 2 8 2 6" xfId="29708"/>
    <cellStyle name="Output 2 8 2 7" xfId="29709"/>
    <cellStyle name="Output 2 8 2 8" xfId="29710"/>
    <cellStyle name="Output 2 8 3" xfId="29711"/>
    <cellStyle name="Output 2 8 3 2" xfId="29712"/>
    <cellStyle name="Output 2 8 3 3" xfId="29713"/>
    <cellStyle name="Output 2 8 3 4" xfId="29714"/>
    <cellStyle name="Output 2 8 3 5" xfId="29715"/>
    <cellStyle name="Output 2 8 3 6" xfId="29716"/>
    <cellStyle name="Output 2 8 4" xfId="29717"/>
    <cellStyle name="Output 2 8 4 2" xfId="29718"/>
    <cellStyle name="Output 2 8 4 3" xfId="29719"/>
    <cellStyle name="Output 2 8 4 4" xfId="29720"/>
    <cellStyle name="Output 2 8 4 5" xfId="29721"/>
    <cellStyle name="Output 2 8 4 6" xfId="29722"/>
    <cellStyle name="Output 2 8 5" xfId="29723"/>
    <cellStyle name="Output 2 8 6" xfId="29724"/>
    <cellStyle name="Output 2 8 7" xfId="29725"/>
    <cellStyle name="Output 2 8 8" xfId="29726"/>
    <cellStyle name="Output 2 8 9" xfId="29727"/>
    <cellStyle name="Output 2 9" xfId="29728"/>
    <cellStyle name="Output 2 9 2" xfId="29729"/>
    <cellStyle name="Output 2 9 2 2" xfId="29730"/>
    <cellStyle name="Output 2 9 2 3" xfId="29731"/>
    <cellStyle name="Output 2 9 2 4" xfId="29732"/>
    <cellStyle name="Output 2 9 2 5" xfId="29733"/>
    <cellStyle name="Output 2 9 2 6" xfId="29734"/>
    <cellStyle name="Output 2 9 3" xfId="29735"/>
    <cellStyle name="Output 2 9 3 2" xfId="29736"/>
    <cellStyle name="Output 2 9 3 3" xfId="29737"/>
    <cellStyle name="Output 2 9 3 4" xfId="29738"/>
    <cellStyle name="Output 2 9 3 5" xfId="29739"/>
    <cellStyle name="Output 2 9 3 6" xfId="29740"/>
    <cellStyle name="Output 2 9 4" xfId="29741"/>
    <cellStyle name="Output 2 9 5" xfId="29742"/>
    <cellStyle name="Output 2 9 6" xfId="29743"/>
    <cellStyle name="Output 2 9 7" xfId="29744"/>
    <cellStyle name="Output 2 9 8" xfId="29745"/>
    <cellStyle name="Output 3" xfId="29746"/>
    <cellStyle name="Output 3 2" xfId="29747"/>
    <cellStyle name="Output 3 2 10" xfId="29748"/>
    <cellStyle name="Output 3 2 11" xfId="29749"/>
    <cellStyle name="Output 3 2 12" xfId="29750"/>
    <cellStyle name="Output 3 2 13" xfId="29751"/>
    <cellStyle name="Output 3 2 14" xfId="29752"/>
    <cellStyle name="Output 3 2 2" xfId="29753"/>
    <cellStyle name="Output 3 2 2 10" xfId="29754"/>
    <cellStyle name="Output 3 2 2 11" xfId="29755"/>
    <cellStyle name="Output 3 2 2 12" xfId="29756"/>
    <cellStyle name="Output 3 2 2 13" xfId="29757"/>
    <cellStyle name="Output 3 2 2 2" xfId="29758"/>
    <cellStyle name="Output 3 2 2 2 10" xfId="29759"/>
    <cellStyle name="Output 3 2 2 2 11" xfId="29760"/>
    <cellStyle name="Output 3 2 2 2 12" xfId="29761"/>
    <cellStyle name="Output 3 2 2 2 2" xfId="29762"/>
    <cellStyle name="Output 3 2 2 2 2 10" xfId="29763"/>
    <cellStyle name="Output 3 2 2 2 2 11" xfId="29764"/>
    <cellStyle name="Output 3 2 2 2 2 2" xfId="29765"/>
    <cellStyle name="Output 3 2 2 2 2 2 10" xfId="29766"/>
    <cellStyle name="Output 3 2 2 2 2 2 2" xfId="29767"/>
    <cellStyle name="Output 3 2 2 2 2 2 2 2" xfId="29768"/>
    <cellStyle name="Output 3 2 2 2 2 2 2 2 2" xfId="29769"/>
    <cellStyle name="Output 3 2 2 2 2 2 2 2 2 2" xfId="29770"/>
    <cellStyle name="Output 3 2 2 2 2 2 2 2 2 3" xfId="29771"/>
    <cellStyle name="Output 3 2 2 2 2 2 2 2 2 4" xfId="29772"/>
    <cellStyle name="Output 3 2 2 2 2 2 2 2 2 5" xfId="29773"/>
    <cellStyle name="Output 3 2 2 2 2 2 2 2 2 6" xfId="29774"/>
    <cellStyle name="Output 3 2 2 2 2 2 2 2 3" xfId="29775"/>
    <cellStyle name="Output 3 2 2 2 2 2 2 2 3 2" xfId="29776"/>
    <cellStyle name="Output 3 2 2 2 2 2 2 2 3 3" xfId="29777"/>
    <cellStyle name="Output 3 2 2 2 2 2 2 2 3 4" xfId="29778"/>
    <cellStyle name="Output 3 2 2 2 2 2 2 2 3 5" xfId="29779"/>
    <cellStyle name="Output 3 2 2 2 2 2 2 2 3 6" xfId="29780"/>
    <cellStyle name="Output 3 2 2 2 2 2 2 2 4" xfId="29781"/>
    <cellStyle name="Output 3 2 2 2 2 2 2 2 5" xfId="29782"/>
    <cellStyle name="Output 3 2 2 2 2 2 2 2 6" xfId="29783"/>
    <cellStyle name="Output 3 2 2 2 2 2 2 2 7" xfId="29784"/>
    <cellStyle name="Output 3 2 2 2 2 2 2 2 8" xfId="29785"/>
    <cellStyle name="Output 3 2 2 2 2 2 2 3" xfId="29786"/>
    <cellStyle name="Output 3 2 2 2 2 2 2 3 2" xfId="29787"/>
    <cellStyle name="Output 3 2 2 2 2 2 2 3 3" xfId="29788"/>
    <cellStyle name="Output 3 2 2 2 2 2 2 3 4" xfId="29789"/>
    <cellStyle name="Output 3 2 2 2 2 2 2 3 5" xfId="29790"/>
    <cellStyle name="Output 3 2 2 2 2 2 2 3 6" xfId="29791"/>
    <cellStyle name="Output 3 2 2 2 2 2 2 4" xfId="29792"/>
    <cellStyle name="Output 3 2 2 2 2 2 2 4 2" xfId="29793"/>
    <cellStyle name="Output 3 2 2 2 2 2 2 4 3" xfId="29794"/>
    <cellStyle name="Output 3 2 2 2 2 2 2 4 4" xfId="29795"/>
    <cellStyle name="Output 3 2 2 2 2 2 2 4 5" xfId="29796"/>
    <cellStyle name="Output 3 2 2 2 2 2 2 4 6" xfId="29797"/>
    <cellStyle name="Output 3 2 2 2 2 2 2 5" xfId="29798"/>
    <cellStyle name="Output 3 2 2 2 2 2 2 6" xfId="29799"/>
    <cellStyle name="Output 3 2 2 2 2 2 2 7" xfId="29800"/>
    <cellStyle name="Output 3 2 2 2 2 2 2 8" xfId="29801"/>
    <cellStyle name="Output 3 2 2 2 2 2 2 9" xfId="29802"/>
    <cellStyle name="Output 3 2 2 2 2 2 3" xfId="29803"/>
    <cellStyle name="Output 3 2 2 2 2 2 3 2" xfId="29804"/>
    <cellStyle name="Output 3 2 2 2 2 2 3 2 2" xfId="29805"/>
    <cellStyle name="Output 3 2 2 2 2 2 3 2 3" xfId="29806"/>
    <cellStyle name="Output 3 2 2 2 2 2 3 2 4" xfId="29807"/>
    <cellStyle name="Output 3 2 2 2 2 2 3 2 5" xfId="29808"/>
    <cellStyle name="Output 3 2 2 2 2 2 3 2 6" xfId="29809"/>
    <cellStyle name="Output 3 2 2 2 2 2 3 3" xfId="29810"/>
    <cellStyle name="Output 3 2 2 2 2 2 3 3 2" xfId="29811"/>
    <cellStyle name="Output 3 2 2 2 2 2 3 3 3" xfId="29812"/>
    <cellStyle name="Output 3 2 2 2 2 2 3 3 4" xfId="29813"/>
    <cellStyle name="Output 3 2 2 2 2 2 3 3 5" xfId="29814"/>
    <cellStyle name="Output 3 2 2 2 2 2 3 3 6" xfId="29815"/>
    <cellStyle name="Output 3 2 2 2 2 2 3 4" xfId="29816"/>
    <cellStyle name="Output 3 2 2 2 2 2 3 5" xfId="29817"/>
    <cellStyle name="Output 3 2 2 2 2 2 3 6" xfId="29818"/>
    <cellStyle name="Output 3 2 2 2 2 2 3 7" xfId="29819"/>
    <cellStyle name="Output 3 2 2 2 2 2 3 8" xfId="29820"/>
    <cellStyle name="Output 3 2 2 2 2 2 4" xfId="29821"/>
    <cellStyle name="Output 3 2 2 2 2 2 4 2" xfId="29822"/>
    <cellStyle name="Output 3 2 2 2 2 2 4 3" xfId="29823"/>
    <cellStyle name="Output 3 2 2 2 2 2 4 4" xfId="29824"/>
    <cellStyle name="Output 3 2 2 2 2 2 4 5" xfId="29825"/>
    <cellStyle name="Output 3 2 2 2 2 2 4 6" xfId="29826"/>
    <cellStyle name="Output 3 2 2 2 2 2 5" xfId="29827"/>
    <cellStyle name="Output 3 2 2 2 2 2 5 2" xfId="29828"/>
    <cellStyle name="Output 3 2 2 2 2 2 5 3" xfId="29829"/>
    <cellStyle name="Output 3 2 2 2 2 2 5 4" xfId="29830"/>
    <cellStyle name="Output 3 2 2 2 2 2 5 5" xfId="29831"/>
    <cellStyle name="Output 3 2 2 2 2 2 5 6" xfId="29832"/>
    <cellStyle name="Output 3 2 2 2 2 2 6" xfId="29833"/>
    <cellStyle name="Output 3 2 2 2 2 2 7" xfId="29834"/>
    <cellStyle name="Output 3 2 2 2 2 2 8" xfId="29835"/>
    <cellStyle name="Output 3 2 2 2 2 2 9" xfId="29836"/>
    <cellStyle name="Output 3 2 2 2 2 3" xfId="29837"/>
    <cellStyle name="Output 3 2 2 2 2 3 2" xfId="29838"/>
    <cellStyle name="Output 3 2 2 2 2 3 2 2" xfId="29839"/>
    <cellStyle name="Output 3 2 2 2 2 3 2 2 2" xfId="29840"/>
    <cellStyle name="Output 3 2 2 2 2 3 2 2 3" xfId="29841"/>
    <cellStyle name="Output 3 2 2 2 2 3 2 2 4" xfId="29842"/>
    <cellStyle name="Output 3 2 2 2 2 3 2 2 5" xfId="29843"/>
    <cellStyle name="Output 3 2 2 2 2 3 2 2 6" xfId="29844"/>
    <cellStyle name="Output 3 2 2 2 2 3 2 3" xfId="29845"/>
    <cellStyle name="Output 3 2 2 2 2 3 2 3 2" xfId="29846"/>
    <cellStyle name="Output 3 2 2 2 2 3 2 3 3" xfId="29847"/>
    <cellStyle name="Output 3 2 2 2 2 3 2 3 4" xfId="29848"/>
    <cellStyle name="Output 3 2 2 2 2 3 2 3 5" xfId="29849"/>
    <cellStyle name="Output 3 2 2 2 2 3 2 3 6" xfId="29850"/>
    <cellStyle name="Output 3 2 2 2 2 3 2 4" xfId="29851"/>
    <cellStyle name="Output 3 2 2 2 2 3 2 5" xfId="29852"/>
    <cellStyle name="Output 3 2 2 2 2 3 2 6" xfId="29853"/>
    <cellStyle name="Output 3 2 2 2 2 3 2 7" xfId="29854"/>
    <cellStyle name="Output 3 2 2 2 2 3 2 8" xfId="29855"/>
    <cellStyle name="Output 3 2 2 2 2 3 3" xfId="29856"/>
    <cellStyle name="Output 3 2 2 2 2 3 3 2" xfId="29857"/>
    <cellStyle name="Output 3 2 2 2 2 3 3 3" xfId="29858"/>
    <cellStyle name="Output 3 2 2 2 2 3 3 4" xfId="29859"/>
    <cellStyle name="Output 3 2 2 2 2 3 3 5" xfId="29860"/>
    <cellStyle name="Output 3 2 2 2 2 3 3 6" xfId="29861"/>
    <cellStyle name="Output 3 2 2 2 2 3 4" xfId="29862"/>
    <cellStyle name="Output 3 2 2 2 2 3 4 2" xfId="29863"/>
    <cellStyle name="Output 3 2 2 2 2 3 4 3" xfId="29864"/>
    <cellStyle name="Output 3 2 2 2 2 3 4 4" xfId="29865"/>
    <cellStyle name="Output 3 2 2 2 2 3 4 5" xfId="29866"/>
    <cellStyle name="Output 3 2 2 2 2 3 4 6" xfId="29867"/>
    <cellStyle name="Output 3 2 2 2 2 3 5" xfId="29868"/>
    <cellStyle name="Output 3 2 2 2 2 3 6" xfId="29869"/>
    <cellStyle name="Output 3 2 2 2 2 3 7" xfId="29870"/>
    <cellStyle name="Output 3 2 2 2 2 3 8" xfId="29871"/>
    <cellStyle name="Output 3 2 2 2 2 3 9" xfId="29872"/>
    <cellStyle name="Output 3 2 2 2 2 4" xfId="29873"/>
    <cellStyle name="Output 3 2 2 2 2 4 2" xfId="29874"/>
    <cellStyle name="Output 3 2 2 2 2 4 2 2" xfId="29875"/>
    <cellStyle name="Output 3 2 2 2 2 4 2 3" xfId="29876"/>
    <cellStyle name="Output 3 2 2 2 2 4 2 4" xfId="29877"/>
    <cellStyle name="Output 3 2 2 2 2 4 2 5" xfId="29878"/>
    <cellStyle name="Output 3 2 2 2 2 4 2 6" xfId="29879"/>
    <cellStyle name="Output 3 2 2 2 2 4 3" xfId="29880"/>
    <cellStyle name="Output 3 2 2 2 2 4 3 2" xfId="29881"/>
    <cellStyle name="Output 3 2 2 2 2 4 3 3" xfId="29882"/>
    <cellStyle name="Output 3 2 2 2 2 4 3 4" xfId="29883"/>
    <cellStyle name="Output 3 2 2 2 2 4 3 5" xfId="29884"/>
    <cellStyle name="Output 3 2 2 2 2 4 3 6" xfId="29885"/>
    <cellStyle name="Output 3 2 2 2 2 4 4" xfId="29886"/>
    <cellStyle name="Output 3 2 2 2 2 4 5" xfId="29887"/>
    <cellStyle name="Output 3 2 2 2 2 4 6" xfId="29888"/>
    <cellStyle name="Output 3 2 2 2 2 4 7" xfId="29889"/>
    <cellStyle name="Output 3 2 2 2 2 4 8" xfId="29890"/>
    <cellStyle name="Output 3 2 2 2 2 5" xfId="29891"/>
    <cellStyle name="Output 3 2 2 2 2 5 2" xfId="29892"/>
    <cellStyle name="Output 3 2 2 2 2 5 3" xfId="29893"/>
    <cellStyle name="Output 3 2 2 2 2 5 4" xfId="29894"/>
    <cellStyle name="Output 3 2 2 2 2 5 5" xfId="29895"/>
    <cellStyle name="Output 3 2 2 2 2 5 6" xfId="29896"/>
    <cellStyle name="Output 3 2 2 2 2 6" xfId="29897"/>
    <cellStyle name="Output 3 2 2 2 2 6 2" xfId="29898"/>
    <cellStyle name="Output 3 2 2 2 2 6 3" xfId="29899"/>
    <cellStyle name="Output 3 2 2 2 2 6 4" xfId="29900"/>
    <cellStyle name="Output 3 2 2 2 2 6 5" xfId="29901"/>
    <cellStyle name="Output 3 2 2 2 2 6 6" xfId="29902"/>
    <cellStyle name="Output 3 2 2 2 2 7" xfId="29903"/>
    <cellStyle name="Output 3 2 2 2 2 8" xfId="29904"/>
    <cellStyle name="Output 3 2 2 2 2 9" xfId="29905"/>
    <cellStyle name="Output 3 2 2 2 3" xfId="29906"/>
    <cellStyle name="Output 3 2 2 2 3 10" xfId="29907"/>
    <cellStyle name="Output 3 2 2 2 3 2" xfId="29908"/>
    <cellStyle name="Output 3 2 2 2 3 2 2" xfId="29909"/>
    <cellStyle name="Output 3 2 2 2 3 2 2 2" xfId="29910"/>
    <cellStyle name="Output 3 2 2 2 3 2 2 2 2" xfId="29911"/>
    <cellStyle name="Output 3 2 2 2 3 2 2 2 3" xfId="29912"/>
    <cellStyle name="Output 3 2 2 2 3 2 2 2 4" xfId="29913"/>
    <cellStyle name="Output 3 2 2 2 3 2 2 2 5" xfId="29914"/>
    <cellStyle name="Output 3 2 2 2 3 2 2 2 6" xfId="29915"/>
    <cellStyle name="Output 3 2 2 2 3 2 2 3" xfId="29916"/>
    <cellStyle name="Output 3 2 2 2 3 2 2 3 2" xfId="29917"/>
    <cellStyle name="Output 3 2 2 2 3 2 2 3 3" xfId="29918"/>
    <cellStyle name="Output 3 2 2 2 3 2 2 3 4" xfId="29919"/>
    <cellStyle name="Output 3 2 2 2 3 2 2 3 5" xfId="29920"/>
    <cellStyle name="Output 3 2 2 2 3 2 2 3 6" xfId="29921"/>
    <cellStyle name="Output 3 2 2 2 3 2 2 4" xfId="29922"/>
    <cellStyle name="Output 3 2 2 2 3 2 2 5" xfId="29923"/>
    <cellStyle name="Output 3 2 2 2 3 2 2 6" xfId="29924"/>
    <cellStyle name="Output 3 2 2 2 3 2 2 7" xfId="29925"/>
    <cellStyle name="Output 3 2 2 2 3 2 2 8" xfId="29926"/>
    <cellStyle name="Output 3 2 2 2 3 2 3" xfId="29927"/>
    <cellStyle name="Output 3 2 2 2 3 2 3 2" xfId="29928"/>
    <cellStyle name="Output 3 2 2 2 3 2 3 3" xfId="29929"/>
    <cellStyle name="Output 3 2 2 2 3 2 3 4" xfId="29930"/>
    <cellStyle name="Output 3 2 2 2 3 2 3 5" xfId="29931"/>
    <cellStyle name="Output 3 2 2 2 3 2 3 6" xfId="29932"/>
    <cellStyle name="Output 3 2 2 2 3 2 4" xfId="29933"/>
    <cellStyle name="Output 3 2 2 2 3 2 4 2" xfId="29934"/>
    <cellStyle name="Output 3 2 2 2 3 2 4 3" xfId="29935"/>
    <cellStyle name="Output 3 2 2 2 3 2 4 4" xfId="29936"/>
    <cellStyle name="Output 3 2 2 2 3 2 4 5" xfId="29937"/>
    <cellStyle name="Output 3 2 2 2 3 2 4 6" xfId="29938"/>
    <cellStyle name="Output 3 2 2 2 3 2 5" xfId="29939"/>
    <cellStyle name="Output 3 2 2 2 3 2 6" xfId="29940"/>
    <cellStyle name="Output 3 2 2 2 3 2 7" xfId="29941"/>
    <cellStyle name="Output 3 2 2 2 3 2 8" xfId="29942"/>
    <cellStyle name="Output 3 2 2 2 3 2 9" xfId="29943"/>
    <cellStyle name="Output 3 2 2 2 3 3" xfId="29944"/>
    <cellStyle name="Output 3 2 2 2 3 3 2" xfId="29945"/>
    <cellStyle name="Output 3 2 2 2 3 3 2 2" xfId="29946"/>
    <cellStyle name="Output 3 2 2 2 3 3 2 3" xfId="29947"/>
    <cellStyle name="Output 3 2 2 2 3 3 2 4" xfId="29948"/>
    <cellStyle name="Output 3 2 2 2 3 3 2 5" xfId="29949"/>
    <cellStyle name="Output 3 2 2 2 3 3 2 6" xfId="29950"/>
    <cellStyle name="Output 3 2 2 2 3 3 3" xfId="29951"/>
    <cellStyle name="Output 3 2 2 2 3 3 3 2" xfId="29952"/>
    <cellStyle name="Output 3 2 2 2 3 3 3 3" xfId="29953"/>
    <cellStyle name="Output 3 2 2 2 3 3 3 4" xfId="29954"/>
    <cellStyle name="Output 3 2 2 2 3 3 3 5" xfId="29955"/>
    <cellStyle name="Output 3 2 2 2 3 3 3 6" xfId="29956"/>
    <cellStyle name="Output 3 2 2 2 3 3 4" xfId="29957"/>
    <cellStyle name="Output 3 2 2 2 3 3 5" xfId="29958"/>
    <cellStyle name="Output 3 2 2 2 3 3 6" xfId="29959"/>
    <cellStyle name="Output 3 2 2 2 3 3 7" xfId="29960"/>
    <cellStyle name="Output 3 2 2 2 3 3 8" xfId="29961"/>
    <cellStyle name="Output 3 2 2 2 3 4" xfId="29962"/>
    <cellStyle name="Output 3 2 2 2 3 4 2" xfId="29963"/>
    <cellStyle name="Output 3 2 2 2 3 4 3" xfId="29964"/>
    <cellStyle name="Output 3 2 2 2 3 4 4" xfId="29965"/>
    <cellStyle name="Output 3 2 2 2 3 4 5" xfId="29966"/>
    <cellStyle name="Output 3 2 2 2 3 4 6" xfId="29967"/>
    <cellStyle name="Output 3 2 2 2 3 5" xfId="29968"/>
    <cellStyle name="Output 3 2 2 2 3 5 2" xfId="29969"/>
    <cellStyle name="Output 3 2 2 2 3 5 3" xfId="29970"/>
    <cellStyle name="Output 3 2 2 2 3 5 4" xfId="29971"/>
    <cellStyle name="Output 3 2 2 2 3 5 5" xfId="29972"/>
    <cellStyle name="Output 3 2 2 2 3 5 6" xfId="29973"/>
    <cellStyle name="Output 3 2 2 2 3 6" xfId="29974"/>
    <cellStyle name="Output 3 2 2 2 3 7" xfId="29975"/>
    <cellStyle name="Output 3 2 2 2 3 8" xfId="29976"/>
    <cellStyle name="Output 3 2 2 2 3 9" xfId="29977"/>
    <cellStyle name="Output 3 2 2 2 4" xfId="29978"/>
    <cellStyle name="Output 3 2 2 2 4 2" xfId="29979"/>
    <cellStyle name="Output 3 2 2 2 4 2 2" xfId="29980"/>
    <cellStyle name="Output 3 2 2 2 4 2 2 2" xfId="29981"/>
    <cellStyle name="Output 3 2 2 2 4 2 2 3" xfId="29982"/>
    <cellStyle name="Output 3 2 2 2 4 2 2 4" xfId="29983"/>
    <cellStyle name="Output 3 2 2 2 4 2 2 5" xfId="29984"/>
    <cellStyle name="Output 3 2 2 2 4 2 2 6" xfId="29985"/>
    <cellStyle name="Output 3 2 2 2 4 2 3" xfId="29986"/>
    <cellStyle name="Output 3 2 2 2 4 2 3 2" xfId="29987"/>
    <cellStyle name="Output 3 2 2 2 4 2 3 3" xfId="29988"/>
    <cellStyle name="Output 3 2 2 2 4 2 3 4" xfId="29989"/>
    <cellStyle name="Output 3 2 2 2 4 2 3 5" xfId="29990"/>
    <cellStyle name="Output 3 2 2 2 4 2 3 6" xfId="29991"/>
    <cellStyle name="Output 3 2 2 2 4 2 4" xfId="29992"/>
    <cellStyle name="Output 3 2 2 2 4 2 5" xfId="29993"/>
    <cellStyle name="Output 3 2 2 2 4 2 6" xfId="29994"/>
    <cellStyle name="Output 3 2 2 2 4 2 7" xfId="29995"/>
    <cellStyle name="Output 3 2 2 2 4 2 8" xfId="29996"/>
    <cellStyle name="Output 3 2 2 2 4 3" xfId="29997"/>
    <cellStyle name="Output 3 2 2 2 4 3 2" xfId="29998"/>
    <cellStyle name="Output 3 2 2 2 4 3 3" xfId="29999"/>
    <cellStyle name="Output 3 2 2 2 4 3 4" xfId="30000"/>
    <cellStyle name="Output 3 2 2 2 4 3 5" xfId="30001"/>
    <cellStyle name="Output 3 2 2 2 4 3 6" xfId="30002"/>
    <cellStyle name="Output 3 2 2 2 4 4" xfId="30003"/>
    <cellStyle name="Output 3 2 2 2 4 4 2" xfId="30004"/>
    <cellStyle name="Output 3 2 2 2 4 4 3" xfId="30005"/>
    <cellStyle name="Output 3 2 2 2 4 4 4" xfId="30006"/>
    <cellStyle name="Output 3 2 2 2 4 4 5" xfId="30007"/>
    <cellStyle name="Output 3 2 2 2 4 4 6" xfId="30008"/>
    <cellStyle name="Output 3 2 2 2 4 5" xfId="30009"/>
    <cellStyle name="Output 3 2 2 2 4 6" xfId="30010"/>
    <cellStyle name="Output 3 2 2 2 4 7" xfId="30011"/>
    <cellStyle name="Output 3 2 2 2 4 8" xfId="30012"/>
    <cellStyle name="Output 3 2 2 2 4 9" xfId="30013"/>
    <cellStyle name="Output 3 2 2 2 5" xfId="30014"/>
    <cellStyle name="Output 3 2 2 2 5 2" xfId="30015"/>
    <cellStyle name="Output 3 2 2 2 5 2 2" xfId="30016"/>
    <cellStyle name="Output 3 2 2 2 5 2 3" xfId="30017"/>
    <cellStyle name="Output 3 2 2 2 5 2 4" xfId="30018"/>
    <cellStyle name="Output 3 2 2 2 5 2 5" xfId="30019"/>
    <cellStyle name="Output 3 2 2 2 5 2 6" xfId="30020"/>
    <cellStyle name="Output 3 2 2 2 5 3" xfId="30021"/>
    <cellStyle name="Output 3 2 2 2 5 3 2" xfId="30022"/>
    <cellStyle name="Output 3 2 2 2 5 3 3" xfId="30023"/>
    <cellStyle name="Output 3 2 2 2 5 3 4" xfId="30024"/>
    <cellStyle name="Output 3 2 2 2 5 3 5" xfId="30025"/>
    <cellStyle name="Output 3 2 2 2 5 3 6" xfId="30026"/>
    <cellStyle name="Output 3 2 2 2 5 4" xfId="30027"/>
    <cellStyle name="Output 3 2 2 2 5 5" xfId="30028"/>
    <cellStyle name="Output 3 2 2 2 5 6" xfId="30029"/>
    <cellStyle name="Output 3 2 2 2 5 7" xfId="30030"/>
    <cellStyle name="Output 3 2 2 2 5 8" xfId="30031"/>
    <cellStyle name="Output 3 2 2 2 6" xfId="30032"/>
    <cellStyle name="Output 3 2 2 2 6 2" xfId="30033"/>
    <cellStyle name="Output 3 2 2 2 6 3" xfId="30034"/>
    <cellStyle name="Output 3 2 2 2 6 4" xfId="30035"/>
    <cellStyle name="Output 3 2 2 2 6 5" xfId="30036"/>
    <cellStyle name="Output 3 2 2 2 6 6" xfId="30037"/>
    <cellStyle name="Output 3 2 2 2 7" xfId="30038"/>
    <cellStyle name="Output 3 2 2 2 7 2" xfId="30039"/>
    <cellStyle name="Output 3 2 2 2 7 3" xfId="30040"/>
    <cellStyle name="Output 3 2 2 2 7 4" xfId="30041"/>
    <cellStyle name="Output 3 2 2 2 7 5" xfId="30042"/>
    <cellStyle name="Output 3 2 2 2 7 6" xfId="30043"/>
    <cellStyle name="Output 3 2 2 2 8" xfId="30044"/>
    <cellStyle name="Output 3 2 2 2 9" xfId="30045"/>
    <cellStyle name="Output 3 2 2 3" xfId="30046"/>
    <cellStyle name="Output 3 2 2 3 10" xfId="30047"/>
    <cellStyle name="Output 3 2 2 3 11" xfId="30048"/>
    <cellStyle name="Output 3 2 2 3 2" xfId="30049"/>
    <cellStyle name="Output 3 2 2 3 2 10" xfId="30050"/>
    <cellStyle name="Output 3 2 2 3 2 2" xfId="30051"/>
    <cellStyle name="Output 3 2 2 3 2 2 2" xfId="30052"/>
    <cellStyle name="Output 3 2 2 3 2 2 2 2" xfId="30053"/>
    <cellStyle name="Output 3 2 2 3 2 2 2 2 2" xfId="30054"/>
    <cellStyle name="Output 3 2 2 3 2 2 2 2 3" xfId="30055"/>
    <cellStyle name="Output 3 2 2 3 2 2 2 2 4" xfId="30056"/>
    <cellStyle name="Output 3 2 2 3 2 2 2 2 5" xfId="30057"/>
    <cellStyle name="Output 3 2 2 3 2 2 2 2 6" xfId="30058"/>
    <cellStyle name="Output 3 2 2 3 2 2 2 3" xfId="30059"/>
    <cellStyle name="Output 3 2 2 3 2 2 2 3 2" xfId="30060"/>
    <cellStyle name="Output 3 2 2 3 2 2 2 3 3" xfId="30061"/>
    <cellStyle name="Output 3 2 2 3 2 2 2 3 4" xfId="30062"/>
    <cellStyle name="Output 3 2 2 3 2 2 2 3 5" xfId="30063"/>
    <cellStyle name="Output 3 2 2 3 2 2 2 3 6" xfId="30064"/>
    <cellStyle name="Output 3 2 2 3 2 2 2 4" xfId="30065"/>
    <cellStyle name="Output 3 2 2 3 2 2 2 5" xfId="30066"/>
    <cellStyle name="Output 3 2 2 3 2 2 2 6" xfId="30067"/>
    <cellStyle name="Output 3 2 2 3 2 2 2 7" xfId="30068"/>
    <cellStyle name="Output 3 2 2 3 2 2 2 8" xfId="30069"/>
    <cellStyle name="Output 3 2 2 3 2 2 3" xfId="30070"/>
    <cellStyle name="Output 3 2 2 3 2 2 3 2" xfId="30071"/>
    <cellStyle name="Output 3 2 2 3 2 2 3 3" xfId="30072"/>
    <cellStyle name="Output 3 2 2 3 2 2 3 4" xfId="30073"/>
    <cellStyle name="Output 3 2 2 3 2 2 3 5" xfId="30074"/>
    <cellStyle name="Output 3 2 2 3 2 2 3 6" xfId="30075"/>
    <cellStyle name="Output 3 2 2 3 2 2 4" xfId="30076"/>
    <cellStyle name="Output 3 2 2 3 2 2 4 2" xfId="30077"/>
    <cellStyle name="Output 3 2 2 3 2 2 4 3" xfId="30078"/>
    <cellStyle name="Output 3 2 2 3 2 2 4 4" xfId="30079"/>
    <cellStyle name="Output 3 2 2 3 2 2 4 5" xfId="30080"/>
    <cellStyle name="Output 3 2 2 3 2 2 4 6" xfId="30081"/>
    <cellStyle name="Output 3 2 2 3 2 2 5" xfId="30082"/>
    <cellStyle name="Output 3 2 2 3 2 2 6" xfId="30083"/>
    <cellStyle name="Output 3 2 2 3 2 2 7" xfId="30084"/>
    <cellStyle name="Output 3 2 2 3 2 2 8" xfId="30085"/>
    <cellStyle name="Output 3 2 2 3 2 2 9" xfId="30086"/>
    <cellStyle name="Output 3 2 2 3 2 3" xfId="30087"/>
    <cellStyle name="Output 3 2 2 3 2 3 2" xfId="30088"/>
    <cellStyle name="Output 3 2 2 3 2 3 2 2" xfId="30089"/>
    <cellStyle name="Output 3 2 2 3 2 3 2 3" xfId="30090"/>
    <cellStyle name="Output 3 2 2 3 2 3 2 4" xfId="30091"/>
    <cellStyle name="Output 3 2 2 3 2 3 2 5" xfId="30092"/>
    <cellStyle name="Output 3 2 2 3 2 3 2 6" xfId="30093"/>
    <cellStyle name="Output 3 2 2 3 2 3 3" xfId="30094"/>
    <cellStyle name="Output 3 2 2 3 2 3 3 2" xfId="30095"/>
    <cellStyle name="Output 3 2 2 3 2 3 3 3" xfId="30096"/>
    <cellStyle name="Output 3 2 2 3 2 3 3 4" xfId="30097"/>
    <cellStyle name="Output 3 2 2 3 2 3 3 5" xfId="30098"/>
    <cellStyle name="Output 3 2 2 3 2 3 3 6" xfId="30099"/>
    <cellStyle name="Output 3 2 2 3 2 3 4" xfId="30100"/>
    <cellStyle name="Output 3 2 2 3 2 3 5" xfId="30101"/>
    <cellStyle name="Output 3 2 2 3 2 3 6" xfId="30102"/>
    <cellStyle name="Output 3 2 2 3 2 3 7" xfId="30103"/>
    <cellStyle name="Output 3 2 2 3 2 3 8" xfId="30104"/>
    <cellStyle name="Output 3 2 2 3 2 4" xfId="30105"/>
    <cellStyle name="Output 3 2 2 3 2 4 2" xfId="30106"/>
    <cellStyle name="Output 3 2 2 3 2 4 3" xfId="30107"/>
    <cellStyle name="Output 3 2 2 3 2 4 4" xfId="30108"/>
    <cellStyle name="Output 3 2 2 3 2 4 5" xfId="30109"/>
    <cellStyle name="Output 3 2 2 3 2 4 6" xfId="30110"/>
    <cellStyle name="Output 3 2 2 3 2 5" xfId="30111"/>
    <cellStyle name="Output 3 2 2 3 2 5 2" xfId="30112"/>
    <cellStyle name="Output 3 2 2 3 2 5 3" xfId="30113"/>
    <cellStyle name="Output 3 2 2 3 2 5 4" xfId="30114"/>
    <cellStyle name="Output 3 2 2 3 2 5 5" xfId="30115"/>
    <cellStyle name="Output 3 2 2 3 2 5 6" xfId="30116"/>
    <cellStyle name="Output 3 2 2 3 2 6" xfId="30117"/>
    <cellStyle name="Output 3 2 2 3 2 7" xfId="30118"/>
    <cellStyle name="Output 3 2 2 3 2 8" xfId="30119"/>
    <cellStyle name="Output 3 2 2 3 2 9" xfId="30120"/>
    <cellStyle name="Output 3 2 2 3 3" xfId="30121"/>
    <cellStyle name="Output 3 2 2 3 3 2" xfId="30122"/>
    <cellStyle name="Output 3 2 2 3 3 2 2" xfId="30123"/>
    <cellStyle name="Output 3 2 2 3 3 2 2 2" xfId="30124"/>
    <cellStyle name="Output 3 2 2 3 3 2 2 3" xfId="30125"/>
    <cellStyle name="Output 3 2 2 3 3 2 2 4" xfId="30126"/>
    <cellStyle name="Output 3 2 2 3 3 2 2 5" xfId="30127"/>
    <cellStyle name="Output 3 2 2 3 3 2 2 6" xfId="30128"/>
    <cellStyle name="Output 3 2 2 3 3 2 3" xfId="30129"/>
    <cellStyle name="Output 3 2 2 3 3 2 3 2" xfId="30130"/>
    <cellStyle name="Output 3 2 2 3 3 2 3 3" xfId="30131"/>
    <cellStyle name="Output 3 2 2 3 3 2 3 4" xfId="30132"/>
    <cellStyle name="Output 3 2 2 3 3 2 3 5" xfId="30133"/>
    <cellStyle name="Output 3 2 2 3 3 2 3 6" xfId="30134"/>
    <cellStyle name="Output 3 2 2 3 3 2 4" xfId="30135"/>
    <cellStyle name="Output 3 2 2 3 3 2 5" xfId="30136"/>
    <cellStyle name="Output 3 2 2 3 3 2 6" xfId="30137"/>
    <cellStyle name="Output 3 2 2 3 3 2 7" xfId="30138"/>
    <cellStyle name="Output 3 2 2 3 3 2 8" xfId="30139"/>
    <cellStyle name="Output 3 2 2 3 3 3" xfId="30140"/>
    <cellStyle name="Output 3 2 2 3 3 3 2" xfId="30141"/>
    <cellStyle name="Output 3 2 2 3 3 3 3" xfId="30142"/>
    <cellStyle name="Output 3 2 2 3 3 3 4" xfId="30143"/>
    <cellStyle name="Output 3 2 2 3 3 3 5" xfId="30144"/>
    <cellStyle name="Output 3 2 2 3 3 3 6" xfId="30145"/>
    <cellStyle name="Output 3 2 2 3 3 4" xfId="30146"/>
    <cellStyle name="Output 3 2 2 3 3 4 2" xfId="30147"/>
    <cellStyle name="Output 3 2 2 3 3 4 3" xfId="30148"/>
    <cellStyle name="Output 3 2 2 3 3 4 4" xfId="30149"/>
    <cellStyle name="Output 3 2 2 3 3 4 5" xfId="30150"/>
    <cellStyle name="Output 3 2 2 3 3 4 6" xfId="30151"/>
    <cellStyle name="Output 3 2 2 3 3 5" xfId="30152"/>
    <cellStyle name="Output 3 2 2 3 3 6" xfId="30153"/>
    <cellStyle name="Output 3 2 2 3 3 7" xfId="30154"/>
    <cellStyle name="Output 3 2 2 3 3 8" xfId="30155"/>
    <cellStyle name="Output 3 2 2 3 3 9" xfId="30156"/>
    <cellStyle name="Output 3 2 2 3 4" xfId="30157"/>
    <cellStyle name="Output 3 2 2 3 4 2" xfId="30158"/>
    <cellStyle name="Output 3 2 2 3 4 2 2" xfId="30159"/>
    <cellStyle name="Output 3 2 2 3 4 2 3" xfId="30160"/>
    <cellStyle name="Output 3 2 2 3 4 2 4" xfId="30161"/>
    <cellStyle name="Output 3 2 2 3 4 2 5" xfId="30162"/>
    <cellStyle name="Output 3 2 2 3 4 2 6" xfId="30163"/>
    <cellStyle name="Output 3 2 2 3 4 3" xfId="30164"/>
    <cellStyle name="Output 3 2 2 3 4 3 2" xfId="30165"/>
    <cellStyle name="Output 3 2 2 3 4 3 3" xfId="30166"/>
    <cellStyle name="Output 3 2 2 3 4 3 4" xfId="30167"/>
    <cellStyle name="Output 3 2 2 3 4 3 5" xfId="30168"/>
    <cellStyle name="Output 3 2 2 3 4 3 6" xfId="30169"/>
    <cellStyle name="Output 3 2 2 3 4 4" xfId="30170"/>
    <cellStyle name="Output 3 2 2 3 4 5" xfId="30171"/>
    <cellStyle name="Output 3 2 2 3 4 6" xfId="30172"/>
    <cellStyle name="Output 3 2 2 3 4 7" xfId="30173"/>
    <cellStyle name="Output 3 2 2 3 4 8" xfId="30174"/>
    <cellStyle name="Output 3 2 2 3 5" xfId="30175"/>
    <cellStyle name="Output 3 2 2 3 5 2" xfId="30176"/>
    <cellStyle name="Output 3 2 2 3 5 3" xfId="30177"/>
    <cellStyle name="Output 3 2 2 3 5 4" xfId="30178"/>
    <cellStyle name="Output 3 2 2 3 5 5" xfId="30179"/>
    <cellStyle name="Output 3 2 2 3 5 6" xfId="30180"/>
    <cellStyle name="Output 3 2 2 3 6" xfId="30181"/>
    <cellStyle name="Output 3 2 2 3 6 2" xfId="30182"/>
    <cellStyle name="Output 3 2 2 3 6 3" xfId="30183"/>
    <cellStyle name="Output 3 2 2 3 6 4" xfId="30184"/>
    <cellStyle name="Output 3 2 2 3 6 5" xfId="30185"/>
    <cellStyle name="Output 3 2 2 3 6 6" xfId="30186"/>
    <cellStyle name="Output 3 2 2 3 7" xfId="30187"/>
    <cellStyle name="Output 3 2 2 3 8" xfId="30188"/>
    <cellStyle name="Output 3 2 2 3 9" xfId="30189"/>
    <cellStyle name="Output 3 2 2 4" xfId="30190"/>
    <cellStyle name="Output 3 2 2 4 10" xfId="30191"/>
    <cellStyle name="Output 3 2 2 4 2" xfId="30192"/>
    <cellStyle name="Output 3 2 2 4 2 2" xfId="30193"/>
    <cellStyle name="Output 3 2 2 4 2 2 2" xfId="30194"/>
    <cellStyle name="Output 3 2 2 4 2 2 2 2" xfId="30195"/>
    <cellStyle name="Output 3 2 2 4 2 2 2 3" xfId="30196"/>
    <cellStyle name="Output 3 2 2 4 2 2 2 4" xfId="30197"/>
    <cellStyle name="Output 3 2 2 4 2 2 2 5" xfId="30198"/>
    <cellStyle name="Output 3 2 2 4 2 2 2 6" xfId="30199"/>
    <cellStyle name="Output 3 2 2 4 2 2 3" xfId="30200"/>
    <cellStyle name="Output 3 2 2 4 2 2 3 2" xfId="30201"/>
    <cellStyle name="Output 3 2 2 4 2 2 3 3" xfId="30202"/>
    <cellStyle name="Output 3 2 2 4 2 2 3 4" xfId="30203"/>
    <cellStyle name="Output 3 2 2 4 2 2 3 5" xfId="30204"/>
    <cellStyle name="Output 3 2 2 4 2 2 3 6" xfId="30205"/>
    <cellStyle name="Output 3 2 2 4 2 2 4" xfId="30206"/>
    <cellStyle name="Output 3 2 2 4 2 2 5" xfId="30207"/>
    <cellStyle name="Output 3 2 2 4 2 2 6" xfId="30208"/>
    <cellStyle name="Output 3 2 2 4 2 2 7" xfId="30209"/>
    <cellStyle name="Output 3 2 2 4 2 2 8" xfId="30210"/>
    <cellStyle name="Output 3 2 2 4 2 3" xfId="30211"/>
    <cellStyle name="Output 3 2 2 4 2 3 2" xfId="30212"/>
    <cellStyle name="Output 3 2 2 4 2 3 3" xfId="30213"/>
    <cellStyle name="Output 3 2 2 4 2 3 4" xfId="30214"/>
    <cellStyle name="Output 3 2 2 4 2 3 5" xfId="30215"/>
    <cellStyle name="Output 3 2 2 4 2 3 6" xfId="30216"/>
    <cellStyle name="Output 3 2 2 4 2 4" xfId="30217"/>
    <cellStyle name="Output 3 2 2 4 2 4 2" xfId="30218"/>
    <cellStyle name="Output 3 2 2 4 2 4 3" xfId="30219"/>
    <cellStyle name="Output 3 2 2 4 2 4 4" xfId="30220"/>
    <cellStyle name="Output 3 2 2 4 2 4 5" xfId="30221"/>
    <cellStyle name="Output 3 2 2 4 2 4 6" xfId="30222"/>
    <cellStyle name="Output 3 2 2 4 2 5" xfId="30223"/>
    <cellStyle name="Output 3 2 2 4 2 6" xfId="30224"/>
    <cellStyle name="Output 3 2 2 4 2 7" xfId="30225"/>
    <cellStyle name="Output 3 2 2 4 2 8" xfId="30226"/>
    <cellStyle name="Output 3 2 2 4 2 9" xfId="30227"/>
    <cellStyle name="Output 3 2 2 4 3" xfId="30228"/>
    <cellStyle name="Output 3 2 2 4 3 2" xfId="30229"/>
    <cellStyle name="Output 3 2 2 4 3 2 2" xfId="30230"/>
    <cellStyle name="Output 3 2 2 4 3 2 3" xfId="30231"/>
    <cellStyle name="Output 3 2 2 4 3 2 4" xfId="30232"/>
    <cellStyle name="Output 3 2 2 4 3 2 5" xfId="30233"/>
    <cellStyle name="Output 3 2 2 4 3 2 6" xfId="30234"/>
    <cellStyle name="Output 3 2 2 4 3 3" xfId="30235"/>
    <cellStyle name="Output 3 2 2 4 3 3 2" xfId="30236"/>
    <cellStyle name="Output 3 2 2 4 3 3 3" xfId="30237"/>
    <cellStyle name="Output 3 2 2 4 3 3 4" xfId="30238"/>
    <cellStyle name="Output 3 2 2 4 3 3 5" xfId="30239"/>
    <cellStyle name="Output 3 2 2 4 3 3 6" xfId="30240"/>
    <cellStyle name="Output 3 2 2 4 3 4" xfId="30241"/>
    <cellStyle name="Output 3 2 2 4 3 5" xfId="30242"/>
    <cellStyle name="Output 3 2 2 4 3 6" xfId="30243"/>
    <cellStyle name="Output 3 2 2 4 3 7" xfId="30244"/>
    <cellStyle name="Output 3 2 2 4 3 8" xfId="30245"/>
    <cellStyle name="Output 3 2 2 4 4" xfId="30246"/>
    <cellStyle name="Output 3 2 2 4 4 2" xfId="30247"/>
    <cellStyle name="Output 3 2 2 4 4 3" xfId="30248"/>
    <cellStyle name="Output 3 2 2 4 4 4" xfId="30249"/>
    <cellStyle name="Output 3 2 2 4 4 5" xfId="30250"/>
    <cellStyle name="Output 3 2 2 4 4 6" xfId="30251"/>
    <cellStyle name="Output 3 2 2 4 5" xfId="30252"/>
    <cellStyle name="Output 3 2 2 4 5 2" xfId="30253"/>
    <cellStyle name="Output 3 2 2 4 5 3" xfId="30254"/>
    <cellStyle name="Output 3 2 2 4 5 4" xfId="30255"/>
    <cellStyle name="Output 3 2 2 4 5 5" xfId="30256"/>
    <cellStyle name="Output 3 2 2 4 5 6" xfId="30257"/>
    <cellStyle name="Output 3 2 2 4 6" xfId="30258"/>
    <cellStyle name="Output 3 2 2 4 7" xfId="30259"/>
    <cellStyle name="Output 3 2 2 4 8" xfId="30260"/>
    <cellStyle name="Output 3 2 2 4 9" xfId="30261"/>
    <cellStyle name="Output 3 2 2 5" xfId="30262"/>
    <cellStyle name="Output 3 2 2 5 2" xfId="30263"/>
    <cellStyle name="Output 3 2 2 5 2 2" xfId="30264"/>
    <cellStyle name="Output 3 2 2 5 2 2 2" xfId="30265"/>
    <cellStyle name="Output 3 2 2 5 2 2 3" xfId="30266"/>
    <cellStyle name="Output 3 2 2 5 2 2 4" xfId="30267"/>
    <cellStyle name="Output 3 2 2 5 2 2 5" xfId="30268"/>
    <cellStyle name="Output 3 2 2 5 2 2 6" xfId="30269"/>
    <cellStyle name="Output 3 2 2 5 2 3" xfId="30270"/>
    <cellStyle name="Output 3 2 2 5 2 3 2" xfId="30271"/>
    <cellStyle name="Output 3 2 2 5 2 3 3" xfId="30272"/>
    <cellStyle name="Output 3 2 2 5 2 3 4" xfId="30273"/>
    <cellStyle name="Output 3 2 2 5 2 3 5" xfId="30274"/>
    <cellStyle name="Output 3 2 2 5 2 3 6" xfId="30275"/>
    <cellStyle name="Output 3 2 2 5 2 4" xfId="30276"/>
    <cellStyle name="Output 3 2 2 5 2 5" xfId="30277"/>
    <cellStyle name="Output 3 2 2 5 2 6" xfId="30278"/>
    <cellStyle name="Output 3 2 2 5 2 7" xfId="30279"/>
    <cellStyle name="Output 3 2 2 5 2 8" xfId="30280"/>
    <cellStyle name="Output 3 2 2 5 3" xfId="30281"/>
    <cellStyle name="Output 3 2 2 5 3 2" xfId="30282"/>
    <cellStyle name="Output 3 2 2 5 3 3" xfId="30283"/>
    <cellStyle name="Output 3 2 2 5 3 4" xfId="30284"/>
    <cellStyle name="Output 3 2 2 5 3 5" xfId="30285"/>
    <cellStyle name="Output 3 2 2 5 3 6" xfId="30286"/>
    <cellStyle name="Output 3 2 2 5 4" xfId="30287"/>
    <cellStyle name="Output 3 2 2 5 4 2" xfId="30288"/>
    <cellStyle name="Output 3 2 2 5 4 3" xfId="30289"/>
    <cellStyle name="Output 3 2 2 5 4 4" xfId="30290"/>
    <cellStyle name="Output 3 2 2 5 4 5" xfId="30291"/>
    <cellStyle name="Output 3 2 2 5 4 6" xfId="30292"/>
    <cellStyle name="Output 3 2 2 5 5" xfId="30293"/>
    <cellStyle name="Output 3 2 2 5 6" xfId="30294"/>
    <cellStyle name="Output 3 2 2 5 7" xfId="30295"/>
    <cellStyle name="Output 3 2 2 5 8" xfId="30296"/>
    <cellStyle name="Output 3 2 2 5 9" xfId="30297"/>
    <cellStyle name="Output 3 2 2 6" xfId="30298"/>
    <cellStyle name="Output 3 2 2 6 2" xfId="30299"/>
    <cellStyle name="Output 3 2 2 6 2 2" xfId="30300"/>
    <cellStyle name="Output 3 2 2 6 2 3" xfId="30301"/>
    <cellStyle name="Output 3 2 2 6 2 4" xfId="30302"/>
    <cellStyle name="Output 3 2 2 6 2 5" xfId="30303"/>
    <cellStyle name="Output 3 2 2 6 2 6" xfId="30304"/>
    <cellStyle name="Output 3 2 2 6 3" xfId="30305"/>
    <cellStyle name="Output 3 2 2 6 3 2" xfId="30306"/>
    <cellStyle name="Output 3 2 2 6 3 3" xfId="30307"/>
    <cellStyle name="Output 3 2 2 6 3 4" xfId="30308"/>
    <cellStyle name="Output 3 2 2 6 3 5" xfId="30309"/>
    <cellStyle name="Output 3 2 2 6 3 6" xfId="30310"/>
    <cellStyle name="Output 3 2 2 6 4" xfId="30311"/>
    <cellStyle name="Output 3 2 2 6 5" xfId="30312"/>
    <cellStyle name="Output 3 2 2 6 6" xfId="30313"/>
    <cellStyle name="Output 3 2 2 6 7" xfId="30314"/>
    <cellStyle name="Output 3 2 2 6 8" xfId="30315"/>
    <cellStyle name="Output 3 2 2 7" xfId="30316"/>
    <cellStyle name="Output 3 2 2 7 2" xfId="30317"/>
    <cellStyle name="Output 3 2 2 7 3" xfId="30318"/>
    <cellStyle name="Output 3 2 2 7 4" xfId="30319"/>
    <cellStyle name="Output 3 2 2 7 5" xfId="30320"/>
    <cellStyle name="Output 3 2 2 7 6" xfId="30321"/>
    <cellStyle name="Output 3 2 2 8" xfId="30322"/>
    <cellStyle name="Output 3 2 2 8 2" xfId="30323"/>
    <cellStyle name="Output 3 2 2 8 3" xfId="30324"/>
    <cellStyle name="Output 3 2 2 8 4" xfId="30325"/>
    <cellStyle name="Output 3 2 2 8 5" xfId="30326"/>
    <cellStyle name="Output 3 2 2 8 6" xfId="30327"/>
    <cellStyle name="Output 3 2 2 9" xfId="30328"/>
    <cellStyle name="Output 3 2 3" xfId="30329"/>
    <cellStyle name="Output 3 2 3 10" xfId="30330"/>
    <cellStyle name="Output 3 2 3 11" xfId="30331"/>
    <cellStyle name="Output 3 2 3 12" xfId="30332"/>
    <cellStyle name="Output 3 2 3 2" xfId="30333"/>
    <cellStyle name="Output 3 2 3 2 10" xfId="30334"/>
    <cellStyle name="Output 3 2 3 2 11" xfId="30335"/>
    <cellStyle name="Output 3 2 3 2 2" xfId="30336"/>
    <cellStyle name="Output 3 2 3 2 2 10" xfId="30337"/>
    <cellStyle name="Output 3 2 3 2 2 2" xfId="30338"/>
    <cellStyle name="Output 3 2 3 2 2 2 2" xfId="30339"/>
    <cellStyle name="Output 3 2 3 2 2 2 2 2" xfId="30340"/>
    <cellStyle name="Output 3 2 3 2 2 2 2 2 2" xfId="30341"/>
    <cellStyle name="Output 3 2 3 2 2 2 2 2 3" xfId="30342"/>
    <cellStyle name="Output 3 2 3 2 2 2 2 2 4" xfId="30343"/>
    <cellStyle name="Output 3 2 3 2 2 2 2 2 5" xfId="30344"/>
    <cellStyle name="Output 3 2 3 2 2 2 2 2 6" xfId="30345"/>
    <cellStyle name="Output 3 2 3 2 2 2 2 3" xfId="30346"/>
    <cellStyle name="Output 3 2 3 2 2 2 2 3 2" xfId="30347"/>
    <cellStyle name="Output 3 2 3 2 2 2 2 3 3" xfId="30348"/>
    <cellStyle name="Output 3 2 3 2 2 2 2 3 4" xfId="30349"/>
    <cellStyle name="Output 3 2 3 2 2 2 2 3 5" xfId="30350"/>
    <cellStyle name="Output 3 2 3 2 2 2 2 3 6" xfId="30351"/>
    <cellStyle name="Output 3 2 3 2 2 2 2 4" xfId="30352"/>
    <cellStyle name="Output 3 2 3 2 2 2 2 5" xfId="30353"/>
    <cellStyle name="Output 3 2 3 2 2 2 2 6" xfId="30354"/>
    <cellStyle name="Output 3 2 3 2 2 2 2 7" xfId="30355"/>
    <cellStyle name="Output 3 2 3 2 2 2 2 8" xfId="30356"/>
    <cellStyle name="Output 3 2 3 2 2 2 3" xfId="30357"/>
    <cellStyle name="Output 3 2 3 2 2 2 3 2" xfId="30358"/>
    <cellStyle name="Output 3 2 3 2 2 2 3 3" xfId="30359"/>
    <cellStyle name="Output 3 2 3 2 2 2 3 4" xfId="30360"/>
    <cellStyle name="Output 3 2 3 2 2 2 3 5" xfId="30361"/>
    <cellStyle name="Output 3 2 3 2 2 2 3 6" xfId="30362"/>
    <cellStyle name="Output 3 2 3 2 2 2 4" xfId="30363"/>
    <cellStyle name="Output 3 2 3 2 2 2 4 2" xfId="30364"/>
    <cellStyle name="Output 3 2 3 2 2 2 4 3" xfId="30365"/>
    <cellStyle name="Output 3 2 3 2 2 2 4 4" xfId="30366"/>
    <cellStyle name="Output 3 2 3 2 2 2 4 5" xfId="30367"/>
    <cellStyle name="Output 3 2 3 2 2 2 4 6" xfId="30368"/>
    <cellStyle name="Output 3 2 3 2 2 2 5" xfId="30369"/>
    <cellStyle name="Output 3 2 3 2 2 2 6" xfId="30370"/>
    <cellStyle name="Output 3 2 3 2 2 2 7" xfId="30371"/>
    <cellStyle name="Output 3 2 3 2 2 2 8" xfId="30372"/>
    <cellStyle name="Output 3 2 3 2 2 2 9" xfId="30373"/>
    <cellStyle name="Output 3 2 3 2 2 3" xfId="30374"/>
    <cellStyle name="Output 3 2 3 2 2 3 2" xfId="30375"/>
    <cellStyle name="Output 3 2 3 2 2 3 2 2" xfId="30376"/>
    <cellStyle name="Output 3 2 3 2 2 3 2 3" xfId="30377"/>
    <cellStyle name="Output 3 2 3 2 2 3 2 4" xfId="30378"/>
    <cellStyle name="Output 3 2 3 2 2 3 2 5" xfId="30379"/>
    <cellStyle name="Output 3 2 3 2 2 3 2 6" xfId="30380"/>
    <cellStyle name="Output 3 2 3 2 2 3 3" xfId="30381"/>
    <cellStyle name="Output 3 2 3 2 2 3 3 2" xfId="30382"/>
    <cellStyle name="Output 3 2 3 2 2 3 3 3" xfId="30383"/>
    <cellStyle name="Output 3 2 3 2 2 3 3 4" xfId="30384"/>
    <cellStyle name="Output 3 2 3 2 2 3 3 5" xfId="30385"/>
    <cellStyle name="Output 3 2 3 2 2 3 3 6" xfId="30386"/>
    <cellStyle name="Output 3 2 3 2 2 3 4" xfId="30387"/>
    <cellStyle name="Output 3 2 3 2 2 3 5" xfId="30388"/>
    <cellStyle name="Output 3 2 3 2 2 3 6" xfId="30389"/>
    <cellStyle name="Output 3 2 3 2 2 3 7" xfId="30390"/>
    <cellStyle name="Output 3 2 3 2 2 3 8" xfId="30391"/>
    <cellStyle name="Output 3 2 3 2 2 4" xfId="30392"/>
    <cellStyle name="Output 3 2 3 2 2 4 2" xfId="30393"/>
    <cellStyle name="Output 3 2 3 2 2 4 3" xfId="30394"/>
    <cellStyle name="Output 3 2 3 2 2 4 4" xfId="30395"/>
    <cellStyle name="Output 3 2 3 2 2 4 5" xfId="30396"/>
    <cellStyle name="Output 3 2 3 2 2 4 6" xfId="30397"/>
    <cellStyle name="Output 3 2 3 2 2 5" xfId="30398"/>
    <cellStyle name="Output 3 2 3 2 2 5 2" xfId="30399"/>
    <cellStyle name="Output 3 2 3 2 2 5 3" xfId="30400"/>
    <cellStyle name="Output 3 2 3 2 2 5 4" xfId="30401"/>
    <cellStyle name="Output 3 2 3 2 2 5 5" xfId="30402"/>
    <cellStyle name="Output 3 2 3 2 2 5 6" xfId="30403"/>
    <cellStyle name="Output 3 2 3 2 2 6" xfId="30404"/>
    <cellStyle name="Output 3 2 3 2 2 7" xfId="30405"/>
    <cellStyle name="Output 3 2 3 2 2 8" xfId="30406"/>
    <cellStyle name="Output 3 2 3 2 2 9" xfId="30407"/>
    <cellStyle name="Output 3 2 3 2 3" xfId="30408"/>
    <cellStyle name="Output 3 2 3 2 3 2" xfId="30409"/>
    <cellStyle name="Output 3 2 3 2 3 2 2" xfId="30410"/>
    <cellStyle name="Output 3 2 3 2 3 2 2 2" xfId="30411"/>
    <cellStyle name="Output 3 2 3 2 3 2 2 3" xfId="30412"/>
    <cellStyle name="Output 3 2 3 2 3 2 2 4" xfId="30413"/>
    <cellStyle name="Output 3 2 3 2 3 2 2 5" xfId="30414"/>
    <cellStyle name="Output 3 2 3 2 3 2 2 6" xfId="30415"/>
    <cellStyle name="Output 3 2 3 2 3 2 3" xfId="30416"/>
    <cellStyle name="Output 3 2 3 2 3 2 3 2" xfId="30417"/>
    <cellStyle name="Output 3 2 3 2 3 2 3 3" xfId="30418"/>
    <cellStyle name="Output 3 2 3 2 3 2 3 4" xfId="30419"/>
    <cellStyle name="Output 3 2 3 2 3 2 3 5" xfId="30420"/>
    <cellStyle name="Output 3 2 3 2 3 2 3 6" xfId="30421"/>
    <cellStyle name="Output 3 2 3 2 3 2 4" xfId="30422"/>
    <cellStyle name="Output 3 2 3 2 3 2 5" xfId="30423"/>
    <cellStyle name="Output 3 2 3 2 3 2 6" xfId="30424"/>
    <cellStyle name="Output 3 2 3 2 3 2 7" xfId="30425"/>
    <cellStyle name="Output 3 2 3 2 3 2 8" xfId="30426"/>
    <cellStyle name="Output 3 2 3 2 3 3" xfId="30427"/>
    <cellStyle name="Output 3 2 3 2 3 3 2" xfId="30428"/>
    <cellStyle name="Output 3 2 3 2 3 3 3" xfId="30429"/>
    <cellStyle name="Output 3 2 3 2 3 3 4" xfId="30430"/>
    <cellStyle name="Output 3 2 3 2 3 3 5" xfId="30431"/>
    <cellStyle name="Output 3 2 3 2 3 3 6" xfId="30432"/>
    <cellStyle name="Output 3 2 3 2 3 4" xfId="30433"/>
    <cellStyle name="Output 3 2 3 2 3 4 2" xfId="30434"/>
    <cellStyle name="Output 3 2 3 2 3 4 3" xfId="30435"/>
    <cellStyle name="Output 3 2 3 2 3 4 4" xfId="30436"/>
    <cellStyle name="Output 3 2 3 2 3 4 5" xfId="30437"/>
    <cellStyle name="Output 3 2 3 2 3 4 6" xfId="30438"/>
    <cellStyle name="Output 3 2 3 2 3 5" xfId="30439"/>
    <cellStyle name="Output 3 2 3 2 3 6" xfId="30440"/>
    <cellStyle name="Output 3 2 3 2 3 7" xfId="30441"/>
    <cellStyle name="Output 3 2 3 2 3 8" xfId="30442"/>
    <cellStyle name="Output 3 2 3 2 3 9" xfId="30443"/>
    <cellStyle name="Output 3 2 3 2 4" xfId="30444"/>
    <cellStyle name="Output 3 2 3 2 4 2" xfId="30445"/>
    <cellStyle name="Output 3 2 3 2 4 2 2" xfId="30446"/>
    <cellStyle name="Output 3 2 3 2 4 2 3" xfId="30447"/>
    <cellStyle name="Output 3 2 3 2 4 2 4" xfId="30448"/>
    <cellStyle name="Output 3 2 3 2 4 2 5" xfId="30449"/>
    <cellStyle name="Output 3 2 3 2 4 2 6" xfId="30450"/>
    <cellStyle name="Output 3 2 3 2 4 3" xfId="30451"/>
    <cellStyle name="Output 3 2 3 2 4 3 2" xfId="30452"/>
    <cellStyle name="Output 3 2 3 2 4 3 3" xfId="30453"/>
    <cellStyle name="Output 3 2 3 2 4 3 4" xfId="30454"/>
    <cellStyle name="Output 3 2 3 2 4 3 5" xfId="30455"/>
    <cellStyle name="Output 3 2 3 2 4 3 6" xfId="30456"/>
    <cellStyle name="Output 3 2 3 2 4 4" xfId="30457"/>
    <cellStyle name="Output 3 2 3 2 4 5" xfId="30458"/>
    <cellStyle name="Output 3 2 3 2 4 6" xfId="30459"/>
    <cellStyle name="Output 3 2 3 2 4 7" xfId="30460"/>
    <cellStyle name="Output 3 2 3 2 4 8" xfId="30461"/>
    <cellStyle name="Output 3 2 3 2 5" xfId="30462"/>
    <cellStyle name="Output 3 2 3 2 5 2" xfId="30463"/>
    <cellStyle name="Output 3 2 3 2 5 3" xfId="30464"/>
    <cellStyle name="Output 3 2 3 2 5 4" xfId="30465"/>
    <cellStyle name="Output 3 2 3 2 5 5" xfId="30466"/>
    <cellStyle name="Output 3 2 3 2 5 6" xfId="30467"/>
    <cellStyle name="Output 3 2 3 2 6" xfId="30468"/>
    <cellStyle name="Output 3 2 3 2 6 2" xfId="30469"/>
    <cellStyle name="Output 3 2 3 2 6 3" xfId="30470"/>
    <cellStyle name="Output 3 2 3 2 6 4" xfId="30471"/>
    <cellStyle name="Output 3 2 3 2 6 5" xfId="30472"/>
    <cellStyle name="Output 3 2 3 2 6 6" xfId="30473"/>
    <cellStyle name="Output 3 2 3 2 7" xfId="30474"/>
    <cellStyle name="Output 3 2 3 2 8" xfId="30475"/>
    <cellStyle name="Output 3 2 3 2 9" xfId="30476"/>
    <cellStyle name="Output 3 2 3 3" xfId="30477"/>
    <cellStyle name="Output 3 2 3 3 10" xfId="30478"/>
    <cellStyle name="Output 3 2 3 3 2" xfId="30479"/>
    <cellStyle name="Output 3 2 3 3 2 2" xfId="30480"/>
    <cellStyle name="Output 3 2 3 3 2 2 2" xfId="30481"/>
    <cellStyle name="Output 3 2 3 3 2 2 2 2" xfId="30482"/>
    <cellStyle name="Output 3 2 3 3 2 2 2 3" xfId="30483"/>
    <cellStyle name="Output 3 2 3 3 2 2 2 4" xfId="30484"/>
    <cellStyle name="Output 3 2 3 3 2 2 2 5" xfId="30485"/>
    <cellStyle name="Output 3 2 3 3 2 2 2 6" xfId="30486"/>
    <cellStyle name="Output 3 2 3 3 2 2 3" xfId="30487"/>
    <cellStyle name="Output 3 2 3 3 2 2 3 2" xfId="30488"/>
    <cellStyle name="Output 3 2 3 3 2 2 3 3" xfId="30489"/>
    <cellStyle name="Output 3 2 3 3 2 2 3 4" xfId="30490"/>
    <cellStyle name="Output 3 2 3 3 2 2 3 5" xfId="30491"/>
    <cellStyle name="Output 3 2 3 3 2 2 3 6" xfId="30492"/>
    <cellStyle name="Output 3 2 3 3 2 2 4" xfId="30493"/>
    <cellStyle name="Output 3 2 3 3 2 2 5" xfId="30494"/>
    <cellStyle name="Output 3 2 3 3 2 2 6" xfId="30495"/>
    <cellStyle name="Output 3 2 3 3 2 2 7" xfId="30496"/>
    <cellStyle name="Output 3 2 3 3 2 2 8" xfId="30497"/>
    <cellStyle name="Output 3 2 3 3 2 3" xfId="30498"/>
    <cellStyle name="Output 3 2 3 3 2 3 2" xfId="30499"/>
    <cellStyle name="Output 3 2 3 3 2 3 3" xfId="30500"/>
    <cellStyle name="Output 3 2 3 3 2 3 4" xfId="30501"/>
    <cellStyle name="Output 3 2 3 3 2 3 5" xfId="30502"/>
    <cellStyle name="Output 3 2 3 3 2 3 6" xfId="30503"/>
    <cellStyle name="Output 3 2 3 3 2 4" xfId="30504"/>
    <cellStyle name="Output 3 2 3 3 2 4 2" xfId="30505"/>
    <cellStyle name="Output 3 2 3 3 2 4 3" xfId="30506"/>
    <cellStyle name="Output 3 2 3 3 2 4 4" xfId="30507"/>
    <cellStyle name="Output 3 2 3 3 2 4 5" xfId="30508"/>
    <cellStyle name="Output 3 2 3 3 2 4 6" xfId="30509"/>
    <cellStyle name="Output 3 2 3 3 2 5" xfId="30510"/>
    <cellStyle name="Output 3 2 3 3 2 6" xfId="30511"/>
    <cellStyle name="Output 3 2 3 3 2 7" xfId="30512"/>
    <cellStyle name="Output 3 2 3 3 2 8" xfId="30513"/>
    <cellStyle name="Output 3 2 3 3 2 9" xfId="30514"/>
    <cellStyle name="Output 3 2 3 3 3" xfId="30515"/>
    <cellStyle name="Output 3 2 3 3 3 2" xfId="30516"/>
    <cellStyle name="Output 3 2 3 3 3 2 2" xfId="30517"/>
    <cellStyle name="Output 3 2 3 3 3 2 3" xfId="30518"/>
    <cellStyle name="Output 3 2 3 3 3 2 4" xfId="30519"/>
    <cellStyle name="Output 3 2 3 3 3 2 5" xfId="30520"/>
    <cellStyle name="Output 3 2 3 3 3 2 6" xfId="30521"/>
    <cellStyle name="Output 3 2 3 3 3 3" xfId="30522"/>
    <cellStyle name="Output 3 2 3 3 3 3 2" xfId="30523"/>
    <cellStyle name="Output 3 2 3 3 3 3 3" xfId="30524"/>
    <cellStyle name="Output 3 2 3 3 3 3 4" xfId="30525"/>
    <cellStyle name="Output 3 2 3 3 3 3 5" xfId="30526"/>
    <cellStyle name="Output 3 2 3 3 3 3 6" xfId="30527"/>
    <cellStyle name="Output 3 2 3 3 3 4" xfId="30528"/>
    <cellStyle name="Output 3 2 3 3 3 5" xfId="30529"/>
    <cellStyle name="Output 3 2 3 3 3 6" xfId="30530"/>
    <cellStyle name="Output 3 2 3 3 3 7" xfId="30531"/>
    <cellStyle name="Output 3 2 3 3 3 8" xfId="30532"/>
    <cellStyle name="Output 3 2 3 3 4" xfId="30533"/>
    <cellStyle name="Output 3 2 3 3 4 2" xfId="30534"/>
    <cellStyle name="Output 3 2 3 3 4 3" xfId="30535"/>
    <cellStyle name="Output 3 2 3 3 4 4" xfId="30536"/>
    <cellStyle name="Output 3 2 3 3 4 5" xfId="30537"/>
    <cellStyle name="Output 3 2 3 3 4 6" xfId="30538"/>
    <cellStyle name="Output 3 2 3 3 5" xfId="30539"/>
    <cellStyle name="Output 3 2 3 3 5 2" xfId="30540"/>
    <cellStyle name="Output 3 2 3 3 5 3" xfId="30541"/>
    <cellStyle name="Output 3 2 3 3 5 4" xfId="30542"/>
    <cellStyle name="Output 3 2 3 3 5 5" xfId="30543"/>
    <cellStyle name="Output 3 2 3 3 5 6" xfId="30544"/>
    <cellStyle name="Output 3 2 3 3 6" xfId="30545"/>
    <cellStyle name="Output 3 2 3 3 7" xfId="30546"/>
    <cellStyle name="Output 3 2 3 3 8" xfId="30547"/>
    <cellStyle name="Output 3 2 3 3 9" xfId="30548"/>
    <cellStyle name="Output 3 2 3 4" xfId="30549"/>
    <cellStyle name="Output 3 2 3 4 2" xfId="30550"/>
    <cellStyle name="Output 3 2 3 4 2 2" xfId="30551"/>
    <cellStyle name="Output 3 2 3 4 2 2 2" xfId="30552"/>
    <cellStyle name="Output 3 2 3 4 2 2 3" xfId="30553"/>
    <cellStyle name="Output 3 2 3 4 2 2 4" xfId="30554"/>
    <cellStyle name="Output 3 2 3 4 2 2 5" xfId="30555"/>
    <cellStyle name="Output 3 2 3 4 2 2 6" xfId="30556"/>
    <cellStyle name="Output 3 2 3 4 2 3" xfId="30557"/>
    <cellStyle name="Output 3 2 3 4 2 3 2" xfId="30558"/>
    <cellStyle name="Output 3 2 3 4 2 3 3" xfId="30559"/>
    <cellStyle name="Output 3 2 3 4 2 3 4" xfId="30560"/>
    <cellStyle name="Output 3 2 3 4 2 3 5" xfId="30561"/>
    <cellStyle name="Output 3 2 3 4 2 3 6" xfId="30562"/>
    <cellStyle name="Output 3 2 3 4 2 4" xfId="30563"/>
    <cellStyle name="Output 3 2 3 4 2 5" xfId="30564"/>
    <cellStyle name="Output 3 2 3 4 2 6" xfId="30565"/>
    <cellStyle name="Output 3 2 3 4 2 7" xfId="30566"/>
    <cellStyle name="Output 3 2 3 4 2 8" xfId="30567"/>
    <cellStyle name="Output 3 2 3 4 3" xfId="30568"/>
    <cellStyle name="Output 3 2 3 4 3 2" xfId="30569"/>
    <cellStyle name="Output 3 2 3 4 3 3" xfId="30570"/>
    <cellStyle name="Output 3 2 3 4 3 4" xfId="30571"/>
    <cellStyle name="Output 3 2 3 4 3 5" xfId="30572"/>
    <cellStyle name="Output 3 2 3 4 3 6" xfId="30573"/>
    <cellStyle name="Output 3 2 3 4 4" xfId="30574"/>
    <cellStyle name="Output 3 2 3 4 4 2" xfId="30575"/>
    <cellStyle name="Output 3 2 3 4 4 3" xfId="30576"/>
    <cellStyle name="Output 3 2 3 4 4 4" xfId="30577"/>
    <cellStyle name="Output 3 2 3 4 4 5" xfId="30578"/>
    <cellStyle name="Output 3 2 3 4 4 6" xfId="30579"/>
    <cellStyle name="Output 3 2 3 4 5" xfId="30580"/>
    <cellStyle name="Output 3 2 3 4 6" xfId="30581"/>
    <cellStyle name="Output 3 2 3 4 7" xfId="30582"/>
    <cellStyle name="Output 3 2 3 4 8" xfId="30583"/>
    <cellStyle name="Output 3 2 3 4 9" xfId="30584"/>
    <cellStyle name="Output 3 2 3 5" xfId="30585"/>
    <cellStyle name="Output 3 2 3 5 2" xfId="30586"/>
    <cellStyle name="Output 3 2 3 5 2 2" xfId="30587"/>
    <cellStyle name="Output 3 2 3 5 2 3" xfId="30588"/>
    <cellStyle name="Output 3 2 3 5 2 4" xfId="30589"/>
    <cellStyle name="Output 3 2 3 5 2 5" xfId="30590"/>
    <cellStyle name="Output 3 2 3 5 2 6" xfId="30591"/>
    <cellStyle name="Output 3 2 3 5 3" xfId="30592"/>
    <cellStyle name="Output 3 2 3 5 3 2" xfId="30593"/>
    <cellStyle name="Output 3 2 3 5 3 3" xfId="30594"/>
    <cellStyle name="Output 3 2 3 5 3 4" xfId="30595"/>
    <cellStyle name="Output 3 2 3 5 3 5" xfId="30596"/>
    <cellStyle name="Output 3 2 3 5 3 6" xfId="30597"/>
    <cellStyle name="Output 3 2 3 5 4" xfId="30598"/>
    <cellStyle name="Output 3 2 3 5 5" xfId="30599"/>
    <cellStyle name="Output 3 2 3 5 6" xfId="30600"/>
    <cellStyle name="Output 3 2 3 5 7" xfId="30601"/>
    <cellStyle name="Output 3 2 3 5 8" xfId="30602"/>
    <cellStyle name="Output 3 2 3 6" xfId="30603"/>
    <cellStyle name="Output 3 2 3 6 2" xfId="30604"/>
    <cellStyle name="Output 3 2 3 6 3" xfId="30605"/>
    <cellStyle name="Output 3 2 3 6 4" xfId="30606"/>
    <cellStyle name="Output 3 2 3 6 5" xfId="30607"/>
    <cellStyle name="Output 3 2 3 6 6" xfId="30608"/>
    <cellStyle name="Output 3 2 3 7" xfId="30609"/>
    <cellStyle name="Output 3 2 3 7 2" xfId="30610"/>
    <cellStyle name="Output 3 2 3 7 3" xfId="30611"/>
    <cellStyle name="Output 3 2 3 7 4" xfId="30612"/>
    <cellStyle name="Output 3 2 3 7 5" xfId="30613"/>
    <cellStyle name="Output 3 2 3 7 6" xfId="30614"/>
    <cellStyle name="Output 3 2 3 8" xfId="30615"/>
    <cellStyle name="Output 3 2 3 9" xfId="30616"/>
    <cellStyle name="Output 3 2 4" xfId="30617"/>
    <cellStyle name="Output 3 2 4 10" xfId="30618"/>
    <cellStyle name="Output 3 2 4 11" xfId="30619"/>
    <cellStyle name="Output 3 2 4 2" xfId="30620"/>
    <cellStyle name="Output 3 2 4 2 10" xfId="30621"/>
    <cellStyle name="Output 3 2 4 2 2" xfId="30622"/>
    <cellStyle name="Output 3 2 4 2 2 2" xfId="30623"/>
    <cellStyle name="Output 3 2 4 2 2 2 2" xfId="30624"/>
    <cellStyle name="Output 3 2 4 2 2 2 2 2" xfId="30625"/>
    <cellStyle name="Output 3 2 4 2 2 2 2 3" xfId="30626"/>
    <cellStyle name="Output 3 2 4 2 2 2 2 4" xfId="30627"/>
    <cellStyle name="Output 3 2 4 2 2 2 2 5" xfId="30628"/>
    <cellStyle name="Output 3 2 4 2 2 2 2 6" xfId="30629"/>
    <cellStyle name="Output 3 2 4 2 2 2 3" xfId="30630"/>
    <cellStyle name="Output 3 2 4 2 2 2 3 2" xfId="30631"/>
    <cellStyle name="Output 3 2 4 2 2 2 3 3" xfId="30632"/>
    <cellStyle name="Output 3 2 4 2 2 2 3 4" xfId="30633"/>
    <cellStyle name="Output 3 2 4 2 2 2 3 5" xfId="30634"/>
    <cellStyle name="Output 3 2 4 2 2 2 3 6" xfId="30635"/>
    <cellStyle name="Output 3 2 4 2 2 2 4" xfId="30636"/>
    <cellStyle name="Output 3 2 4 2 2 2 5" xfId="30637"/>
    <cellStyle name="Output 3 2 4 2 2 2 6" xfId="30638"/>
    <cellStyle name="Output 3 2 4 2 2 2 7" xfId="30639"/>
    <cellStyle name="Output 3 2 4 2 2 2 8" xfId="30640"/>
    <cellStyle name="Output 3 2 4 2 2 3" xfId="30641"/>
    <cellStyle name="Output 3 2 4 2 2 3 2" xfId="30642"/>
    <cellStyle name="Output 3 2 4 2 2 3 3" xfId="30643"/>
    <cellStyle name="Output 3 2 4 2 2 3 4" xfId="30644"/>
    <cellStyle name="Output 3 2 4 2 2 3 5" xfId="30645"/>
    <cellStyle name="Output 3 2 4 2 2 3 6" xfId="30646"/>
    <cellStyle name="Output 3 2 4 2 2 4" xfId="30647"/>
    <cellStyle name="Output 3 2 4 2 2 4 2" xfId="30648"/>
    <cellStyle name="Output 3 2 4 2 2 4 3" xfId="30649"/>
    <cellStyle name="Output 3 2 4 2 2 4 4" xfId="30650"/>
    <cellStyle name="Output 3 2 4 2 2 4 5" xfId="30651"/>
    <cellStyle name="Output 3 2 4 2 2 4 6" xfId="30652"/>
    <cellStyle name="Output 3 2 4 2 2 5" xfId="30653"/>
    <cellStyle name="Output 3 2 4 2 2 6" xfId="30654"/>
    <cellStyle name="Output 3 2 4 2 2 7" xfId="30655"/>
    <cellStyle name="Output 3 2 4 2 2 8" xfId="30656"/>
    <cellStyle name="Output 3 2 4 2 2 9" xfId="30657"/>
    <cellStyle name="Output 3 2 4 2 3" xfId="30658"/>
    <cellStyle name="Output 3 2 4 2 3 2" xfId="30659"/>
    <cellStyle name="Output 3 2 4 2 3 2 2" xfId="30660"/>
    <cellStyle name="Output 3 2 4 2 3 2 3" xfId="30661"/>
    <cellStyle name="Output 3 2 4 2 3 2 4" xfId="30662"/>
    <cellStyle name="Output 3 2 4 2 3 2 5" xfId="30663"/>
    <cellStyle name="Output 3 2 4 2 3 2 6" xfId="30664"/>
    <cellStyle name="Output 3 2 4 2 3 3" xfId="30665"/>
    <cellStyle name="Output 3 2 4 2 3 3 2" xfId="30666"/>
    <cellStyle name="Output 3 2 4 2 3 3 3" xfId="30667"/>
    <cellStyle name="Output 3 2 4 2 3 3 4" xfId="30668"/>
    <cellStyle name="Output 3 2 4 2 3 3 5" xfId="30669"/>
    <cellStyle name="Output 3 2 4 2 3 3 6" xfId="30670"/>
    <cellStyle name="Output 3 2 4 2 3 4" xfId="30671"/>
    <cellStyle name="Output 3 2 4 2 3 5" xfId="30672"/>
    <cellStyle name="Output 3 2 4 2 3 6" xfId="30673"/>
    <cellStyle name="Output 3 2 4 2 3 7" xfId="30674"/>
    <cellStyle name="Output 3 2 4 2 3 8" xfId="30675"/>
    <cellStyle name="Output 3 2 4 2 4" xfId="30676"/>
    <cellStyle name="Output 3 2 4 2 4 2" xfId="30677"/>
    <cellStyle name="Output 3 2 4 2 4 3" xfId="30678"/>
    <cellStyle name="Output 3 2 4 2 4 4" xfId="30679"/>
    <cellStyle name="Output 3 2 4 2 4 5" xfId="30680"/>
    <cellStyle name="Output 3 2 4 2 4 6" xfId="30681"/>
    <cellStyle name="Output 3 2 4 2 5" xfId="30682"/>
    <cellStyle name="Output 3 2 4 2 5 2" xfId="30683"/>
    <cellStyle name="Output 3 2 4 2 5 3" xfId="30684"/>
    <cellStyle name="Output 3 2 4 2 5 4" xfId="30685"/>
    <cellStyle name="Output 3 2 4 2 5 5" xfId="30686"/>
    <cellStyle name="Output 3 2 4 2 5 6" xfId="30687"/>
    <cellStyle name="Output 3 2 4 2 6" xfId="30688"/>
    <cellStyle name="Output 3 2 4 2 7" xfId="30689"/>
    <cellStyle name="Output 3 2 4 2 8" xfId="30690"/>
    <cellStyle name="Output 3 2 4 2 9" xfId="30691"/>
    <cellStyle name="Output 3 2 4 3" xfId="30692"/>
    <cellStyle name="Output 3 2 4 3 2" xfId="30693"/>
    <cellStyle name="Output 3 2 4 3 2 2" xfId="30694"/>
    <cellStyle name="Output 3 2 4 3 2 2 2" xfId="30695"/>
    <cellStyle name="Output 3 2 4 3 2 2 3" xfId="30696"/>
    <cellStyle name="Output 3 2 4 3 2 2 4" xfId="30697"/>
    <cellStyle name="Output 3 2 4 3 2 2 5" xfId="30698"/>
    <cellStyle name="Output 3 2 4 3 2 2 6" xfId="30699"/>
    <cellStyle name="Output 3 2 4 3 2 3" xfId="30700"/>
    <cellStyle name="Output 3 2 4 3 2 3 2" xfId="30701"/>
    <cellStyle name="Output 3 2 4 3 2 3 3" xfId="30702"/>
    <cellStyle name="Output 3 2 4 3 2 3 4" xfId="30703"/>
    <cellStyle name="Output 3 2 4 3 2 3 5" xfId="30704"/>
    <cellStyle name="Output 3 2 4 3 2 3 6" xfId="30705"/>
    <cellStyle name="Output 3 2 4 3 2 4" xfId="30706"/>
    <cellStyle name="Output 3 2 4 3 2 5" xfId="30707"/>
    <cellStyle name="Output 3 2 4 3 2 6" xfId="30708"/>
    <cellStyle name="Output 3 2 4 3 2 7" xfId="30709"/>
    <cellStyle name="Output 3 2 4 3 2 8" xfId="30710"/>
    <cellStyle name="Output 3 2 4 3 3" xfId="30711"/>
    <cellStyle name="Output 3 2 4 3 3 2" xfId="30712"/>
    <cellStyle name="Output 3 2 4 3 3 3" xfId="30713"/>
    <cellStyle name="Output 3 2 4 3 3 4" xfId="30714"/>
    <cellStyle name="Output 3 2 4 3 3 5" xfId="30715"/>
    <cellStyle name="Output 3 2 4 3 3 6" xfId="30716"/>
    <cellStyle name="Output 3 2 4 3 4" xfId="30717"/>
    <cellStyle name="Output 3 2 4 3 4 2" xfId="30718"/>
    <cellStyle name="Output 3 2 4 3 4 3" xfId="30719"/>
    <cellStyle name="Output 3 2 4 3 4 4" xfId="30720"/>
    <cellStyle name="Output 3 2 4 3 4 5" xfId="30721"/>
    <cellStyle name="Output 3 2 4 3 4 6" xfId="30722"/>
    <cellStyle name="Output 3 2 4 3 5" xfId="30723"/>
    <cellStyle name="Output 3 2 4 3 6" xfId="30724"/>
    <cellStyle name="Output 3 2 4 3 7" xfId="30725"/>
    <cellStyle name="Output 3 2 4 3 8" xfId="30726"/>
    <cellStyle name="Output 3 2 4 3 9" xfId="30727"/>
    <cellStyle name="Output 3 2 4 4" xfId="30728"/>
    <cellStyle name="Output 3 2 4 4 2" xfId="30729"/>
    <cellStyle name="Output 3 2 4 4 2 2" xfId="30730"/>
    <cellStyle name="Output 3 2 4 4 2 3" xfId="30731"/>
    <cellStyle name="Output 3 2 4 4 2 4" xfId="30732"/>
    <cellStyle name="Output 3 2 4 4 2 5" xfId="30733"/>
    <cellStyle name="Output 3 2 4 4 2 6" xfId="30734"/>
    <cellStyle name="Output 3 2 4 4 3" xfId="30735"/>
    <cellStyle name="Output 3 2 4 4 3 2" xfId="30736"/>
    <cellStyle name="Output 3 2 4 4 3 3" xfId="30737"/>
    <cellStyle name="Output 3 2 4 4 3 4" xfId="30738"/>
    <cellStyle name="Output 3 2 4 4 3 5" xfId="30739"/>
    <cellStyle name="Output 3 2 4 4 3 6" xfId="30740"/>
    <cellStyle name="Output 3 2 4 4 4" xfId="30741"/>
    <cellStyle name="Output 3 2 4 4 5" xfId="30742"/>
    <cellStyle name="Output 3 2 4 4 6" xfId="30743"/>
    <cellStyle name="Output 3 2 4 4 7" xfId="30744"/>
    <cellStyle name="Output 3 2 4 4 8" xfId="30745"/>
    <cellStyle name="Output 3 2 4 5" xfId="30746"/>
    <cellStyle name="Output 3 2 4 5 2" xfId="30747"/>
    <cellStyle name="Output 3 2 4 5 3" xfId="30748"/>
    <cellStyle name="Output 3 2 4 5 4" xfId="30749"/>
    <cellStyle name="Output 3 2 4 5 5" xfId="30750"/>
    <cellStyle name="Output 3 2 4 5 6" xfId="30751"/>
    <cellStyle name="Output 3 2 4 6" xfId="30752"/>
    <cellStyle name="Output 3 2 4 6 2" xfId="30753"/>
    <cellStyle name="Output 3 2 4 6 3" xfId="30754"/>
    <cellStyle name="Output 3 2 4 6 4" xfId="30755"/>
    <cellStyle name="Output 3 2 4 6 5" xfId="30756"/>
    <cellStyle name="Output 3 2 4 6 6" xfId="30757"/>
    <cellStyle name="Output 3 2 4 7" xfId="30758"/>
    <cellStyle name="Output 3 2 4 8" xfId="30759"/>
    <cellStyle name="Output 3 2 4 9" xfId="30760"/>
    <cellStyle name="Output 3 2 5" xfId="30761"/>
    <cellStyle name="Output 3 2 5 10" xfId="30762"/>
    <cellStyle name="Output 3 2 5 2" xfId="30763"/>
    <cellStyle name="Output 3 2 5 2 2" xfId="30764"/>
    <cellStyle name="Output 3 2 5 2 2 2" xfId="30765"/>
    <cellStyle name="Output 3 2 5 2 2 2 2" xfId="30766"/>
    <cellStyle name="Output 3 2 5 2 2 2 3" xfId="30767"/>
    <cellStyle name="Output 3 2 5 2 2 2 4" xfId="30768"/>
    <cellStyle name="Output 3 2 5 2 2 2 5" xfId="30769"/>
    <cellStyle name="Output 3 2 5 2 2 2 6" xfId="30770"/>
    <cellStyle name="Output 3 2 5 2 2 3" xfId="30771"/>
    <cellStyle name="Output 3 2 5 2 2 3 2" xfId="30772"/>
    <cellStyle name="Output 3 2 5 2 2 3 3" xfId="30773"/>
    <cellStyle name="Output 3 2 5 2 2 3 4" xfId="30774"/>
    <cellStyle name="Output 3 2 5 2 2 3 5" xfId="30775"/>
    <cellStyle name="Output 3 2 5 2 2 3 6" xfId="30776"/>
    <cellStyle name="Output 3 2 5 2 2 4" xfId="30777"/>
    <cellStyle name="Output 3 2 5 2 2 5" xfId="30778"/>
    <cellStyle name="Output 3 2 5 2 2 6" xfId="30779"/>
    <cellStyle name="Output 3 2 5 2 2 7" xfId="30780"/>
    <cellStyle name="Output 3 2 5 2 2 8" xfId="30781"/>
    <cellStyle name="Output 3 2 5 2 3" xfId="30782"/>
    <cellStyle name="Output 3 2 5 2 3 2" xfId="30783"/>
    <cellStyle name="Output 3 2 5 2 3 3" xfId="30784"/>
    <cellStyle name="Output 3 2 5 2 3 4" xfId="30785"/>
    <cellStyle name="Output 3 2 5 2 3 5" xfId="30786"/>
    <cellStyle name="Output 3 2 5 2 3 6" xfId="30787"/>
    <cellStyle name="Output 3 2 5 2 4" xfId="30788"/>
    <cellStyle name="Output 3 2 5 2 4 2" xfId="30789"/>
    <cellStyle name="Output 3 2 5 2 4 3" xfId="30790"/>
    <cellStyle name="Output 3 2 5 2 4 4" xfId="30791"/>
    <cellStyle name="Output 3 2 5 2 4 5" xfId="30792"/>
    <cellStyle name="Output 3 2 5 2 4 6" xfId="30793"/>
    <cellStyle name="Output 3 2 5 2 5" xfId="30794"/>
    <cellStyle name="Output 3 2 5 2 6" xfId="30795"/>
    <cellStyle name="Output 3 2 5 2 7" xfId="30796"/>
    <cellStyle name="Output 3 2 5 2 8" xfId="30797"/>
    <cellStyle name="Output 3 2 5 2 9" xfId="30798"/>
    <cellStyle name="Output 3 2 5 3" xfId="30799"/>
    <cellStyle name="Output 3 2 5 3 2" xfId="30800"/>
    <cellStyle name="Output 3 2 5 3 2 2" xfId="30801"/>
    <cellStyle name="Output 3 2 5 3 2 3" xfId="30802"/>
    <cellStyle name="Output 3 2 5 3 2 4" xfId="30803"/>
    <cellStyle name="Output 3 2 5 3 2 5" xfId="30804"/>
    <cellStyle name="Output 3 2 5 3 2 6" xfId="30805"/>
    <cellStyle name="Output 3 2 5 3 3" xfId="30806"/>
    <cellStyle name="Output 3 2 5 3 3 2" xfId="30807"/>
    <cellStyle name="Output 3 2 5 3 3 3" xfId="30808"/>
    <cellStyle name="Output 3 2 5 3 3 4" xfId="30809"/>
    <cellStyle name="Output 3 2 5 3 3 5" xfId="30810"/>
    <cellStyle name="Output 3 2 5 3 3 6" xfId="30811"/>
    <cellStyle name="Output 3 2 5 3 4" xfId="30812"/>
    <cellStyle name="Output 3 2 5 3 5" xfId="30813"/>
    <cellStyle name="Output 3 2 5 3 6" xfId="30814"/>
    <cellStyle name="Output 3 2 5 3 7" xfId="30815"/>
    <cellStyle name="Output 3 2 5 3 8" xfId="30816"/>
    <cellStyle name="Output 3 2 5 4" xfId="30817"/>
    <cellStyle name="Output 3 2 5 4 2" xfId="30818"/>
    <cellStyle name="Output 3 2 5 4 3" xfId="30819"/>
    <cellStyle name="Output 3 2 5 4 4" xfId="30820"/>
    <cellStyle name="Output 3 2 5 4 5" xfId="30821"/>
    <cellStyle name="Output 3 2 5 4 6" xfId="30822"/>
    <cellStyle name="Output 3 2 5 5" xfId="30823"/>
    <cellStyle name="Output 3 2 5 5 2" xfId="30824"/>
    <cellStyle name="Output 3 2 5 5 3" xfId="30825"/>
    <cellStyle name="Output 3 2 5 5 4" xfId="30826"/>
    <cellStyle name="Output 3 2 5 5 5" xfId="30827"/>
    <cellStyle name="Output 3 2 5 5 6" xfId="30828"/>
    <cellStyle name="Output 3 2 5 6" xfId="30829"/>
    <cellStyle name="Output 3 2 5 7" xfId="30830"/>
    <cellStyle name="Output 3 2 5 8" xfId="30831"/>
    <cellStyle name="Output 3 2 5 9" xfId="30832"/>
    <cellStyle name="Output 3 2 6" xfId="30833"/>
    <cellStyle name="Output 3 2 6 2" xfId="30834"/>
    <cellStyle name="Output 3 2 6 2 2" xfId="30835"/>
    <cellStyle name="Output 3 2 6 2 2 2" xfId="30836"/>
    <cellStyle name="Output 3 2 6 2 2 3" xfId="30837"/>
    <cellStyle name="Output 3 2 6 2 2 4" xfId="30838"/>
    <cellStyle name="Output 3 2 6 2 2 5" xfId="30839"/>
    <cellStyle name="Output 3 2 6 2 2 6" xfId="30840"/>
    <cellStyle name="Output 3 2 6 2 3" xfId="30841"/>
    <cellStyle name="Output 3 2 6 2 3 2" xfId="30842"/>
    <cellStyle name="Output 3 2 6 2 3 3" xfId="30843"/>
    <cellStyle name="Output 3 2 6 2 3 4" xfId="30844"/>
    <cellStyle name="Output 3 2 6 2 3 5" xfId="30845"/>
    <cellStyle name="Output 3 2 6 2 3 6" xfId="30846"/>
    <cellStyle name="Output 3 2 6 2 4" xfId="30847"/>
    <cellStyle name="Output 3 2 6 2 5" xfId="30848"/>
    <cellStyle name="Output 3 2 6 2 6" xfId="30849"/>
    <cellStyle name="Output 3 2 6 2 7" xfId="30850"/>
    <cellStyle name="Output 3 2 6 2 8" xfId="30851"/>
    <cellStyle name="Output 3 2 6 3" xfId="30852"/>
    <cellStyle name="Output 3 2 6 3 2" xfId="30853"/>
    <cellStyle name="Output 3 2 6 3 3" xfId="30854"/>
    <cellStyle name="Output 3 2 6 3 4" xfId="30855"/>
    <cellStyle name="Output 3 2 6 3 5" xfId="30856"/>
    <cellStyle name="Output 3 2 6 3 6" xfId="30857"/>
    <cellStyle name="Output 3 2 6 4" xfId="30858"/>
    <cellStyle name="Output 3 2 6 4 2" xfId="30859"/>
    <cellStyle name="Output 3 2 6 4 3" xfId="30860"/>
    <cellStyle name="Output 3 2 6 4 4" xfId="30861"/>
    <cellStyle name="Output 3 2 6 4 5" xfId="30862"/>
    <cellStyle name="Output 3 2 6 4 6" xfId="30863"/>
    <cellStyle name="Output 3 2 6 5" xfId="30864"/>
    <cellStyle name="Output 3 2 6 6" xfId="30865"/>
    <cellStyle name="Output 3 2 6 7" xfId="30866"/>
    <cellStyle name="Output 3 2 6 8" xfId="30867"/>
    <cellStyle name="Output 3 2 6 9" xfId="30868"/>
    <cellStyle name="Output 3 2 7" xfId="30869"/>
    <cellStyle name="Output 3 2 7 2" xfId="30870"/>
    <cellStyle name="Output 3 2 7 2 2" xfId="30871"/>
    <cellStyle name="Output 3 2 7 2 3" xfId="30872"/>
    <cellStyle name="Output 3 2 7 2 4" xfId="30873"/>
    <cellStyle name="Output 3 2 7 2 5" xfId="30874"/>
    <cellStyle name="Output 3 2 7 2 6" xfId="30875"/>
    <cellStyle name="Output 3 2 7 3" xfId="30876"/>
    <cellStyle name="Output 3 2 7 3 2" xfId="30877"/>
    <cellStyle name="Output 3 2 7 3 3" xfId="30878"/>
    <cellStyle name="Output 3 2 7 3 4" xfId="30879"/>
    <cellStyle name="Output 3 2 7 3 5" xfId="30880"/>
    <cellStyle name="Output 3 2 7 3 6" xfId="30881"/>
    <cellStyle name="Output 3 2 7 4" xfId="30882"/>
    <cellStyle name="Output 3 2 7 5" xfId="30883"/>
    <cellStyle name="Output 3 2 7 6" xfId="30884"/>
    <cellStyle name="Output 3 2 7 7" xfId="30885"/>
    <cellStyle name="Output 3 2 7 8" xfId="30886"/>
    <cellStyle name="Output 3 2 8" xfId="30887"/>
    <cellStyle name="Output 3 2 8 2" xfId="30888"/>
    <cellStyle name="Output 3 2 8 3" xfId="30889"/>
    <cellStyle name="Output 3 2 8 4" xfId="30890"/>
    <cellStyle name="Output 3 2 8 5" xfId="30891"/>
    <cellStyle name="Output 3 2 8 6" xfId="30892"/>
    <cellStyle name="Output 3 2 9" xfId="30893"/>
    <cellStyle name="Output 3 2 9 2" xfId="30894"/>
    <cellStyle name="Output 3 2 9 3" xfId="30895"/>
    <cellStyle name="Output 3 2 9 4" xfId="30896"/>
    <cellStyle name="Output 3 2 9 5" xfId="30897"/>
    <cellStyle name="Output 3 2 9 6" xfId="30898"/>
    <cellStyle name="Output 3 3" xfId="30899"/>
    <cellStyle name="Output 3 3 10" xfId="30900"/>
    <cellStyle name="Output 3 3 11" xfId="30901"/>
    <cellStyle name="Output 3 3 12" xfId="30902"/>
    <cellStyle name="Output 3 3 13" xfId="30903"/>
    <cellStyle name="Output 3 3 14" xfId="30904"/>
    <cellStyle name="Output 3 3 2" xfId="30905"/>
    <cellStyle name="Output 3 3 2 10" xfId="30906"/>
    <cellStyle name="Output 3 3 2 11" xfId="30907"/>
    <cellStyle name="Output 3 3 2 12" xfId="30908"/>
    <cellStyle name="Output 3 3 2 13" xfId="30909"/>
    <cellStyle name="Output 3 3 2 2" xfId="30910"/>
    <cellStyle name="Output 3 3 2 2 10" xfId="30911"/>
    <cellStyle name="Output 3 3 2 2 11" xfId="30912"/>
    <cellStyle name="Output 3 3 2 2 12" xfId="30913"/>
    <cellStyle name="Output 3 3 2 2 2" xfId="30914"/>
    <cellStyle name="Output 3 3 2 2 2 10" xfId="30915"/>
    <cellStyle name="Output 3 3 2 2 2 11" xfId="30916"/>
    <cellStyle name="Output 3 3 2 2 2 2" xfId="30917"/>
    <cellStyle name="Output 3 3 2 2 2 2 10" xfId="30918"/>
    <cellStyle name="Output 3 3 2 2 2 2 2" xfId="30919"/>
    <cellStyle name="Output 3 3 2 2 2 2 2 2" xfId="30920"/>
    <cellStyle name="Output 3 3 2 2 2 2 2 2 2" xfId="30921"/>
    <cellStyle name="Output 3 3 2 2 2 2 2 2 2 2" xfId="30922"/>
    <cellStyle name="Output 3 3 2 2 2 2 2 2 2 3" xfId="30923"/>
    <cellStyle name="Output 3 3 2 2 2 2 2 2 2 4" xfId="30924"/>
    <cellStyle name="Output 3 3 2 2 2 2 2 2 2 5" xfId="30925"/>
    <cellStyle name="Output 3 3 2 2 2 2 2 2 2 6" xfId="30926"/>
    <cellStyle name="Output 3 3 2 2 2 2 2 2 3" xfId="30927"/>
    <cellStyle name="Output 3 3 2 2 2 2 2 2 3 2" xfId="30928"/>
    <cellStyle name="Output 3 3 2 2 2 2 2 2 3 3" xfId="30929"/>
    <cellStyle name="Output 3 3 2 2 2 2 2 2 3 4" xfId="30930"/>
    <cellStyle name="Output 3 3 2 2 2 2 2 2 3 5" xfId="30931"/>
    <cellStyle name="Output 3 3 2 2 2 2 2 2 3 6" xfId="30932"/>
    <cellStyle name="Output 3 3 2 2 2 2 2 2 4" xfId="30933"/>
    <cellStyle name="Output 3 3 2 2 2 2 2 2 5" xfId="30934"/>
    <cellStyle name="Output 3 3 2 2 2 2 2 2 6" xfId="30935"/>
    <cellStyle name="Output 3 3 2 2 2 2 2 2 7" xfId="30936"/>
    <cellStyle name="Output 3 3 2 2 2 2 2 2 8" xfId="30937"/>
    <cellStyle name="Output 3 3 2 2 2 2 2 3" xfId="30938"/>
    <cellStyle name="Output 3 3 2 2 2 2 2 3 2" xfId="30939"/>
    <cellStyle name="Output 3 3 2 2 2 2 2 3 3" xfId="30940"/>
    <cellStyle name="Output 3 3 2 2 2 2 2 3 4" xfId="30941"/>
    <cellStyle name="Output 3 3 2 2 2 2 2 3 5" xfId="30942"/>
    <cellStyle name="Output 3 3 2 2 2 2 2 3 6" xfId="30943"/>
    <cellStyle name="Output 3 3 2 2 2 2 2 4" xfId="30944"/>
    <cellStyle name="Output 3 3 2 2 2 2 2 4 2" xfId="30945"/>
    <cellStyle name="Output 3 3 2 2 2 2 2 4 3" xfId="30946"/>
    <cellStyle name="Output 3 3 2 2 2 2 2 4 4" xfId="30947"/>
    <cellStyle name="Output 3 3 2 2 2 2 2 4 5" xfId="30948"/>
    <cellStyle name="Output 3 3 2 2 2 2 2 4 6" xfId="30949"/>
    <cellStyle name="Output 3 3 2 2 2 2 2 5" xfId="30950"/>
    <cellStyle name="Output 3 3 2 2 2 2 2 6" xfId="30951"/>
    <cellStyle name="Output 3 3 2 2 2 2 2 7" xfId="30952"/>
    <cellStyle name="Output 3 3 2 2 2 2 2 8" xfId="30953"/>
    <cellStyle name="Output 3 3 2 2 2 2 2 9" xfId="30954"/>
    <cellStyle name="Output 3 3 2 2 2 2 3" xfId="30955"/>
    <cellStyle name="Output 3 3 2 2 2 2 3 2" xfId="30956"/>
    <cellStyle name="Output 3 3 2 2 2 2 3 2 2" xfId="30957"/>
    <cellStyle name="Output 3 3 2 2 2 2 3 2 3" xfId="30958"/>
    <cellStyle name="Output 3 3 2 2 2 2 3 2 4" xfId="30959"/>
    <cellStyle name="Output 3 3 2 2 2 2 3 2 5" xfId="30960"/>
    <cellStyle name="Output 3 3 2 2 2 2 3 2 6" xfId="30961"/>
    <cellStyle name="Output 3 3 2 2 2 2 3 3" xfId="30962"/>
    <cellStyle name="Output 3 3 2 2 2 2 3 3 2" xfId="30963"/>
    <cellStyle name="Output 3 3 2 2 2 2 3 3 3" xfId="30964"/>
    <cellStyle name="Output 3 3 2 2 2 2 3 3 4" xfId="30965"/>
    <cellStyle name="Output 3 3 2 2 2 2 3 3 5" xfId="30966"/>
    <cellStyle name="Output 3 3 2 2 2 2 3 3 6" xfId="30967"/>
    <cellStyle name="Output 3 3 2 2 2 2 3 4" xfId="30968"/>
    <cellStyle name="Output 3 3 2 2 2 2 3 5" xfId="30969"/>
    <cellStyle name="Output 3 3 2 2 2 2 3 6" xfId="30970"/>
    <cellStyle name="Output 3 3 2 2 2 2 3 7" xfId="30971"/>
    <cellStyle name="Output 3 3 2 2 2 2 3 8" xfId="30972"/>
    <cellStyle name="Output 3 3 2 2 2 2 4" xfId="30973"/>
    <cellStyle name="Output 3 3 2 2 2 2 4 2" xfId="30974"/>
    <cellStyle name="Output 3 3 2 2 2 2 4 3" xfId="30975"/>
    <cellStyle name="Output 3 3 2 2 2 2 4 4" xfId="30976"/>
    <cellStyle name="Output 3 3 2 2 2 2 4 5" xfId="30977"/>
    <cellStyle name="Output 3 3 2 2 2 2 4 6" xfId="30978"/>
    <cellStyle name="Output 3 3 2 2 2 2 5" xfId="30979"/>
    <cellStyle name="Output 3 3 2 2 2 2 5 2" xfId="30980"/>
    <cellStyle name="Output 3 3 2 2 2 2 5 3" xfId="30981"/>
    <cellStyle name="Output 3 3 2 2 2 2 5 4" xfId="30982"/>
    <cellStyle name="Output 3 3 2 2 2 2 5 5" xfId="30983"/>
    <cellStyle name="Output 3 3 2 2 2 2 5 6" xfId="30984"/>
    <cellStyle name="Output 3 3 2 2 2 2 6" xfId="30985"/>
    <cellStyle name="Output 3 3 2 2 2 2 7" xfId="30986"/>
    <cellStyle name="Output 3 3 2 2 2 2 8" xfId="30987"/>
    <cellStyle name="Output 3 3 2 2 2 2 9" xfId="30988"/>
    <cellStyle name="Output 3 3 2 2 2 3" xfId="30989"/>
    <cellStyle name="Output 3 3 2 2 2 3 2" xfId="30990"/>
    <cellStyle name="Output 3 3 2 2 2 3 2 2" xfId="30991"/>
    <cellStyle name="Output 3 3 2 2 2 3 2 2 2" xfId="30992"/>
    <cellStyle name="Output 3 3 2 2 2 3 2 2 3" xfId="30993"/>
    <cellStyle name="Output 3 3 2 2 2 3 2 2 4" xfId="30994"/>
    <cellStyle name="Output 3 3 2 2 2 3 2 2 5" xfId="30995"/>
    <cellStyle name="Output 3 3 2 2 2 3 2 2 6" xfId="30996"/>
    <cellStyle name="Output 3 3 2 2 2 3 2 3" xfId="30997"/>
    <cellStyle name="Output 3 3 2 2 2 3 2 3 2" xfId="30998"/>
    <cellStyle name="Output 3 3 2 2 2 3 2 3 3" xfId="30999"/>
    <cellStyle name="Output 3 3 2 2 2 3 2 3 4" xfId="31000"/>
    <cellStyle name="Output 3 3 2 2 2 3 2 3 5" xfId="31001"/>
    <cellStyle name="Output 3 3 2 2 2 3 2 3 6" xfId="31002"/>
    <cellStyle name="Output 3 3 2 2 2 3 2 4" xfId="31003"/>
    <cellStyle name="Output 3 3 2 2 2 3 2 5" xfId="31004"/>
    <cellStyle name="Output 3 3 2 2 2 3 2 6" xfId="31005"/>
    <cellStyle name="Output 3 3 2 2 2 3 2 7" xfId="31006"/>
    <cellStyle name="Output 3 3 2 2 2 3 2 8" xfId="31007"/>
    <cellStyle name="Output 3 3 2 2 2 3 3" xfId="31008"/>
    <cellStyle name="Output 3 3 2 2 2 3 3 2" xfId="31009"/>
    <cellStyle name="Output 3 3 2 2 2 3 3 3" xfId="31010"/>
    <cellStyle name="Output 3 3 2 2 2 3 3 4" xfId="31011"/>
    <cellStyle name="Output 3 3 2 2 2 3 3 5" xfId="31012"/>
    <cellStyle name="Output 3 3 2 2 2 3 3 6" xfId="31013"/>
    <cellStyle name="Output 3 3 2 2 2 3 4" xfId="31014"/>
    <cellStyle name="Output 3 3 2 2 2 3 4 2" xfId="31015"/>
    <cellStyle name="Output 3 3 2 2 2 3 4 3" xfId="31016"/>
    <cellStyle name="Output 3 3 2 2 2 3 4 4" xfId="31017"/>
    <cellStyle name="Output 3 3 2 2 2 3 4 5" xfId="31018"/>
    <cellStyle name="Output 3 3 2 2 2 3 4 6" xfId="31019"/>
    <cellStyle name="Output 3 3 2 2 2 3 5" xfId="31020"/>
    <cellStyle name="Output 3 3 2 2 2 3 6" xfId="31021"/>
    <cellStyle name="Output 3 3 2 2 2 3 7" xfId="31022"/>
    <cellStyle name="Output 3 3 2 2 2 3 8" xfId="31023"/>
    <cellStyle name="Output 3 3 2 2 2 3 9" xfId="31024"/>
    <cellStyle name="Output 3 3 2 2 2 4" xfId="31025"/>
    <cellStyle name="Output 3 3 2 2 2 4 2" xfId="31026"/>
    <cellStyle name="Output 3 3 2 2 2 4 2 2" xfId="31027"/>
    <cellStyle name="Output 3 3 2 2 2 4 2 3" xfId="31028"/>
    <cellStyle name="Output 3 3 2 2 2 4 2 4" xfId="31029"/>
    <cellStyle name="Output 3 3 2 2 2 4 2 5" xfId="31030"/>
    <cellStyle name="Output 3 3 2 2 2 4 2 6" xfId="31031"/>
    <cellStyle name="Output 3 3 2 2 2 4 3" xfId="31032"/>
    <cellStyle name="Output 3 3 2 2 2 4 3 2" xfId="31033"/>
    <cellStyle name="Output 3 3 2 2 2 4 3 3" xfId="31034"/>
    <cellStyle name="Output 3 3 2 2 2 4 3 4" xfId="31035"/>
    <cellStyle name="Output 3 3 2 2 2 4 3 5" xfId="31036"/>
    <cellStyle name="Output 3 3 2 2 2 4 3 6" xfId="31037"/>
    <cellStyle name="Output 3 3 2 2 2 4 4" xfId="31038"/>
    <cellStyle name="Output 3 3 2 2 2 4 5" xfId="31039"/>
    <cellStyle name="Output 3 3 2 2 2 4 6" xfId="31040"/>
    <cellStyle name="Output 3 3 2 2 2 4 7" xfId="31041"/>
    <cellStyle name="Output 3 3 2 2 2 4 8" xfId="31042"/>
    <cellStyle name="Output 3 3 2 2 2 5" xfId="31043"/>
    <cellStyle name="Output 3 3 2 2 2 5 2" xfId="31044"/>
    <cellStyle name="Output 3 3 2 2 2 5 3" xfId="31045"/>
    <cellStyle name="Output 3 3 2 2 2 5 4" xfId="31046"/>
    <cellStyle name="Output 3 3 2 2 2 5 5" xfId="31047"/>
    <cellStyle name="Output 3 3 2 2 2 5 6" xfId="31048"/>
    <cellStyle name="Output 3 3 2 2 2 6" xfId="31049"/>
    <cellStyle name="Output 3 3 2 2 2 6 2" xfId="31050"/>
    <cellStyle name="Output 3 3 2 2 2 6 3" xfId="31051"/>
    <cellStyle name="Output 3 3 2 2 2 6 4" xfId="31052"/>
    <cellStyle name="Output 3 3 2 2 2 6 5" xfId="31053"/>
    <cellStyle name="Output 3 3 2 2 2 6 6" xfId="31054"/>
    <cellStyle name="Output 3 3 2 2 2 7" xfId="31055"/>
    <cellStyle name="Output 3 3 2 2 2 8" xfId="31056"/>
    <cellStyle name="Output 3 3 2 2 2 9" xfId="31057"/>
    <cellStyle name="Output 3 3 2 2 3" xfId="31058"/>
    <cellStyle name="Output 3 3 2 2 3 10" xfId="31059"/>
    <cellStyle name="Output 3 3 2 2 3 2" xfId="31060"/>
    <cellStyle name="Output 3 3 2 2 3 2 2" xfId="31061"/>
    <cellStyle name="Output 3 3 2 2 3 2 2 2" xfId="31062"/>
    <cellStyle name="Output 3 3 2 2 3 2 2 2 2" xfId="31063"/>
    <cellStyle name="Output 3 3 2 2 3 2 2 2 3" xfId="31064"/>
    <cellStyle name="Output 3 3 2 2 3 2 2 2 4" xfId="31065"/>
    <cellStyle name="Output 3 3 2 2 3 2 2 2 5" xfId="31066"/>
    <cellStyle name="Output 3 3 2 2 3 2 2 2 6" xfId="31067"/>
    <cellStyle name="Output 3 3 2 2 3 2 2 3" xfId="31068"/>
    <cellStyle name="Output 3 3 2 2 3 2 2 3 2" xfId="31069"/>
    <cellStyle name="Output 3 3 2 2 3 2 2 3 3" xfId="31070"/>
    <cellStyle name="Output 3 3 2 2 3 2 2 3 4" xfId="31071"/>
    <cellStyle name="Output 3 3 2 2 3 2 2 3 5" xfId="31072"/>
    <cellStyle name="Output 3 3 2 2 3 2 2 3 6" xfId="31073"/>
    <cellStyle name="Output 3 3 2 2 3 2 2 4" xfId="31074"/>
    <cellStyle name="Output 3 3 2 2 3 2 2 5" xfId="31075"/>
    <cellStyle name="Output 3 3 2 2 3 2 2 6" xfId="31076"/>
    <cellStyle name="Output 3 3 2 2 3 2 2 7" xfId="31077"/>
    <cellStyle name="Output 3 3 2 2 3 2 2 8" xfId="31078"/>
    <cellStyle name="Output 3 3 2 2 3 2 3" xfId="31079"/>
    <cellStyle name="Output 3 3 2 2 3 2 3 2" xfId="31080"/>
    <cellStyle name="Output 3 3 2 2 3 2 3 3" xfId="31081"/>
    <cellStyle name="Output 3 3 2 2 3 2 3 4" xfId="31082"/>
    <cellStyle name="Output 3 3 2 2 3 2 3 5" xfId="31083"/>
    <cellStyle name="Output 3 3 2 2 3 2 3 6" xfId="31084"/>
    <cellStyle name="Output 3 3 2 2 3 2 4" xfId="31085"/>
    <cellStyle name="Output 3 3 2 2 3 2 4 2" xfId="31086"/>
    <cellStyle name="Output 3 3 2 2 3 2 4 3" xfId="31087"/>
    <cellStyle name="Output 3 3 2 2 3 2 4 4" xfId="31088"/>
    <cellStyle name="Output 3 3 2 2 3 2 4 5" xfId="31089"/>
    <cellStyle name="Output 3 3 2 2 3 2 4 6" xfId="31090"/>
    <cellStyle name="Output 3 3 2 2 3 2 5" xfId="31091"/>
    <cellStyle name="Output 3 3 2 2 3 2 6" xfId="31092"/>
    <cellStyle name="Output 3 3 2 2 3 2 7" xfId="31093"/>
    <cellStyle name="Output 3 3 2 2 3 2 8" xfId="31094"/>
    <cellStyle name="Output 3 3 2 2 3 2 9" xfId="31095"/>
    <cellStyle name="Output 3 3 2 2 3 3" xfId="31096"/>
    <cellStyle name="Output 3 3 2 2 3 3 2" xfId="31097"/>
    <cellStyle name="Output 3 3 2 2 3 3 2 2" xfId="31098"/>
    <cellStyle name="Output 3 3 2 2 3 3 2 3" xfId="31099"/>
    <cellStyle name="Output 3 3 2 2 3 3 2 4" xfId="31100"/>
    <cellStyle name="Output 3 3 2 2 3 3 2 5" xfId="31101"/>
    <cellStyle name="Output 3 3 2 2 3 3 2 6" xfId="31102"/>
    <cellStyle name="Output 3 3 2 2 3 3 3" xfId="31103"/>
    <cellStyle name="Output 3 3 2 2 3 3 3 2" xfId="31104"/>
    <cellStyle name="Output 3 3 2 2 3 3 3 3" xfId="31105"/>
    <cellStyle name="Output 3 3 2 2 3 3 3 4" xfId="31106"/>
    <cellStyle name="Output 3 3 2 2 3 3 3 5" xfId="31107"/>
    <cellStyle name="Output 3 3 2 2 3 3 3 6" xfId="31108"/>
    <cellStyle name="Output 3 3 2 2 3 3 4" xfId="31109"/>
    <cellStyle name="Output 3 3 2 2 3 3 5" xfId="31110"/>
    <cellStyle name="Output 3 3 2 2 3 3 6" xfId="31111"/>
    <cellStyle name="Output 3 3 2 2 3 3 7" xfId="31112"/>
    <cellStyle name="Output 3 3 2 2 3 3 8" xfId="31113"/>
    <cellStyle name="Output 3 3 2 2 3 4" xfId="31114"/>
    <cellStyle name="Output 3 3 2 2 3 4 2" xfId="31115"/>
    <cellStyle name="Output 3 3 2 2 3 4 3" xfId="31116"/>
    <cellStyle name="Output 3 3 2 2 3 4 4" xfId="31117"/>
    <cellStyle name="Output 3 3 2 2 3 4 5" xfId="31118"/>
    <cellStyle name="Output 3 3 2 2 3 4 6" xfId="31119"/>
    <cellStyle name="Output 3 3 2 2 3 5" xfId="31120"/>
    <cellStyle name="Output 3 3 2 2 3 5 2" xfId="31121"/>
    <cellStyle name="Output 3 3 2 2 3 5 3" xfId="31122"/>
    <cellStyle name="Output 3 3 2 2 3 5 4" xfId="31123"/>
    <cellStyle name="Output 3 3 2 2 3 5 5" xfId="31124"/>
    <cellStyle name="Output 3 3 2 2 3 5 6" xfId="31125"/>
    <cellStyle name="Output 3 3 2 2 3 6" xfId="31126"/>
    <cellStyle name="Output 3 3 2 2 3 7" xfId="31127"/>
    <cellStyle name="Output 3 3 2 2 3 8" xfId="31128"/>
    <cellStyle name="Output 3 3 2 2 3 9" xfId="31129"/>
    <cellStyle name="Output 3 3 2 2 4" xfId="31130"/>
    <cellStyle name="Output 3 3 2 2 4 2" xfId="31131"/>
    <cellStyle name="Output 3 3 2 2 4 2 2" xfId="31132"/>
    <cellStyle name="Output 3 3 2 2 4 2 2 2" xfId="31133"/>
    <cellStyle name="Output 3 3 2 2 4 2 2 3" xfId="31134"/>
    <cellStyle name="Output 3 3 2 2 4 2 2 4" xfId="31135"/>
    <cellStyle name="Output 3 3 2 2 4 2 2 5" xfId="31136"/>
    <cellStyle name="Output 3 3 2 2 4 2 2 6" xfId="31137"/>
    <cellStyle name="Output 3 3 2 2 4 2 3" xfId="31138"/>
    <cellStyle name="Output 3 3 2 2 4 2 3 2" xfId="31139"/>
    <cellStyle name="Output 3 3 2 2 4 2 3 3" xfId="31140"/>
    <cellStyle name="Output 3 3 2 2 4 2 3 4" xfId="31141"/>
    <cellStyle name="Output 3 3 2 2 4 2 3 5" xfId="31142"/>
    <cellStyle name="Output 3 3 2 2 4 2 3 6" xfId="31143"/>
    <cellStyle name="Output 3 3 2 2 4 2 4" xfId="31144"/>
    <cellStyle name="Output 3 3 2 2 4 2 5" xfId="31145"/>
    <cellStyle name="Output 3 3 2 2 4 2 6" xfId="31146"/>
    <cellStyle name="Output 3 3 2 2 4 2 7" xfId="31147"/>
    <cellStyle name="Output 3 3 2 2 4 2 8" xfId="31148"/>
    <cellStyle name="Output 3 3 2 2 4 3" xfId="31149"/>
    <cellStyle name="Output 3 3 2 2 4 3 2" xfId="31150"/>
    <cellStyle name="Output 3 3 2 2 4 3 3" xfId="31151"/>
    <cellStyle name="Output 3 3 2 2 4 3 4" xfId="31152"/>
    <cellStyle name="Output 3 3 2 2 4 3 5" xfId="31153"/>
    <cellStyle name="Output 3 3 2 2 4 3 6" xfId="31154"/>
    <cellStyle name="Output 3 3 2 2 4 4" xfId="31155"/>
    <cellStyle name="Output 3 3 2 2 4 4 2" xfId="31156"/>
    <cellStyle name="Output 3 3 2 2 4 4 3" xfId="31157"/>
    <cellStyle name="Output 3 3 2 2 4 4 4" xfId="31158"/>
    <cellStyle name="Output 3 3 2 2 4 4 5" xfId="31159"/>
    <cellStyle name="Output 3 3 2 2 4 4 6" xfId="31160"/>
    <cellStyle name="Output 3 3 2 2 4 5" xfId="31161"/>
    <cellStyle name="Output 3 3 2 2 4 6" xfId="31162"/>
    <cellStyle name="Output 3 3 2 2 4 7" xfId="31163"/>
    <cellStyle name="Output 3 3 2 2 4 8" xfId="31164"/>
    <cellStyle name="Output 3 3 2 2 4 9" xfId="31165"/>
    <cellStyle name="Output 3 3 2 2 5" xfId="31166"/>
    <cellStyle name="Output 3 3 2 2 5 2" xfId="31167"/>
    <cellStyle name="Output 3 3 2 2 5 2 2" xfId="31168"/>
    <cellStyle name="Output 3 3 2 2 5 2 3" xfId="31169"/>
    <cellStyle name="Output 3 3 2 2 5 2 4" xfId="31170"/>
    <cellStyle name="Output 3 3 2 2 5 2 5" xfId="31171"/>
    <cellStyle name="Output 3 3 2 2 5 2 6" xfId="31172"/>
    <cellStyle name="Output 3 3 2 2 5 3" xfId="31173"/>
    <cellStyle name="Output 3 3 2 2 5 3 2" xfId="31174"/>
    <cellStyle name="Output 3 3 2 2 5 3 3" xfId="31175"/>
    <cellStyle name="Output 3 3 2 2 5 3 4" xfId="31176"/>
    <cellStyle name="Output 3 3 2 2 5 3 5" xfId="31177"/>
    <cellStyle name="Output 3 3 2 2 5 3 6" xfId="31178"/>
    <cellStyle name="Output 3 3 2 2 5 4" xfId="31179"/>
    <cellStyle name="Output 3 3 2 2 5 5" xfId="31180"/>
    <cellStyle name="Output 3 3 2 2 5 6" xfId="31181"/>
    <cellStyle name="Output 3 3 2 2 5 7" xfId="31182"/>
    <cellStyle name="Output 3 3 2 2 5 8" xfId="31183"/>
    <cellStyle name="Output 3 3 2 2 6" xfId="31184"/>
    <cellStyle name="Output 3 3 2 2 6 2" xfId="31185"/>
    <cellStyle name="Output 3 3 2 2 6 3" xfId="31186"/>
    <cellStyle name="Output 3 3 2 2 6 4" xfId="31187"/>
    <cellStyle name="Output 3 3 2 2 6 5" xfId="31188"/>
    <cellStyle name="Output 3 3 2 2 6 6" xfId="31189"/>
    <cellStyle name="Output 3 3 2 2 7" xfId="31190"/>
    <cellStyle name="Output 3 3 2 2 7 2" xfId="31191"/>
    <cellStyle name="Output 3 3 2 2 7 3" xfId="31192"/>
    <cellStyle name="Output 3 3 2 2 7 4" xfId="31193"/>
    <cellStyle name="Output 3 3 2 2 7 5" xfId="31194"/>
    <cellStyle name="Output 3 3 2 2 7 6" xfId="31195"/>
    <cellStyle name="Output 3 3 2 2 8" xfId="31196"/>
    <cellStyle name="Output 3 3 2 2 9" xfId="31197"/>
    <cellStyle name="Output 3 3 2 3" xfId="31198"/>
    <cellStyle name="Output 3 3 2 3 10" xfId="31199"/>
    <cellStyle name="Output 3 3 2 3 11" xfId="31200"/>
    <cellStyle name="Output 3 3 2 3 2" xfId="31201"/>
    <cellStyle name="Output 3 3 2 3 2 10" xfId="31202"/>
    <cellStyle name="Output 3 3 2 3 2 2" xfId="31203"/>
    <cellStyle name="Output 3 3 2 3 2 2 2" xfId="31204"/>
    <cellStyle name="Output 3 3 2 3 2 2 2 2" xfId="31205"/>
    <cellStyle name="Output 3 3 2 3 2 2 2 2 2" xfId="31206"/>
    <cellStyle name="Output 3 3 2 3 2 2 2 2 3" xfId="31207"/>
    <cellStyle name="Output 3 3 2 3 2 2 2 2 4" xfId="31208"/>
    <cellStyle name="Output 3 3 2 3 2 2 2 2 5" xfId="31209"/>
    <cellStyle name="Output 3 3 2 3 2 2 2 2 6" xfId="31210"/>
    <cellStyle name="Output 3 3 2 3 2 2 2 3" xfId="31211"/>
    <cellStyle name="Output 3 3 2 3 2 2 2 3 2" xfId="31212"/>
    <cellStyle name="Output 3 3 2 3 2 2 2 3 3" xfId="31213"/>
    <cellStyle name="Output 3 3 2 3 2 2 2 3 4" xfId="31214"/>
    <cellStyle name="Output 3 3 2 3 2 2 2 3 5" xfId="31215"/>
    <cellStyle name="Output 3 3 2 3 2 2 2 3 6" xfId="31216"/>
    <cellStyle name="Output 3 3 2 3 2 2 2 4" xfId="31217"/>
    <cellStyle name="Output 3 3 2 3 2 2 2 5" xfId="31218"/>
    <cellStyle name="Output 3 3 2 3 2 2 2 6" xfId="31219"/>
    <cellStyle name="Output 3 3 2 3 2 2 2 7" xfId="31220"/>
    <cellStyle name="Output 3 3 2 3 2 2 2 8" xfId="31221"/>
    <cellStyle name="Output 3 3 2 3 2 2 3" xfId="31222"/>
    <cellStyle name="Output 3 3 2 3 2 2 3 2" xfId="31223"/>
    <cellStyle name="Output 3 3 2 3 2 2 3 3" xfId="31224"/>
    <cellStyle name="Output 3 3 2 3 2 2 3 4" xfId="31225"/>
    <cellStyle name="Output 3 3 2 3 2 2 3 5" xfId="31226"/>
    <cellStyle name="Output 3 3 2 3 2 2 3 6" xfId="31227"/>
    <cellStyle name="Output 3 3 2 3 2 2 4" xfId="31228"/>
    <cellStyle name="Output 3 3 2 3 2 2 4 2" xfId="31229"/>
    <cellStyle name="Output 3 3 2 3 2 2 4 3" xfId="31230"/>
    <cellStyle name="Output 3 3 2 3 2 2 4 4" xfId="31231"/>
    <cellStyle name="Output 3 3 2 3 2 2 4 5" xfId="31232"/>
    <cellStyle name="Output 3 3 2 3 2 2 4 6" xfId="31233"/>
    <cellStyle name="Output 3 3 2 3 2 2 5" xfId="31234"/>
    <cellStyle name="Output 3 3 2 3 2 2 6" xfId="31235"/>
    <cellStyle name="Output 3 3 2 3 2 2 7" xfId="31236"/>
    <cellStyle name="Output 3 3 2 3 2 2 8" xfId="31237"/>
    <cellStyle name="Output 3 3 2 3 2 2 9" xfId="31238"/>
    <cellStyle name="Output 3 3 2 3 2 3" xfId="31239"/>
    <cellStyle name="Output 3 3 2 3 2 3 2" xfId="31240"/>
    <cellStyle name="Output 3 3 2 3 2 3 2 2" xfId="31241"/>
    <cellStyle name="Output 3 3 2 3 2 3 2 3" xfId="31242"/>
    <cellStyle name="Output 3 3 2 3 2 3 2 4" xfId="31243"/>
    <cellStyle name="Output 3 3 2 3 2 3 2 5" xfId="31244"/>
    <cellStyle name="Output 3 3 2 3 2 3 2 6" xfId="31245"/>
    <cellStyle name="Output 3 3 2 3 2 3 3" xfId="31246"/>
    <cellStyle name="Output 3 3 2 3 2 3 3 2" xfId="31247"/>
    <cellStyle name="Output 3 3 2 3 2 3 3 3" xfId="31248"/>
    <cellStyle name="Output 3 3 2 3 2 3 3 4" xfId="31249"/>
    <cellStyle name="Output 3 3 2 3 2 3 3 5" xfId="31250"/>
    <cellStyle name="Output 3 3 2 3 2 3 3 6" xfId="31251"/>
    <cellStyle name="Output 3 3 2 3 2 3 4" xfId="31252"/>
    <cellStyle name="Output 3 3 2 3 2 3 5" xfId="31253"/>
    <cellStyle name="Output 3 3 2 3 2 3 6" xfId="31254"/>
    <cellStyle name="Output 3 3 2 3 2 3 7" xfId="31255"/>
    <cellStyle name="Output 3 3 2 3 2 3 8" xfId="31256"/>
    <cellStyle name="Output 3 3 2 3 2 4" xfId="31257"/>
    <cellStyle name="Output 3 3 2 3 2 4 2" xfId="31258"/>
    <cellStyle name="Output 3 3 2 3 2 4 3" xfId="31259"/>
    <cellStyle name="Output 3 3 2 3 2 4 4" xfId="31260"/>
    <cellStyle name="Output 3 3 2 3 2 4 5" xfId="31261"/>
    <cellStyle name="Output 3 3 2 3 2 4 6" xfId="31262"/>
    <cellStyle name="Output 3 3 2 3 2 5" xfId="31263"/>
    <cellStyle name="Output 3 3 2 3 2 5 2" xfId="31264"/>
    <cellStyle name="Output 3 3 2 3 2 5 3" xfId="31265"/>
    <cellStyle name="Output 3 3 2 3 2 5 4" xfId="31266"/>
    <cellStyle name="Output 3 3 2 3 2 5 5" xfId="31267"/>
    <cellStyle name="Output 3 3 2 3 2 5 6" xfId="31268"/>
    <cellStyle name="Output 3 3 2 3 2 6" xfId="31269"/>
    <cellStyle name="Output 3 3 2 3 2 7" xfId="31270"/>
    <cellStyle name="Output 3 3 2 3 2 8" xfId="31271"/>
    <cellStyle name="Output 3 3 2 3 2 9" xfId="31272"/>
    <cellStyle name="Output 3 3 2 3 3" xfId="31273"/>
    <cellStyle name="Output 3 3 2 3 3 2" xfId="31274"/>
    <cellStyle name="Output 3 3 2 3 3 2 2" xfId="31275"/>
    <cellStyle name="Output 3 3 2 3 3 2 2 2" xfId="31276"/>
    <cellStyle name="Output 3 3 2 3 3 2 2 3" xfId="31277"/>
    <cellStyle name="Output 3 3 2 3 3 2 2 4" xfId="31278"/>
    <cellStyle name="Output 3 3 2 3 3 2 2 5" xfId="31279"/>
    <cellStyle name="Output 3 3 2 3 3 2 2 6" xfId="31280"/>
    <cellStyle name="Output 3 3 2 3 3 2 3" xfId="31281"/>
    <cellStyle name="Output 3 3 2 3 3 2 3 2" xfId="31282"/>
    <cellStyle name="Output 3 3 2 3 3 2 3 3" xfId="31283"/>
    <cellStyle name="Output 3 3 2 3 3 2 3 4" xfId="31284"/>
    <cellStyle name="Output 3 3 2 3 3 2 3 5" xfId="31285"/>
    <cellStyle name="Output 3 3 2 3 3 2 3 6" xfId="31286"/>
    <cellStyle name="Output 3 3 2 3 3 2 4" xfId="31287"/>
    <cellStyle name="Output 3 3 2 3 3 2 5" xfId="31288"/>
    <cellStyle name="Output 3 3 2 3 3 2 6" xfId="31289"/>
    <cellStyle name="Output 3 3 2 3 3 2 7" xfId="31290"/>
    <cellStyle name="Output 3 3 2 3 3 2 8" xfId="31291"/>
    <cellStyle name="Output 3 3 2 3 3 3" xfId="31292"/>
    <cellStyle name="Output 3 3 2 3 3 3 2" xfId="31293"/>
    <cellStyle name="Output 3 3 2 3 3 3 3" xfId="31294"/>
    <cellStyle name="Output 3 3 2 3 3 3 4" xfId="31295"/>
    <cellStyle name="Output 3 3 2 3 3 3 5" xfId="31296"/>
    <cellStyle name="Output 3 3 2 3 3 3 6" xfId="31297"/>
    <cellStyle name="Output 3 3 2 3 3 4" xfId="31298"/>
    <cellStyle name="Output 3 3 2 3 3 4 2" xfId="31299"/>
    <cellStyle name="Output 3 3 2 3 3 4 3" xfId="31300"/>
    <cellStyle name="Output 3 3 2 3 3 4 4" xfId="31301"/>
    <cellStyle name="Output 3 3 2 3 3 4 5" xfId="31302"/>
    <cellStyle name="Output 3 3 2 3 3 4 6" xfId="31303"/>
    <cellStyle name="Output 3 3 2 3 3 5" xfId="31304"/>
    <cellStyle name="Output 3 3 2 3 3 6" xfId="31305"/>
    <cellStyle name="Output 3 3 2 3 3 7" xfId="31306"/>
    <cellStyle name="Output 3 3 2 3 3 8" xfId="31307"/>
    <cellStyle name="Output 3 3 2 3 3 9" xfId="31308"/>
    <cellStyle name="Output 3 3 2 3 4" xfId="31309"/>
    <cellStyle name="Output 3 3 2 3 4 2" xfId="31310"/>
    <cellStyle name="Output 3 3 2 3 4 2 2" xfId="31311"/>
    <cellStyle name="Output 3 3 2 3 4 2 3" xfId="31312"/>
    <cellStyle name="Output 3 3 2 3 4 2 4" xfId="31313"/>
    <cellStyle name="Output 3 3 2 3 4 2 5" xfId="31314"/>
    <cellStyle name="Output 3 3 2 3 4 2 6" xfId="31315"/>
    <cellStyle name="Output 3 3 2 3 4 3" xfId="31316"/>
    <cellStyle name="Output 3 3 2 3 4 3 2" xfId="31317"/>
    <cellStyle name="Output 3 3 2 3 4 3 3" xfId="31318"/>
    <cellStyle name="Output 3 3 2 3 4 3 4" xfId="31319"/>
    <cellStyle name="Output 3 3 2 3 4 3 5" xfId="31320"/>
    <cellStyle name="Output 3 3 2 3 4 3 6" xfId="31321"/>
    <cellStyle name="Output 3 3 2 3 4 4" xfId="31322"/>
    <cellStyle name="Output 3 3 2 3 4 5" xfId="31323"/>
    <cellStyle name="Output 3 3 2 3 4 6" xfId="31324"/>
    <cellStyle name="Output 3 3 2 3 4 7" xfId="31325"/>
    <cellStyle name="Output 3 3 2 3 4 8" xfId="31326"/>
    <cellStyle name="Output 3 3 2 3 5" xfId="31327"/>
    <cellStyle name="Output 3 3 2 3 5 2" xfId="31328"/>
    <cellStyle name="Output 3 3 2 3 5 3" xfId="31329"/>
    <cellStyle name="Output 3 3 2 3 5 4" xfId="31330"/>
    <cellStyle name="Output 3 3 2 3 5 5" xfId="31331"/>
    <cellStyle name="Output 3 3 2 3 5 6" xfId="31332"/>
    <cellStyle name="Output 3 3 2 3 6" xfId="31333"/>
    <cellStyle name="Output 3 3 2 3 6 2" xfId="31334"/>
    <cellStyle name="Output 3 3 2 3 6 3" xfId="31335"/>
    <cellStyle name="Output 3 3 2 3 6 4" xfId="31336"/>
    <cellStyle name="Output 3 3 2 3 6 5" xfId="31337"/>
    <cellStyle name="Output 3 3 2 3 6 6" xfId="31338"/>
    <cellStyle name="Output 3 3 2 3 7" xfId="31339"/>
    <cellStyle name="Output 3 3 2 3 8" xfId="31340"/>
    <cellStyle name="Output 3 3 2 3 9" xfId="31341"/>
    <cellStyle name="Output 3 3 2 4" xfId="31342"/>
    <cellStyle name="Output 3 3 2 4 10" xfId="31343"/>
    <cellStyle name="Output 3 3 2 4 2" xfId="31344"/>
    <cellStyle name="Output 3 3 2 4 2 2" xfId="31345"/>
    <cellStyle name="Output 3 3 2 4 2 2 2" xfId="31346"/>
    <cellStyle name="Output 3 3 2 4 2 2 2 2" xfId="31347"/>
    <cellStyle name="Output 3 3 2 4 2 2 2 3" xfId="31348"/>
    <cellStyle name="Output 3 3 2 4 2 2 2 4" xfId="31349"/>
    <cellStyle name="Output 3 3 2 4 2 2 2 5" xfId="31350"/>
    <cellStyle name="Output 3 3 2 4 2 2 2 6" xfId="31351"/>
    <cellStyle name="Output 3 3 2 4 2 2 3" xfId="31352"/>
    <cellStyle name="Output 3 3 2 4 2 2 3 2" xfId="31353"/>
    <cellStyle name="Output 3 3 2 4 2 2 3 3" xfId="31354"/>
    <cellStyle name="Output 3 3 2 4 2 2 3 4" xfId="31355"/>
    <cellStyle name="Output 3 3 2 4 2 2 3 5" xfId="31356"/>
    <cellStyle name="Output 3 3 2 4 2 2 3 6" xfId="31357"/>
    <cellStyle name="Output 3 3 2 4 2 2 4" xfId="31358"/>
    <cellStyle name="Output 3 3 2 4 2 2 5" xfId="31359"/>
    <cellStyle name="Output 3 3 2 4 2 2 6" xfId="31360"/>
    <cellStyle name="Output 3 3 2 4 2 2 7" xfId="31361"/>
    <cellStyle name="Output 3 3 2 4 2 2 8" xfId="31362"/>
    <cellStyle name="Output 3 3 2 4 2 3" xfId="31363"/>
    <cellStyle name="Output 3 3 2 4 2 3 2" xfId="31364"/>
    <cellStyle name="Output 3 3 2 4 2 3 3" xfId="31365"/>
    <cellStyle name="Output 3 3 2 4 2 3 4" xfId="31366"/>
    <cellStyle name="Output 3 3 2 4 2 3 5" xfId="31367"/>
    <cellStyle name="Output 3 3 2 4 2 3 6" xfId="31368"/>
    <cellStyle name="Output 3 3 2 4 2 4" xfId="31369"/>
    <cellStyle name="Output 3 3 2 4 2 4 2" xfId="31370"/>
    <cellStyle name="Output 3 3 2 4 2 4 3" xfId="31371"/>
    <cellStyle name="Output 3 3 2 4 2 4 4" xfId="31372"/>
    <cellStyle name="Output 3 3 2 4 2 4 5" xfId="31373"/>
    <cellStyle name="Output 3 3 2 4 2 4 6" xfId="31374"/>
    <cellStyle name="Output 3 3 2 4 2 5" xfId="31375"/>
    <cellStyle name="Output 3 3 2 4 2 6" xfId="31376"/>
    <cellStyle name="Output 3 3 2 4 2 7" xfId="31377"/>
    <cellStyle name="Output 3 3 2 4 2 8" xfId="31378"/>
    <cellStyle name="Output 3 3 2 4 2 9" xfId="31379"/>
    <cellStyle name="Output 3 3 2 4 3" xfId="31380"/>
    <cellStyle name="Output 3 3 2 4 3 2" xfId="31381"/>
    <cellStyle name="Output 3 3 2 4 3 2 2" xfId="31382"/>
    <cellStyle name="Output 3 3 2 4 3 2 3" xfId="31383"/>
    <cellStyle name="Output 3 3 2 4 3 2 4" xfId="31384"/>
    <cellStyle name="Output 3 3 2 4 3 2 5" xfId="31385"/>
    <cellStyle name="Output 3 3 2 4 3 2 6" xfId="31386"/>
    <cellStyle name="Output 3 3 2 4 3 3" xfId="31387"/>
    <cellStyle name="Output 3 3 2 4 3 3 2" xfId="31388"/>
    <cellStyle name="Output 3 3 2 4 3 3 3" xfId="31389"/>
    <cellStyle name="Output 3 3 2 4 3 3 4" xfId="31390"/>
    <cellStyle name="Output 3 3 2 4 3 3 5" xfId="31391"/>
    <cellStyle name="Output 3 3 2 4 3 3 6" xfId="31392"/>
    <cellStyle name="Output 3 3 2 4 3 4" xfId="31393"/>
    <cellStyle name="Output 3 3 2 4 3 5" xfId="31394"/>
    <cellStyle name="Output 3 3 2 4 3 6" xfId="31395"/>
    <cellStyle name="Output 3 3 2 4 3 7" xfId="31396"/>
    <cellStyle name="Output 3 3 2 4 3 8" xfId="31397"/>
    <cellStyle name="Output 3 3 2 4 4" xfId="31398"/>
    <cellStyle name="Output 3 3 2 4 4 2" xfId="31399"/>
    <cellStyle name="Output 3 3 2 4 4 3" xfId="31400"/>
    <cellStyle name="Output 3 3 2 4 4 4" xfId="31401"/>
    <cellStyle name="Output 3 3 2 4 4 5" xfId="31402"/>
    <cellStyle name="Output 3 3 2 4 4 6" xfId="31403"/>
    <cellStyle name="Output 3 3 2 4 5" xfId="31404"/>
    <cellStyle name="Output 3 3 2 4 5 2" xfId="31405"/>
    <cellStyle name="Output 3 3 2 4 5 3" xfId="31406"/>
    <cellStyle name="Output 3 3 2 4 5 4" xfId="31407"/>
    <cellStyle name="Output 3 3 2 4 5 5" xfId="31408"/>
    <cellStyle name="Output 3 3 2 4 5 6" xfId="31409"/>
    <cellStyle name="Output 3 3 2 4 6" xfId="31410"/>
    <cellStyle name="Output 3 3 2 4 7" xfId="31411"/>
    <cellStyle name="Output 3 3 2 4 8" xfId="31412"/>
    <cellStyle name="Output 3 3 2 4 9" xfId="31413"/>
    <cellStyle name="Output 3 3 2 5" xfId="31414"/>
    <cellStyle name="Output 3 3 2 5 2" xfId="31415"/>
    <cellStyle name="Output 3 3 2 5 2 2" xfId="31416"/>
    <cellStyle name="Output 3 3 2 5 2 2 2" xfId="31417"/>
    <cellStyle name="Output 3 3 2 5 2 2 3" xfId="31418"/>
    <cellStyle name="Output 3 3 2 5 2 2 4" xfId="31419"/>
    <cellStyle name="Output 3 3 2 5 2 2 5" xfId="31420"/>
    <cellStyle name="Output 3 3 2 5 2 2 6" xfId="31421"/>
    <cellStyle name="Output 3 3 2 5 2 3" xfId="31422"/>
    <cellStyle name="Output 3 3 2 5 2 3 2" xfId="31423"/>
    <cellStyle name="Output 3 3 2 5 2 3 3" xfId="31424"/>
    <cellStyle name="Output 3 3 2 5 2 3 4" xfId="31425"/>
    <cellStyle name="Output 3 3 2 5 2 3 5" xfId="31426"/>
    <cellStyle name="Output 3 3 2 5 2 3 6" xfId="31427"/>
    <cellStyle name="Output 3 3 2 5 2 4" xfId="31428"/>
    <cellStyle name="Output 3 3 2 5 2 5" xfId="31429"/>
    <cellStyle name="Output 3 3 2 5 2 6" xfId="31430"/>
    <cellStyle name="Output 3 3 2 5 2 7" xfId="31431"/>
    <cellStyle name="Output 3 3 2 5 2 8" xfId="31432"/>
    <cellStyle name="Output 3 3 2 5 3" xfId="31433"/>
    <cellStyle name="Output 3 3 2 5 3 2" xfId="31434"/>
    <cellStyle name="Output 3 3 2 5 3 3" xfId="31435"/>
    <cellStyle name="Output 3 3 2 5 3 4" xfId="31436"/>
    <cellStyle name="Output 3 3 2 5 3 5" xfId="31437"/>
    <cellStyle name="Output 3 3 2 5 3 6" xfId="31438"/>
    <cellStyle name="Output 3 3 2 5 4" xfId="31439"/>
    <cellStyle name="Output 3 3 2 5 4 2" xfId="31440"/>
    <cellStyle name="Output 3 3 2 5 4 3" xfId="31441"/>
    <cellStyle name="Output 3 3 2 5 4 4" xfId="31442"/>
    <cellStyle name="Output 3 3 2 5 4 5" xfId="31443"/>
    <cellStyle name="Output 3 3 2 5 4 6" xfId="31444"/>
    <cellStyle name="Output 3 3 2 5 5" xfId="31445"/>
    <cellStyle name="Output 3 3 2 5 6" xfId="31446"/>
    <cellStyle name="Output 3 3 2 5 7" xfId="31447"/>
    <cellStyle name="Output 3 3 2 5 8" xfId="31448"/>
    <cellStyle name="Output 3 3 2 5 9" xfId="31449"/>
    <cellStyle name="Output 3 3 2 6" xfId="31450"/>
    <cellStyle name="Output 3 3 2 6 2" xfId="31451"/>
    <cellStyle name="Output 3 3 2 6 2 2" xfId="31452"/>
    <cellStyle name="Output 3 3 2 6 2 3" xfId="31453"/>
    <cellStyle name="Output 3 3 2 6 2 4" xfId="31454"/>
    <cellStyle name="Output 3 3 2 6 2 5" xfId="31455"/>
    <cellStyle name="Output 3 3 2 6 2 6" xfId="31456"/>
    <cellStyle name="Output 3 3 2 6 3" xfId="31457"/>
    <cellStyle name="Output 3 3 2 6 3 2" xfId="31458"/>
    <cellStyle name="Output 3 3 2 6 3 3" xfId="31459"/>
    <cellStyle name="Output 3 3 2 6 3 4" xfId="31460"/>
    <cellStyle name="Output 3 3 2 6 3 5" xfId="31461"/>
    <cellStyle name="Output 3 3 2 6 3 6" xfId="31462"/>
    <cellStyle name="Output 3 3 2 6 4" xfId="31463"/>
    <cellStyle name="Output 3 3 2 6 5" xfId="31464"/>
    <cellStyle name="Output 3 3 2 6 6" xfId="31465"/>
    <cellStyle name="Output 3 3 2 6 7" xfId="31466"/>
    <cellStyle name="Output 3 3 2 6 8" xfId="31467"/>
    <cellStyle name="Output 3 3 2 7" xfId="31468"/>
    <cellStyle name="Output 3 3 2 7 2" xfId="31469"/>
    <cellStyle name="Output 3 3 2 7 3" xfId="31470"/>
    <cellStyle name="Output 3 3 2 7 4" xfId="31471"/>
    <cellStyle name="Output 3 3 2 7 5" xfId="31472"/>
    <cellStyle name="Output 3 3 2 7 6" xfId="31473"/>
    <cellStyle name="Output 3 3 2 8" xfId="31474"/>
    <cellStyle name="Output 3 3 2 8 2" xfId="31475"/>
    <cellStyle name="Output 3 3 2 8 3" xfId="31476"/>
    <cellStyle name="Output 3 3 2 8 4" xfId="31477"/>
    <cellStyle name="Output 3 3 2 8 5" xfId="31478"/>
    <cellStyle name="Output 3 3 2 8 6" xfId="31479"/>
    <cellStyle name="Output 3 3 2 9" xfId="31480"/>
    <cellStyle name="Output 3 3 3" xfId="31481"/>
    <cellStyle name="Output 3 3 3 10" xfId="31482"/>
    <cellStyle name="Output 3 3 3 11" xfId="31483"/>
    <cellStyle name="Output 3 3 3 12" xfId="31484"/>
    <cellStyle name="Output 3 3 3 2" xfId="31485"/>
    <cellStyle name="Output 3 3 3 2 10" xfId="31486"/>
    <cellStyle name="Output 3 3 3 2 11" xfId="31487"/>
    <cellStyle name="Output 3 3 3 2 2" xfId="31488"/>
    <cellStyle name="Output 3 3 3 2 2 10" xfId="31489"/>
    <cellStyle name="Output 3 3 3 2 2 2" xfId="31490"/>
    <cellStyle name="Output 3 3 3 2 2 2 2" xfId="31491"/>
    <cellStyle name="Output 3 3 3 2 2 2 2 2" xfId="31492"/>
    <cellStyle name="Output 3 3 3 2 2 2 2 2 2" xfId="31493"/>
    <cellStyle name="Output 3 3 3 2 2 2 2 2 3" xfId="31494"/>
    <cellStyle name="Output 3 3 3 2 2 2 2 2 4" xfId="31495"/>
    <cellStyle name="Output 3 3 3 2 2 2 2 2 5" xfId="31496"/>
    <cellStyle name="Output 3 3 3 2 2 2 2 2 6" xfId="31497"/>
    <cellStyle name="Output 3 3 3 2 2 2 2 3" xfId="31498"/>
    <cellStyle name="Output 3 3 3 2 2 2 2 3 2" xfId="31499"/>
    <cellStyle name="Output 3 3 3 2 2 2 2 3 3" xfId="31500"/>
    <cellStyle name="Output 3 3 3 2 2 2 2 3 4" xfId="31501"/>
    <cellStyle name="Output 3 3 3 2 2 2 2 3 5" xfId="31502"/>
    <cellStyle name="Output 3 3 3 2 2 2 2 3 6" xfId="31503"/>
    <cellStyle name="Output 3 3 3 2 2 2 2 4" xfId="31504"/>
    <cellStyle name="Output 3 3 3 2 2 2 2 5" xfId="31505"/>
    <cellStyle name="Output 3 3 3 2 2 2 2 6" xfId="31506"/>
    <cellStyle name="Output 3 3 3 2 2 2 2 7" xfId="31507"/>
    <cellStyle name="Output 3 3 3 2 2 2 2 8" xfId="31508"/>
    <cellStyle name="Output 3 3 3 2 2 2 3" xfId="31509"/>
    <cellStyle name="Output 3 3 3 2 2 2 3 2" xfId="31510"/>
    <cellStyle name="Output 3 3 3 2 2 2 3 3" xfId="31511"/>
    <cellStyle name="Output 3 3 3 2 2 2 3 4" xfId="31512"/>
    <cellStyle name="Output 3 3 3 2 2 2 3 5" xfId="31513"/>
    <cellStyle name="Output 3 3 3 2 2 2 3 6" xfId="31514"/>
    <cellStyle name="Output 3 3 3 2 2 2 4" xfId="31515"/>
    <cellStyle name="Output 3 3 3 2 2 2 4 2" xfId="31516"/>
    <cellStyle name="Output 3 3 3 2 2 2 4 3" xfId="31517"/>
    <cellStyle name="Output 3 3 3 2 2 2 4 4" xfId="31518"/>
    <cellStyle name="Output 3 3 3 2 2 2 4 5" xfId="31519"/>
    <cellStyle name="Output 3 3 3 2 2 2 4 6" xfId="31520"/>
    <cellStyle name="Output 3 3 3 2 2 2 5" xfId="31521"/>
    <cellStyle name="Output 3 3 3 2 2 2 6" xfId="31522"/>
    <cellStyle name="Output 3 3 3 2 2 2 7" xfId="31523"/>
    <cellStyle name="Output 3 3 3 2 2 2 8" xfId="31524"/>
    <cellStyle name="Output 3 3 3 2 2 2 9" xfId="31525"/>
    <cellStyle name="Output 3 3 3 2 2 3" xfId="31526"/>
    <cellStyle name="Output 3 3 3 2 2 3 2" xfId="31527"/>
    <cellStyle name="Output 3 3 3 2 2 3 2 2" xfId="31528"/>
    <cellStyle name="Output 3 3 3 2 2 3 2 3" xfId="31529"/>
    <cellStyle name="Output 3 3 3 2 2 3 2 4" xfId="31530"/>
    <cellStyle name="Output 3 3 3 2 2 3 2 5" xfId="31531"/>
    <cellStyle name="Output 3 3 3 2 2 3 2 6" xfId="31532"/>
    <cellStyle name="Output 3 3 3 2 2 3 3" xfId="31533"/>
    <cellStyle name="Output 3 3 3 2 2 3 3 2" xfId="31534"/>
    <cellStyle name="Output 3 3 3 2 2 3 3 3" xfId="31535"/>
    <cellStyle name="Output 3 3 3 2 2 3 3 4" xfId="31536"/>
    <cellStyle name="Output 3 3 3 2 2 3 3 5" xfId="31537"/>
    <cellStyle name="Output 3 3 3 2 2 3 3 6" xfId="31538"/>
    <cellStyle name="Output 3 3 3 2 2 3 4" xfId="31539"/>
    <cellStyle name="Output 3 3 3 2 2 3 5" xfId="31540"/>
    <cellStyle name="Output 3 3 3 2 2 3 6" xfId="31541"/>
    <cellStyle name="Output 3 3 3 2 2 3 7" xfId="31542"/>
    <cellStyle name="Output 3 3 3 2 2 3 8" xfId="31543"/>
    <cellStyle name="Output 3 3 3 2 2 4" xfId="31544"/>
    <cellStyle name="Output 3 3 3 2 2 4 2" xfId="31545"/>
    <cellStyle name="Output 3 3 3 2 2 4 3" xfId="31546"/>
    <cellStyle name="Output 3 3 3 2 2 4 4" xfId="31547"/>
    <cellStyle name="Output 3 3 3 2 2 4 5" xfId="31548"/>
    <cellStyle name="Output 3 3 3 2 2 4 6" xfId="31549"/>
    <cellStyle name="Output 3 3 3 2 2 5" xfId="31550"/>
    <cellStyle name="Output 3 3 3 2 2 5 2" xfId="31551"/>
    <cellStyle name="Output 3 3 3 2 2 5 3" xfId="31552"/>
    <cellStyle name="Output 3 3 3 2 2 5 4" xfId="31553"/>
    <cellStyle name="Output 3 3 3 2 2 5 5" xfId="31554"/>
    <cellStyle name="Output 3 3 3 2 2 5 6" xfId="31555"/>
    <cellStyle name="Output 3 3 3 2 2 6" xfId="31556"/>
    <cellStyle name="Output 3 3 3 2 2 7" xfId="31557"/>
    <cellStyle name="Output 3 3 3 2 2 8" xfId="31558"/>
    <cellStyle name="Output 3 3 3 2 2 9" xfId="31559"/>
    <cellStyle name="Output 3 3 3 2 3" xfId="31560"/>
    <cellStyle name="Output 3 3 3 2 3 2" xfId="31561"/>
    <cellStyle name="Output 3 3 3 2 3 2 2" xfId="31562"/>
    <cellStyle name="Output 3 3 3 2 3 2 2 2" xfId="31563"/>
    <cellStyle name="Output 3 3 3 2 3 2 2 3" xfId="31564"/>
    <cellStyle name="Output 3 3 3 2 3 2 2 4" xfId="31565"/>
    <cellStyle name="Output 3 3 3 2 3 2 2 5" xfId="31566"/>
    <cellStyle name="Output 3 3 3 2 3 2 2 6" xfId="31567"/>
    <cellStyle name="Output 3 3 3 2 3 2 3" xfId="31568"/>
    <cellStyle name="Output 3 3 3 2 3 2 3 2" xfId="31569"/>
    <cellStyle name="Output 3 3 3 2 3 2 3 3" xfId="31570"/>
    <cellStyle name="Output 3 3 3 2 3 2 3 4" xfId="31571"/>
    <cellStyle name="Output 3 3 3 2 3 2 3 5" xfId="31572"/>
    <cellStyle name="Output 3 3 3 2 3 2 3 6" xfId="31573"/>
    <cellStyle name="Output 3 3 3 2 3 2 4" xfId="31574"/>
    <cellStyle name="Output 3 3 3 2 3 2 5" xfId="31575"/>
    <cellStyle name="Output 3 3 3 2 3 2 6" xfId="31576"/>
    <cellStyle name="Output 3 3 3 2 3 2 7" xfId="31577"/>
    <cellStyle name="Output 3 3 3 2 3 2 8" xfId="31578"/>
    <cellStyle name="Output 3 3 3 2 3 3" xfId="31579"/>
    <cellStyle name="Output 3 3 3 2 3 3 2" xfId="31580"/>
    <cellStyle name="Output 3 3 3 2 3 3 3" xfId="31581"/>
    <cellStyle name="Output 3 3 3 2 3 3 4" xfId="31582"/>
    <cellStyle name="Output 3 3 3 2 3 3 5" xfId="31583"/>
    <cellStyle name="Output 3 3 3 2 3 3 6" xfId="31584"/>
    <cellStyle name="Output 3 3 3 2 3 4" xfId="31585"/>
    <cellStyle name="Output 3 3 3 2 3 4 2" xfId="31586"/>
    <cellStyle name="Output 3 3 3 2 3 4 3" xfId="31587"/>
    <cellStyle name="Output 3 3 3 2 3 4 4" xfId="31588"/>
    <cellStyle name="Output 3 3 3 2 3 4 5" xfId="31589"/>
    <cellStyle name="Output 3 3 3 2 3 4 6" xfId="31590"/>
    <cellStyle name="Output 3 3 3 2 3 5" xfId="31591"/>
    <cellStyle name="Output 3 3 3 2 3 6" xfId="31592"/>
    <cellStyle name="Output 3 3 3 2 3 7" xfId="31593"/>
    <cellStyle name="Output 3 3 3 2 3 8" xfId="31594"/>
    <cellStyle name="Output 3 3 3 2 3 9" xfId="31595"/>
    <cellStyle name="Output 3 3 3 2 4" xfId="31596"/>
    <cellStyle name="Output 3 3 3 2 4 2" xfId="31597"/>
    <cellStyle name="Output 3 3 3 2 4 2 2" xfId="31598"/>
    <cellStyle name="Output 3 3 3 2 4 2 3" xfId="31599"/>
    <cellStyle name="Output 3 3 3 2 4 2 4" xfId="31600"/>
    <cellStyle name="Output 3 3 3 2 4 2 5" xfId="31601"/>
    <cellStyle name="Output 3 3 3 2 4 2 6" xfId="31602"/>
    <cellStyle name="Output 3 3 3 2 4 3" xfId="31603"/>
    <cellStyle name="Output 3 3 3 2 4 3 2" xfId="31604"/>
    <cellStyle name="Output 3 3 3 2 4 3 3" xfId="31605"/>
    <cellStyle name="Output 3 3 3 2 4 3 4" xfId="31606"/>
    <cellStyle name="Output 3 3 3 2 4 3 5" xfId="31607"/>
    <cellStyle name="Output 3 3 3 2 4 3 6" xfId="31608"/>
    <cellStyle name="Output 3 3 3 2 4 4" xfId="31609"/>
    <cellStyle name="Output 3 3 3 2 4 5" xfId="31610"/>
    <cellStyle name="Output 3 3 3 2 4 6" xfId="31611"/>
    <cellStyle name="Output 3 3 3 2 4 7" xfId="31612"/>
    <cellStyle name="Output 3 3 3 2 4 8" xfId="31613"/>
    <cellStyle name="Output 3 3 3 2 5" xfId="31614"/>
    <cellStyle name="Output 3 3 3 2 5 2" xfId="31615"/>
    <cellStyle name="Output 3 3 3 2 5 3" xfId="31616"/>
    <cellStyle name="Output 3 3 3 2 5 4" xfId="31617"/>
    <cellStyle name="Output 3 3 3 2 5 5" xfId="31618"/>
    <cellStyle name="Output 3 3 3 2 5 6" xfId="31619"/>
    <cellStyle name="Output 3 3 3 2 6" xfId="31620"/>
    <cellStyle name="Output 3 3 3 2 6 2" xfId="31621"/>
    <cellStyle name="Output 3 3 3 2 6 3" xfId="31622"/>
    <cellStyle name="Output 3 3 3 2 6 4" xfId="31623"/>
    <cellStyle name="Output 3 3 3 2 6 5" xfId="31624"/>
    <cellStyle name="Output 3 3 3 2 6 6" xfId="31625"/>
    <cellStyle name="Output 3 3 3 2 7" xfId="31626"/>
    <cellStyle name="Output 3 3 3 2 8" xfId="31627"/>
    <cellStyle name="Output 3 3 3 2 9" xfId="31628"/>
    <cellStyle name="Output 3 3 3 3" xfId="31629"/>
    <cellStyle name="Output 3 3 3 3 10" xfId="31630"/>
    <cellStyle name="Output 3 3 3 3 2" xfId="31631"/>
    <cellStyle name="Output 3 3 3 3 2 2" xfId="31632"/>
    <cellStyle name="Output 3 3 3 3 2 2 2" xfId="31633"/>
    <cellStyle name="Output 3 3 3 3 2 2 2 2" xfId="31634"/>
    <cellStyle name="Output 3 3 3 3 2 2 2 3" xfId="31635"/>
    <cellStyle name="Output 3 3 3 3 2 2 2 4" xfId="31636"/>
    <cellStyle name="Output 3 3 3 3 2 2 2 5" xfId="31637"/>
    <cellStyle name="Output 3 3 3 3 2 2 2 6" xfId="31638"/>
    <cellStyle name="Output 3 3 3 3 2 2 3" xfId="31639"/>
    <cellStyle name="Output 3 3 3 3 2 2 3 2" xfId="31640"/>
    <cellStyle name="Output 3 3 3 3 2 2 3 3" xfId="31641"/>
    <cellStyle name="Output 3 3 3 3 2 2 3 4" xfId="31642"/>
    <cellStyle name="Output 3 3 3 3 2 2 3 5" xfId="31643"/>
    <cellStyle name="Output 3 3 3 3 2 2 3 6" xfId="31644"/>
    <cellStyle name="Output 3 3 3 3 2 2 4" xfId="31645"/>
    <cellStyle name="Output 3 3 3 3 2 2 5" xfId="31646"/>
    <cellStyle name="Output 3 3 3 3 2 2 6" xfId="31647"/>
    <cellStyle name="Output 3 3 3 3 2 2 7" xfId="31648"/>
    <cellStyle name="Output 3 3 3 3 2 2 8" xfId="31649"/>
    <cellStyle name="Output 3 3 3 3 2 3" xfId="31650"/>
    <cellStyle name="Output 3 3 3 3 2 3 2" xfId="31651"/>
    <cellStyle name="Output 3 3 3 3 2 3 3" xfId="31652"/>
    <cellStyle name="Output 3 3 3 3 2 3 4" xfId="31653"/>
    <cellStyle name="Output 3 3 3 3 2 3 5" xfId="31654"/>
    <cellStyle name="Output 3 3 3 3 2 3 6" xfId="31655"/>
    <cellStyle name="Output 3 3 3 3 2 4" xfId="31656"/>
    <cellStyle name="Output 3 3 3 3 2 4 2" xfId="31657"/>
    <cellStyle name="Output 3 3 3 3 2 4 3" xfId="31658"/>
    <cellStyle name="Output 3 3 3 3 2 4 4" xfId="31659"/>
    <cellStyle name="Output 3 3 3 3 2 4 5" xfId="31660"/>
    <cellStyle name="Output 3 3 3 3 2 4 6" xfId="31661"/>
    <cellStyle name="Output 3 3 3 3 2 5" xfId="31662"/>
    <cellStyle name="Output 3 3 3 3 2 6" xfId="31663"/>
    <cellStyle name="Output 3 3 3 3 2 7" xfId="31664"/>
    <cellStyle name="Output 3 3 3 3 2 8" xfId="31665"/>
    <cellStyle name="Output 3 3 3 3 2 9" xfId="31666"/>
    <cellStyle name="Output 3 3 3 3 3" xfId="31667"/>
    <cellStyle name="Output 3 3 3 3 3 2" xfId="31668"/>
    <cellStyle name="Output 3 3 3 3 3 2 2" xfId="31669"/>
    <cellStyle name="Output 3 3 3 3 3 2 3" xfId="31670"/>
    <cellStyle name="Output 3 3 3 3 3 2 4" xfId="31671"/>
    <cellStyle name="Output 3 3 3 3 3 2 5" xfId="31672"/>
    <cellStyle name="Output 3 3 3 3 3 2 6" xfId="31673"/>
    <cellStyle name="Output 3 3 3 3 3 3" xfId="31674"/>
    <cellStyle name="Output 3 3 3 3 3 3 2" xfId="31675"/>
    <cellStyle name="Output 3 3 3 3 3 3 3" xfId="31676"/>
    <cellStyle name="Output 3 3 3 3 3 3 4" xfId="31677"/>
    <cellStyle name="Output 3 3 3 3 3 3 5" xfId="31678"/>
    <cellStyle name="Output 3 3 3 3 3 3 6" xfId="31679"/>
    <cellStyle name="Output 3 3 3 3 3 4" xfId="31680"/>
    <cellStyle name="Output 3 3 3 3 3 5" xfId="31681"/>
    <cellStyle name="Output 3 3 3 3 3 6" xfId="31682"/>
    <cellStyle name="Output 3 3 3 3 3 7" xfId="31683"/>
    <cellStyle name="Output 3 3 3 3 3 8" xfId="31684"/>
    <cellStyle name="Output 3 3 3 3 4" xfId="31685"/>
    <cellStyle name="Output 3 3 3 3 4 2" xfId="31686"/>
    <cellStyle name="Output 3 3 3 3 4 3" xfId="31687"/>
    <cellStyle name="Output 3 3 3 3 4 4" xfId="31688"/>
    <cellStyle name="Output 3 3 3 3 4 5" xfId="31689"/>
    <cellStyle name="Output 3 3 3 3 4 6" xfId="31690"/>
    <cellStyle name="Output 3 3 3 3 5" xfId="31691"/>
    <cellStyle name="Output 3 3 3 3 5 2" xfId="31692"/>
    <cellStyle name="Output 3 3 3 3 5 3" xfId="31693"/>
    <cellStyle name="Output 3 3 3 3 5 4" xfId="31694"/>
    <cellStyle name="Output 3 3 3 3 5 5" xfId="31695"/>
    <cellStyle name="Output 3 3 3 3 5 6" xfId="31696"/>
    <cellStyle name="Output 3 3 3 3 6" xfId="31697"/>
    <cellStyle name="Output 3 3 3 3 7" xfId="31698"/>
    <cellStyle name="Output 3 3 3 3 8" xfId="31699"/>
    <cellStyle name="Output 3 3 3 3 9" xfId="31700"/>
    <cellStyle name="Output 3 3 3 4" xfId="31701"/>
    <cellStyle name="Output 3 3 3 4 2" xfId="31702"/>
    <cellStyle name="Output 3 3 3 4 2 2" xfId="31703"/>
    <cellStyle name="Output 3 3 3 4 2 2 2" xfId="31704"/>
    <cellStyle name="Output 3 3 3 4 2 2 3" xfId="31705"/>
    <cellStyle name="Output 3 3 3 4 2 2 4" xfId="31706"/>
    <cellStyle name="Output 3 3 3 4 2 2 5" xfId="31707"/>
    <cellStyle name="Output 3 3 3 4 2 2 6" xfId="31708"/>
    <cellStyle name="Output 3 3 3 4 2 3" xfId="31709"/>
    <cellStyle name="Output 3 3 3 4 2 3 2" xfId="31710"/>
    <cellStyle name="Output 3 3 3 4 2 3 3" xfId="31711"/>
    <cellStyle name="Output 3 3 3 4 2 3 4" xfId="31712"/>
    <cellStyle name="Output 3 3 3 4 2 3 5" xfId="31713"/>
    <cellStyle name="Output 3 3 3 4 2 3 6" xfId="31714"/>
    <cellStyle name="Output 3 3 3 4 2 4" xfId="31715"/>
    <cellStyle name="Output 3 3 3 4 2 5" xfId="31716"/>
    <cellStyle name="Output 3 3 3 4 2 6" xfId="31717"/>
    <cellStyle name="Output 3 3 3 4 2 7" xfId="31718"/>
    <cellStyle name="Output 3 3 3 4 2 8" xfId="31719"/>
    <cellStyle name="Output 3 3 3 4 3" xfId="31720"/>
    <cellStyle name="Output 3 3 3 4 3 2" xfId="31721"/>
    <cellStyle name="Output 3 3 3 4 3 3" xfId="31722"/>
    <cellStyle name="Output 3 3 3 4 3 4" xfId="31723"/>
    <cellStyle name="Output 3 3 3 4 3 5" xfId="31724"/>
    <cellStyle name="Output 3 3 3 4 3 6" xfId="31725"/>
    <cellStyle name="Output 3 3 3 4 4" xfId="31726"/>
    <cellStyle name="Output 3 3 3 4 4 2" xfId="31727"/>
    <cellStyle name="Output 3 3 3 4 4 3" xfId="31728"/>
    <cellStyle name="Output 3 3 3 4 4 4" xfId="31729"/>
    <cellStyle name="Output 3 3 3 4 4 5" xfId="31730"/>
    <cellStyle name="Output 3 3 3 4 4 6" xfId="31731"/>
    <cellStyle name="Output 3 3 3 4 5" xfId="31732"/>
    <cellStyle name="Output 3 3 3 4 6" xfId="31733"/>
    <cellStyle name="Output 3 3 3 4 7" xfId="31734"/>
    <cellStyle name="Output 3 3 3 4 8" xfId="31735"/>
    <cellStyle name="Output 3 3 3 4 9" xfId="31736"/>
    <cellStyle name="Output 3 3 3 5" xfId="31737"/>
    <cellStyle name="Output 3 3 3 5 2" xfId="31738"/>
    <cellStyle name="Output 3 3 3 5 2 2" xfId="31739"/>
    <cellStyle name="Output 3 3 3 5 2 3" xfId="31740"/>
    <cellStyle name="Output 3 3 3 5 2 4" xfId="31741"/>
    <cellStyle name="Output 3 3 3 5 2 5" xfId="31742"/>
    <cellStyle name="Output 3 3 3 5 2 6" xfId="31743"/>
    <cellStyle name="Output 3 3 3 5 3" xfId="31744"/>
    <cellStyle name="Output 3 3 3 5 3 2" xfId="31745"/>
    <cellStyle name="Output 3 3 3 5 3 3" xfId="31746"/>
    <cellStyle name="Output 3 3 3 5 3 4" xfId="31747"/>
    <cellStyle name="Output 3 3 3 5 3 5" xfId="31748"/>
    <cellStyle name="Output 3 3 3 5 3 6" xfId="31749"/>
    <cellStyle name="Output 3 3 3 5 4" xfId="31750"/>
    <cellStyle name="Output 3 3 3 5 5" xfId="31751"/>
    <cellStyle name="Output 3 3 3 5 6" xfId="31752"/>
    <cellStyle name="Output 3 3 3 5 7" xfId="31753"/>
    <cellStyle name="Output 3 3 3 5 8" xfId="31754"/>
    <cellStyle name="Output 3 3 3 6" xfId="31755"/>
    <cellStyle name="Output 3 3 3 6 2" xfId="31756"/>
    <cellStyle name="Output 3 3 3 6 3" xfId="31757"/>
    <cellStyle name="Output 3 3 3 6 4" xfId="31758"/>
    <cellStyle name="Output 3 3 3 6 5" xfId="31759"/>
    <cellStyle name="Output 3 3 3 6 6" xfId="31760"/>
    <cellStyle name="Output 3 3 3 7" xfId="31761"/>
    <cellStyle name="Output 3 3 3 7 2" xfId="31762"/>
    <cellStyle name="Output 3 3 3 7 3" xfId="31763"/>
    <cellStyle name="Output 3 3 3 7 4" xfId="31764"/>
    <cellStyle name="Output 3 3 3 7 5" xfId="31765"/>
    <cellStyle name="Output 3 3 3 7 6" xfId="31766"/>
    <cellStyle name="Output 3 3 3 8" xfId="31767"/>
    <cellStyle name="Output 3 3 3 9" xfId="31768"/>
    <cellStyle name="Output 3 3 4" xfId="31769"/>
    <cellStyle name="Output 3 3 4 10" xfId="31770"/>
    <cellStyle name="Output 3 3 4 11" xfId="31771"/>
    <cellStyle name="Output 3 3 4 2" xfId="31772"/>
    <cellStyle name="Output 3 3 4 2 10" xfId="31773"/>
    <cellStyle name="Output 3 3 4 2 2" xfId="31774"/>
    <cellStyle name="Output 3 3 4 2 2 2" xfId="31775"/>
    <cellStyle name="Output 3 3 4 2 2 2 2" xfId="31776"/>
    <cellStyle name="Output 3 3 4 2 2 2 2 2" xfId="31777"/>
    <cellStyle name="Output 3 3 4 2 2 2 2 3" xfId="31778"/>
    <cellStyle name="Output 3 3 4 2 2 2 2 4" xfId="31779"/>
    <cellStyle name="Output 3 3 4 2 2 2 2 5" xfId="31780"/>
    <cellStyle name="Output 3 3 4 2 2 2 2 6" xfId="31781"/>
    <cellStyle name="Output 3 3 4 2 2 2 3" xfId="31782"/>
    <cellStyle name="Output 3 3 4 2 2 2 3 2" xfId="31783"/>
    <cellStyle name="Output 3 3 4 2 2 2 3 3" xfId="31784"/>
    <cellStyle name="Output 3 3 4 2 2 2 3 4" xfId="31785"/>
    <cellStyle name="Output 3 3 4 2 2 2 3 5" xfId="31786"/>
    <cellStyle name="Output 3 3 4 2 2 2 3 6" xfId="31787"/>
    <cellStyle name="Output 3 3 4 2 2 2 4" xfId="31788"/>
    <cellStyle name="Output 3 3 4 2 2 2 5" xfId="31789"/>
    <cellStyle name="Output 3 3 4 2 2 2 6" xfId="31790"/>
    <cellStyle name="Output 3 3 4 2 2 2 7" xfId="31791"/>
    <cellStyle name="Output 3 3 4 2 2 2 8" xfId="31792"/>
    <cellStyle name="Output 3 3 4 2 2 3" xfId="31793"/>
    <cellStyle name="Output 3 3 4 2 2 3 2" xfId="31794"/>
    <cellStyle name="Output 3 3 4 2 2 3 3" xfId="31795"/>
    <cellStyle name="Output 3 3 4 2 2 3 4" xfId="31796"/>
    <cellStyle name="Output 3 3 4 2 2 3 5" xfId="31797"/>
    <cellStyle name="Output 3 3 4 2 2 3 6" xfId="31798"/>
    <cellStyle name="Output 3 3 4 2 2 4" xfId="31799"/>
    <cellStyle name="Output 3 3 4 2 2 4 2" xfId="31800"/>
    <cellStyle name="Output 3 3 4 2 2 4 3" xfId="31801"/>
    <cellStyle name="Output 3 3 4 2 2 4 4" xfId="31802"/>
    <cellStyle name="Output 3 3 4 2 2 4 5" xfId="31803"/>
    <cellStyle name="Output 3 3 4 2 2 4 6" xfId="31804"/>
    <cellStyle name="Output 3 3 4 2 2 5" xfId="31805"/>
    <cellStyle name="Output 3 3 4 2 2 6" xfId="31806"/>
    <cellStyle name="Output 3 3 4 2 2 7" xfId="31807"/>
    <cellStyle name="Output 3 3 4 2 2 8" xfId="31808"/>
    <cellStyle name="Output 3 3 4 2 2 9" xfId="31809"/>
    <cellStyle name="Output 3 3 4 2 3" xfId="31810"/>
    <cellStyle name="Output 3 3 4 2 3 2" xfId="31811"/>
    <cellStyle name="Output 3 3 4 2 3 2 2" xfId="31812"/>
    <cellStyle name="Output 3 3 4 2 3 2 3" xfId="31813"/>
    <cellStyle name="Output 3 3 4 2 3 2 4" xfId="31814"/>
    <cellStyle name="Output 3 3 4 2 3 2 5" xfId="31815"/>
    <cellStyle name="Output 3 3 4 2 3 2 6" xfId="31816"/>
    <cellStyle name="Output 3 3 4 2 3 3" xfId="31817"/>
    <cellStyle name="Output 3 3 4 2 3 3 2" xfId="31818"/>
    <cellStyle name="Output 3 3 4 2 3 3 3" xfId="31819"/>
    <cellStyle name="Output 3 3 4 2 3 3 4" xfId="31820"/>
    <cellStyle name="Output 3 3 4 2 3 3 5" xfId="31821"/>
    <cellStyle name="Output 3 3 4 2 3 3 6" xfId="31822"/>
    <cellStyle name="Output 3 3 4 2 3 4" xfId="31823"/>
    <cellStyle name="Output 3 3 4 2 3 5" xfId="31824"/>
    <cellStyle name="Output 3 3 4 2 3 6" xfId="31825"/>
    <cellStyle name="Output 3 3 4 2 3 7" xfId="31826"/>
    <cellStyle name="Output 3 3 4 2 3 8" xfId="31827"/>
    <cellStyle name="Output 3 3 4 2 4" xfId="31828"/>
    <cellStyle name="Output 3 3 4 2 4 2" xfId="31829"/>
    <cellStyle name="Output 3 3 4 2 4 3" xfId="31830"/>
    <cellStyle name="Output 3 3 4 2 4 4" xfId="31831"/>
    <cellStyle name="Output 3 3 4 2 4 5" xfId="31832"/>
    <cellStyle name="Output 3 3 4 2 4 6" xfId="31833"/>
    <cellStyle name="Output 3 3 4 2 5" xfId="31834"/>
    <cellStyle name="Output 3 3 4 2 5 2" xfId="31835"/>
    <cellStyle name="Output 3 3 4 2 5 3" xfId="31836"/>
    <cellStyle name="Output 3 3 4 2 5 4" xfId="31837"/>
    <cellStyle name="Output 3 3 4 2 5 5" xfId="31838"/>
    <cellStyle name="Output 3 3 4 2 5 6" xfId="31839"/>
    <cellStyle name="Output 3 3 4 2 6" xfId="31840"/>
    <cellStyle name="Output 3 3 4 2 7" xfId="31841"/>
    <cellStyle name="Output 3 3 4 2 8" xfId="31842"/>
    <cellStyle name="Output 3 3 4 2 9" xfId="31843"/>
    <cellStyle name="Output 3 3 4 3" xfId="31844"/>
    <cellStyle name="Output 3 3 4 3 2" xfId="31845"/>
    <cellStyle name="Output 3 3 4 3 2 2" xfId="31846"/>
    <cellStyle name="Output 3 3 4 3 2 2 2" xfId="31847"/>
    <cellStyle name="Output 3 3 4 3 2 2 3" xfId="31848"/>
    <cellStyle name="Output 3 3 4 3 2 2 4" xfId="31849"/>
    <cellStyle name="Output 3 3 4 3 2 2 5" xfId="31850"/>
    <cellStyle name="Output 3 3 4 3 2 2 6" xfId="31851"/>
    <cellStyle name="Output 3 3 4 3 2 3" xfId="31852"/>
    <cellStyle name="Output 3 3 4 3 2 3 2" xfId="31853"/>
    <cellStyle name="Output 3 3 4 3 2 3 3" xfId="31854"/>
    <cellStyle name="Output 3 3 4 3 2 3 4" xfId="31855"/>
    <cellStyle name="Output 3 3 4 3 2 3 5" xfId="31856"/>
    <cellStyle name="Output 3 3 4 3 2 3 6" xfId="31857"/>
    <cellStyle name="Output 3 3 4 3 2 4" xfId="31858"/>
    <cellStyle name="Output 3 3 4 3 2 5" xfId="31859"/>
    <cellStyle name="Output 3 3 4 3 2 6" xfId="31860"/>
    <cellStyle name="Output 3 3 4 3 2 7" xfId="31861"/>
    <cellStyle name="Output 3 3 4 3 2 8" xfId="31862"/>
    <cellStyle name="Output 3 3 4 3 3" xfId="31863"/>
    <cellStyle name="Output 3 3 4 3 3 2" xfId="31864"/>
    <cellStyle name="Output 3 3 4 3 3 3" xfId="31865"/>
    <cellStyle name="Output 3 3 4 3 3 4" xfId="31866"/>
    <cellStyle name="Output 3 3 4 3 3 5" xfId="31867"/>
    <cellStyle name="Output 3 3 4 3 3 6" xfId="31868"/>
    <cellStyle name="Output 3 3 4 3 4" xfId="31869"/>
    <cellStyle name="Output 3 3 4 3 4 2" xfId="31870"/>
    <cellStyle name="Output 3 3 4 3 4 3" xfId="31871"/>
    <cellStyle name="Output 3 3 4 3 4 4" xfId="31872"/>
    <cellStyle name="Output 3 3 4 3 4 5" xfId="31873"/>
    <cellStyle name="Output 3 3 4 3 4 6" xfId="31874"/>
    <cellStyle name="Output 3 3 4 3 5" xfId="31875"/>
    <cellStyle name="Output 3 3 4 3 6" xfId="31876"/>
    <cellStyle name="Output 3 3 4 3 7" xfId="31877"/>
    <cellStyle name="Output 3 3 4 3 8" xfId="31878"/>
    <cellStyle name="Output 3 3 4 3 9" xfId="31879"/>
    <cellStyle name="Output 3 3 4 4" xfId="31880"/>
    <cellStyle name="Output 3 3 4 4 2" xfId="31881"/>
    <cellStyle name="Output 3 3 4 4 2 2" xfId="31882"/>
    <cellStyle name="Output 3 3 4 4 2 3" xfId="31883"/>
    <cellStyle name="Output 3 3 4 4 2 4" xfId="31884"/>
    <cellStyle name="Output 3 3 4 4 2 5" xfId="31885"/>
    <cellStyle name="Output 3 3 4 4 2 6" xfId="31886"/>
    <cellStyle name="Output 3 3 4 4 3" xfId="31887"/>
    <cellStyle name="Output 3 3 4 4 3 2" xfId="31888"/>
    <cellStyle name="Output 3 3 4 4 3 3" xfId="31889"/>
    <cellStyle name="Output 3 3 4 4 3 4" xfId="31890"/>
    <cellStyle name="Output 3 3 4 4 3 5" xfId="31891"/>
    <cellStyle name="Output 3 3 4 4 3 6" xfId="31892"/>
    <cellStyle name="Output 3 3 4 4 4" xfId="31893"/>
    <cellStyle name="Output 3 3 4 4 5" xfId="31894"/>
    <cellStyle name="Output 3 3 4 4 6" xfId="31895"/>
    <cellStyle name="Output 3 3 4 4 7" xfId="31896"/>
    <cellStyle name="Output 3 3 4 4 8" xfId="31897"/>
    <cellStyle name="Output 3 3 4 5" xfId="31898"/>
    <cellStyle name="Output 3 3 4 5 2" xfId="31899"/>
    <cellStyle name="Output 3 3 4 5 3" xfId="31900"/>
    <cellStyle name="Output 3 3 4 5 4" xfId="31901"/>
    <cellStyle name="Output 3 3 4 5 5" xfId="31902"/>
    <cellStyle name="Output 3 3 4 5 6" xfId="31903"/>
    <cellStyle name="Output 3 3 4 6" xfId="31904"/>
    <cellStyle name="Output 3 3 4 6 2" xfId="31905"/>
    <cellStyle name="Output 3 3 4 6 3" xfId="31906"/>
    <cellStyle name="Output 3 3 4 6 4" xfId="31907"/>
    <cellStyle name="Output 3 3 4 6 5" xfId="31908"/>
    <cellStyle name="Output 3 3 4 6 6" xfId="31909"/>
    <cellStyle name="Output 3 3 4 7" xfId="31910"/>
    <cellStyle name="Output 3 3 4 8" xfId="31911"/>
    <cellStyle name="Output 3 3 4 9" xfId="31912"/>
    <cellStyle name="Output 3 3 5" xfId="31913"/>
    <cellStyle name="Output 3 3 5 10" xfId="31914"/>
    <cellStyle name="Output 3 3 5 2" xfId="31915"/>
    <cellStyle name="Output 3 3 5 2 2" xfId="31916"/>
    <cellStyle name="Output 3 3 5 2 2 2" xfId="31917"/>
    <cellStyle name="Output 3 3 5 2 2 2 2" xfId="31918"/>
    <cellStyle name="Output 3 3 5 2 2 2 3" xfId="31919"/>
    <cellStyle name="Output 3 3 5 2 2 2 4" xfId="31920"/>
    <cellStyle name="Output 3 3 5 2 2 2 5" xfId="31921"/>
    <cellStyle name="Output 3 3 5 2 2 2 6" xfId="31922"/>
    <cellStyle name="Output 3 3 5 2 2 3" xfId="31923"/>
    <cellStyle name="Output 3 3 5 2 2 3 2" xfId="31924"/>
    <cellStyle name="Output 3 3 5 2 2 3 3" xfId="31925"/>
    <cellStyle name="Output 3 3 5 2 2 3 4" xfId="31926"/>
    <cellStyle name="Output 3 3 5 2 2 3 5" xfId="31927"/>
    <cellStyle name="Output 3 3 5 2 2 3 6" xfId="31928"/>
    <cellStyle name="Output 3 3 5 2 2 4" xfId="31929"/>
    <cellStyle name="Output 3 3 5 2 2 5" xfId="31930"/>
    <cellStyle name="Output 3 3 5 2 2 6" xfId="31931"/>
    <cellStyle name="Output 3 3 5 2 2 7" xfId="31932"/>
    <cellStyle name="Output 3 3 5 2 2 8" xfId="31933"/>
    <cellStyle name="Output 3 3 5 2 3" xfId="31934"/>
    <cellStyle name="Output 3 3 5 2 3 2" xfId="31935"/>
    <cellStyle name="Output 3 3 5 2 3 3" xfId="31936"/>
    <cellStyle name="Output 3 3 5 2 3 4" xfId="31937"/>
    <cellStyle name="Output 3 3 5 2 3 5" xfId="31938"/>
    <cellStyle name="Output 3 3 5 2 3 6" xfId="31939"/>
    <cellStyle name="Output 3 3 5 2 4" xfId="31940"/>
    <cellStyle name="Output 3 3 5 2 4 2" xfId="31941"/>
    <cellStyle name="Output 3 3 5 2 4 3" xfId="31942"/>
    <cellStyle name="Output 3 3 5 2 4 4" xfId="31943"/>
    <cellStyle name="Output 3 3 5 2 4 5" xfId="31944"/>
    <cellStyle name="Output 3 3 5 2 4 6" xfId="31945"/>
    <cellStyle name="Output 3 3 5 2 5" xfId="31946"/>
    <cellStyle name="Output 3 3 5 2 6" xfId="31947"/>
    <cellStyle name="Output 3 3 5 2 7" xfId="31948"/>
    <cellStyle name="Output 3 3 5 2 8" xfId="31949"/>
    <cellStyle name="Output 3 3 5 2 9" xfId="31950"/>
    <cellStyle name="Output 3 3 5 3" xfId="31951"/>
    <cellStyle name="Output 3 3 5 3 2" xfId="31952"/>
    <cellStyle name="Output 3 3 5 3 2 2" xfId="31953"/>
    <cellStyle name="Output 3 3 5 3 2 3" xfId="31954"/>
    <cellStyle name="Output 3 3 5 3 2 4" xfId="31955"/>
    <cellStyle name="Output 3 3 5 3 2 5" xfId="31956"/>
    <cellStyle name="Output 3 3 5 3 2 6" xfId="31957"/>
    <cellStyle name="Output 3 3 5 3 3" xfId="31958"/>
    <cellStyle name="Output 3 3 5 3 3 2" xfId="31959"/>
    <cellStyle name="Output 3 3 5 3 3 3" xfId="31960"/>
    <cellStyle name="Output 3 3 5 3 3 4" xfId="31961"/>
    <cellStyle name="Output 3 3 5 3 3 5" xfId="31962"/>
    <cellStyle name="Output 3 3 5 3 3 6" xfId="31963"/>
    <cellStyle name="Output 3 3 5 3 4" xfId="31964"/>
    <cellStyle name="Output 3 3 5 3 5" xfId="31965"/>
    <cellStyle name="Output 3 3 5 3 6" xfId="31966"/>
    <cellStyle name="Output 3 3 5 3 7" xfId="31967"/>
    <cellStyle name="Output 3 3 5 3 8" xfId="31968"/>
    <cellStyle name="Output 3 3 5 4" xfId="31969"/>
    <cellStyle name="Output 3 3 5 4 2" xfId="31970"/>
    <cellStyle name="Output 3 3 5 4 3" xfId="31971"/>
    <cellStyle name="Output 3 3 5 4 4" xfId="31972"/>
    <cellStyle name="Output 3 3 5 4 5" xfId="31973"/>
    <cellStyle name="Output 3 3 5 4 6" xfId="31974"/>
    <cellStyle name="Output 3 3 5 5" xfId="31975"/>
    <cellStyle name="Output 3 3 5 5 2" xfId="31976"/>
    <cellStyle name="Output 3 3 5 5 3" xfId="31977"/>
    <cellStyle name="Output 3 3 5 5 4" xfId="31978"/>
    <cellStyle name="Output 3 3 5 5 5" xfId="31979"/>
    <cellStyle name="Output 3 3 5 5 6" xfId="31980"/>
    <cellStyle name="Output 3 3 5 6" xfId="31981"/>
    <cellStyle name="Output 3 3 5 7" xfId="31982"/>
    <cellStyle name="Output 3 3 5 8" xfId="31983"/>
    <cellStyle name="Output 3 3 5 9" xfId="31984"/>
    <cellStyle name="Output 3 3 6" xfId="31985"/>
    <cellStyle name="Output 3 3 6 2" xfId="31986"/>
    <cellStyle name="Output 3 3 6 2 2" xfId="31987"/>
    <cellStyle name="Output 3 3 6 2 2 2" xfId="31988"/>
    <cellStyle name="Output 3 3 6 2 2 3" xfId="31989"/>
    <cellStyle name="Output 3 3 6 2 2 4" xfId="31990"/>
    <cellStyle name="Output 3 3 6 2 2 5" xfId="31991"/>
    <cellStyle name="Output 3 3 6 2 2 6" xfId="31992"/>
    <cellStyle name="Output 3 3 6 2 3" xfId="31993"/>
    <cellStyle name="Output 3 3 6 2 3 2" xfId="31994"/>
    <cellStyle name="Output 3 3 6 2 3 3" xfId="31995"/>
    <cellStyle name="Output 3 3 6 2 3 4" xfId="31996"/>
    <cellStyle name="Output 3 3 6 2 3 5" xfId="31997"/>
    <cellStyle name="Output 3 3 6 2 3 6" xfId="31998"/>
    <cellStyle name="Output 3 3 6 2 4" xfId="31999"/>
    <cellStyle name="Output 3 3 6 2 5" xfId="32000"/>
    <cellStyle name="Output 3 3 6 2 6" xfId="32001"/>
    <cellStyle name="Output 3 3 6 2 7" xfId="32002"/>
    <cellStyle name="Output 3 3 6 2 8" xfId="32003"/>
    <cellStyle name="Output 3 3 6 3" xfId="32004"/>
    <cellStyle name="Output 3 3 6 3 2" xfId="32005"/>
    <cellStyle name="Output 3 3 6 3 3" xfId="32006"/>
    <cellStyle name="Output 3 3 6 3 4" xfId="32007"/>
    <cellStyle name="Output 3 3 6 3 5" xfId="32008"/>
    <cellStyle name="Output 3 3 6 3 6" xfId="32009"/>
    <cellStyle name="Output 3 3 6 4" xfId="32010"/>
    <cellStyle name="Output 3 3 6 4 2" xfId="32011"/>
    <cellStyle name="Output 3 3 6 4 3" xfId="32012"/>
    <cellStyle name="Output 3 3 6 4 4" xfId="32013"/>
    <cellStyle name="Output 3 3 6 4 5" xfId="32014"/>
    <cellStyle name="Output 3 3 6 4 6" xfId="32015"/>
    <cellStyle name="Output 3 3 6 5" xfId="32016"/>
    <cellStyle name="Output 3 3 6 6" xfId="32017"/>
    <cellStyle name="Output 3 3 6 7" xfId="32018"/>
    <cellStyle name="Output 3 3 6 8" xfId="32019"/>
    <cellStyle name="Output 3 3 6 9" xfId="32020"/>
    <cellStyle name="Output 3 3 7" xfId="32021"/>
    <cellStyle name="Output 3 3 7 2" xfId="32022"/>
    <cellStyle name="Output 3 3 7 2 2" xfId="32023"/>
    <cellStyle name="Output 3 3 7 2 3" xfId="32024"/>
    <cellStyle name="Output 3 3 7 2 4" xfId="32025"/>
    <cellStyle name="Output 3 3 7 2 5" xfId="32026"/>
    <cellStyle name="Output 3 3 7 2 6" xfId="32027"/>
    <cellStyle name="Output 3 3 7 3" xfId="32028"/>
    <cellStyle name="Output 3 3 7 3 2" xfId="32029"/>
    <cellStyle name="Output 3 3 7 3 3" xfId="32030"/>
    <cellStyle name="Output 3 3 7 3 4" xfId="32031"/>
    <cellStyle name="Output 3 3 7 3 5" xfId="32032"/>
    <cellStyle name="Output 3 3 7 3 6" xfId="32033"/>
    <cellStyle name="Output 3 3 7 4" xfId="32034"/>
    <cellStyle name="Output 3 3 7 5" xfId="32035"/>
    <cellStyle name="Output 3 3 7 6" xfId="32036"/>
    <cellStyle name="Output 3 3 7 7" xfId="32037"/>
    <cellStyle name="Output 3 3 7 8" xfId="32038"/>
    <cellStyle name="Output 3 3 8" xfId="32039"/>
    <cellStyle name="Output 3 3 8 2" xfId="32040"/>
    <cellStyle name="Output 3 3 8 3" xfId="32041"/>
    <cellStyle name="Output 3 3 8 4" xfId="32042"/>
    <cellStyle name="Output 3 3 8 5" xfId="32043"/>
    <cellStyle name="Output 3 3 8 6" xfId="32044"/>
    <cellStyle name="Output 3 3 9" xfId="32045"/>
    <cellStyle name="Output 3 3 9 2" xfId="32046"/>
    <cellStyle name="Output 3 3 9 3" xfId="32047"/>
    <cellStyle name="Output 3 3 9 4" xfId="32048"/>
    <cellStyle name="Output 3 3 9 5" xfId="32049"/>
    <cellStyle name="Output 3 3 9 6" xfId="32050"/>
    <cellStyle name="Output 3 4" xfId="32051"/>
    <cellStyle name="Output 3 4 10" xfId="32052"/>
    <cellStyle name="Output 3 4 2" xfId="32053"/>
    <cellStyle name="Output 3 4 2 2" xfId="32054"/>
    <cellStyle name="Output 3 4 2 2 2" xfId="32055"/>
    <cellStyle name="Output 3 4 2 2 2 2" xfId="32056"/>
    <cellStyle name="Output 3 4 2 2 2 3" xfId="32057"/>
    <cellStyle name="Output 3 4 2 2 2 4" xfId="32058"/>
    <cellStyle name="Output 3 4 2 2 2 5" xfId="32059"/>
    <cellStyle name="Output 3 4 2 2 2 6" xfId="32060"/>
    <cellStyle name="Output 3 4 2 2 3" xfId="32061"/>
    <cellStyle name="Output 3 4 2 2 3 2" xfId="32062"/>
    <cellStyle name="Output 3 4 2 2 3 3" xfId="32063"/>
    <cellStyle name="Output 3 4 2 2 3 4" xfId="32064"/>
    <cellStyle name="Output 3 4 2 2 3 5" xfId="32065"/>
    <cellStyle name="Output 3 4 2 2 3 6" xfId="32066"/>
    <cellStyle name="Output 3 4 2 2 4" xfId="32067"/>
    <cellStyle name="Output 3 4 2 2 5" xfId="32068"/>
    <cellStyle name="Output 3 4 2 2 6" xfId="32069"/>
    <cellStyle name="Output 3 4 2 2 7" xfId="32070"/>
    <cellStyle name="Output 3 4 2 2 8" xfId="32071"/>
    <cellStyle name="Output 3 4 2 3" xfId="32072"/>
    <cellStyle name="Output 3 4 2 3 2" xfId="32073"/>
    <cellStyle name="Output 3 4 2 3 3" xfId="32074"/>
    <cellStyle name="Output 3 4 2 3 4" xfId="32075"/>
    <cellStyle name="Output 3 4 2 3 5" xfId="32076"/>
    <cellStyle name="Output 3 4 2 3 6" xfId="32077"/>
    <cellStyle name="Output 3 4 2 4" xfId="32078"/>
    <cellStyle name="Output 3 4 2 4 2" xfId="32079"/>
    <cellStyle name="Output 3 4 2 4 3" xfId="32080"/>
    <cellStyle name="Output 3 4 2 4 4" xfId="32081"/>
    <cellStyle name="Output 3 4 2 4 5" xfId="32082"/>
    <cellStyle name="Output 3 4 2 4 6" xfId="32083"/>
    <cellStyle name="Output 3 4 2 5" xfId="32084"/>
    <cellStyle name="Output 3 4 2 6" xfId="32085"/>
    <cellStyle name="Output 3 4 2 7" xfId="32086"/>
    <cellStyle name="Output 3 4 2 8" xfId="32087"/>
    <cellStyle name="Output 3 4 2 9" xfId="32088"/>
    <cellStyle name="Output 3 4 3" xfId="32089"/>
    <cellStyle name="Output 3 4 3 2" xfId="32090"/>
    <cellStyle name="Output 3 4 3 2 2" xfId="32091"/>
    <cellStyle name="Output 3 4 3 2 3" xfId="32092"/>
    <cellStyle name="Output 3 4 3 2 4" xfId="32093"/>
    <cellStyle name="Output 3 4 3 2 5" xfId="32094"/>
    <cellStyle name="Output 3 4 3 2 6" xfId="32095"/>
    <cellStyle name="Output 3 4 3 3" xfId="32096"/>
    <cellStyle name="Output 3 4 3 3 2" xfId="32097"/>
    <cellStyle name="Output 3 4 3 3 3" xfId="32098"/>
    <cellStyle name="Output 3 4 3 3 4" xfId="32099"/>
    <cellStyle name="Output 3 4 3 3 5" xfId="32100"/>
    <cellStyle name="Output 3 4 3 3 6" xfId="32101"/>
    <cellStyle name="Output 3 4 3 4" xfId="32102"/>
    <cellStyle name="Output 3 4 3 5" xfId="32103"/>
    <cellStyle name="Output 3 4 3 6" xfId="32104"/>
    <cellStyle name="Output 3 4 3 7" xfId="32105"/>
    <cellStyle name="Output 3 4 3 8" xfId="32106"/>
    <cellStyle name="Output 3 4 4" xfId="32107"/>
    <cellStyle name="Output 3 4 4 2" xfId="32108"/>
    <cellStyle name="Output 3 4 4 3" xfId="32109"/>
    <cellStyle name="Output 3 4 4 4" xfId="32110"/>
    <cellStyle name="Output 3 4 4 5" xfId="32111"/>
    <cellStyle name="Output 3 4 4 6" xfId="32112"/>
    <cellStyle name="Output 3 4 5" xfId="32113"/>
    <cellStyle name="Output 3 4 5 2" xfId="32114"/>
    <cellStyle name="Output 3 4 5 3" xfId="32115"/>
    <cellStyle name="Output 3 4 5 4" xfId="32116"/>
    <cellStyle name="Output 3 4 5 5" xfId="32117"/>
    <cellStyle name="Output 3 4 5 6" xfId="32118"/>
    <cellStyle name="Output 3 4 6" xfId="32119"/>
    <cellStyle name="Output 3 4 7" xfId="32120"/>
    <cellStyle name="Output 3 4 8" xfId="32121"/>
    <cellStyle name="Output 3 4 9" xfId="32122"/>
    <cellStyle name="Output 3 5" xfId="32123"/>
    <cellStyle name="Output 3 5 2" xfId="32124"/>
    <cellStyle name="Output 3 5 2 2" xfId="32125"/>
    <cellStyle name="Output 3 5 2 2 2" xfId="32126"/>
    <cellStyle name="Output 3 5 2 2 3" xfId="32127"/>
    <cellStyle name="Output 3 5 2 2 4" xfId="32128"/>
    <cellStyle name="Output 3 5 2 2 5" xfId="32129"/>
    <cellStyle name="Output 3 5 2 2 6" xfId="32130"/>
    <cellStyle name="Output 3 5 2 3" xfId="32131"/>
    <cellStyle name="Output 3 5 2 3 2" xfId="32132"/>
    <cellStyle name="Output 3 5 2 3 3" xfId="32133"/>
    <cellStyle name="Output 3 5 2 3 4" xfId="32134"/>
    <cellStyle name="Output 3 5 2 3 5" xfId="32135"/>
    <cellStyle name="Output 3 5 2 3 6" xfId="32136"/>
    <cellStyle name="Output 3 5 2 4" xfId="32137"/>
    <cellStyle name="Output 3 5 2 5" xfId="32138"/>
    <cellStyle name="Output 3 5 2 6" xfId="32139"/>
    <cellStyle name="Output 3 5 2 7" xfId="32140"/>
    <cellStyle name="Output 3 5 2 8" xfId="32141"/>
    <cellStyle name="Output 3 5 3" xfId="32142"/>
    <cellStyle name="Output 3 5 3 2" xfId="32143"/>
    <cellStyle name="Output 3 5 3 3" xfId="32144"/>
    <cellStyle name="Output 3 5 3 4" xfId="32145"/>
    <cellStyle name="Output 3 5 3 5" xfId="32146"/>
    <cellStyle name="Output 3 5 3 6" xfId="32147"/>
    <cellStyle name="Output 3 5 4" xfId="32148"/>
    <cellStyle name="Output 3 5 4 2" xfId="32149"/>
    <cellStyle name="Output 3 5 4 3" xfId="32150"/>
    <cellStyle name="Output 3 5 4 4" xfId="32151"/>
    <cellStyle name="Output 3 5 4 5" xfId="32152"/>
    <cellStyle name="Output 3 5 4 6" xfId="32153"/>
    <cellStyle name="Output 3 5 5" xfId="32154"/>
    <cellStyle name="Output 3 5 6" xfId="32155"/>
    <cellStyle name="Output 3 5 7" xfId="32156"/>
    <cellStyle name="Output 3 5 8" xfId="32157"/>
    <cellStyle name="Output 3 5 9" xfId="32158"/>
    <cellStyle name="Output 3 6" xfId="32159"/>
    <cellStyle name="Output 3 6 2" xfId="32160"/>
    <cellStyle name="Output 3 6 3" xfId="32161"/>
    <cellStyle name="Output 3 6 4" xfId="32162"/>
    <cellStyle name="Output 3 6 5" xfId="32163"/>
    <cellStyle name="Output 3 6 6" xfId="32164"/>
    <cellStyle name="Output 3 7" xfId="32165"/>
    <cellStyle name="Output 4" xfId="32166"/>
    <cellStyle name="Output 4 10" xfId="32167"/>
    <cellStyle name="Output 4 11" xfId="32168"/>
    <cellStyle name="Output 4 12" xfId="32169"/>
    <cellStyle name="Output 4 13" xfId="32170"/>
    <cellStyle name="Output 4 14" xfId="32171"/>
    <cellStyle name="Output 4 2" xfId="32172"/>
    <cellStyle name="Output 4 2 10" xfId="32173"/>
    <cellStyle name="Output 4 2 11" xfId="32174"/>
    <cellStyle name="Output 4 2 12" xfId="32175"/>
    <cellStyle name="Output 4 2 13" xfId="32176"/>
    <cellStyle name="Output 4 2 2" xfId="32177"/>
    <cellStyle name="Output 4 2 2 10" xfId="32178"/>
    <cellStyle name="Output 4 2 2 11" xfId="32179"/>
    <cellStyle name="Output 4 2 2 12" xfId="32180"/>
    <cellStyle name="Output 4 2 2 2" xfId="32181"/>
    <cellStyle name="Output 4 2 2 2 10" xfId="32182"/>
    <cellStyle name="Output 4 2 2 2 11" xfId="32183"/>
    <cellStyle name="Output 4 2 2 2 2" xfId="32184"/>
    <cellStyle name="Output 4 2 2 2 2 10" xfId="32185"/>
    <cellStyle name="Output 4 2 2 2 2 2" xfId="32186"/>
    <cellStyle name="Output 4 2 2 2 2 2 2" xfId="32187"/>
    <cellStyle name="Output 4 2 2 2 2 2 2 2" xfId="32188"/>
    <cellStyle name="Output 4 2 2 2 2 2 2 2 2" xfId="32189"/>
    <cellStyle name="Output 4 2 2 2 2 2 2 2 3" xfId="32190"/>
    <cellStyle name="Output 4 2 2 2 2 2 2 2 4" xfId="32191"/>
    <cellStyle name="Output 4 2 2 2 2 2 2 2 5" xfId="32192"/>
    <cellStyle name="Output 4 2 2 2 2 2 2 2 6" xfId="32193"/>
    <cellStyle name="Output 4 2 2 2 2 2 2 3" xfId="32194"/>
    <cellStyle name="Output 4 2 2 2 2 2 2 3 2" xfId="32195"/>
    <cellStyle name="Output 4 2 2 2 2 2 2 3 3" xfId="32196"/>
    <cellStyle name="Output 4 2 2 2 2 2 2 3 4" xfId="32197"/>
    <cellStyle name="Output 4 2 2 2 2 2 2 3 5" xfId="32198"/>
    <cellStyle name="Output 4 2 2 2 2 2 2 3 6" xfId="32199"/>
    <cellStyle name="Output 4 2 2 2 2 2 2 4" xfId="32200"/>
    <cellStyle name="Output 4 2 2 2 2 2 2 5" xfId="32201"/>
    <cellStyle name="Output 4 2 2 2 2 2 2 6" xfId="32202"/>
    <cellStyle name="Output 4 2 2 2 2 2 2 7" xfId="32203"/>
    <cellStyle name="Output 4 2 2 2 2 2 2 8" xfId="32204"/>
    <cellStyle name="Output 4 2 2 2 2 2 3" xfId="32205"/>
    <cellStyle name="Output 4 2 2 2 2 2 3 2" xfId="32206"/>
    <cellStyle name="Output 4 2 2 2 2 2 3 3" xfId="32207"/>
    <cellStyle name="Output 4 2 2 2 2 2 3 4" xfId="32208"/>
    <cellStyle name="Output 4 2 2 2 2 2 3 5" xfId="32209"/>
    <cellStyle name="Output 4 2 2 2 2 2 3 6" xfId="32210"/>
    <cellStyle name="Output 4 2 2 2 2 2 4" xfId="32211"/>
    <cellStyle name="Output 4 2 2 2 2 2 4 2" xfId="32212"/>
    <cellStyle name="Output 4 2 2 2 2 2 4 3" xfId="32213"/>
    <cellStyle name="Output 4 2 2 2 2 2 4 4" xfId="32214"/>
    <cellStyle name="Output 4 2 2 2 2 2 4 5" xfId="32215"/>
    <cellStyle name="Output 4 2 2 2 2 2 4 6" xfId="32216"/>
    <cellStyle name="Output 4 2 2 2 2 2 5" xfId="32217"/>
    <cellStyle name="Output 4 2 2 2 2 2 6" xfId="32218"/>
    <cellStyle name="Output 4 2 2 2 2 2 7" xfId="32219"/>
    <cellStyle name="Output 4 2 2 2 2 2 8" xfId="32220"/>
    <cellStyle name="Output 4 2 2 2 2 2 9" xfId="32221"/>
    <cellStyle name="Output 4 2 2 2 2 3" xfId="32222"/>
    <cellStyle name="Output 4 2 2 2 2 3 2" xfId="32223"/>
    <cellStyle name="Output 4 2 2 2 2 3 2 2" xfId="32224"/>
    <cellStyle name="Output 4 2 2 2 2 3 2 3" xfId="32225"/>
    <cellStyle name="Output 4 2 2 2 2 3 2 4" xfId="32226"/>
    <cellStyle name="Output 4 2 2 2 2 3 2 5" xfId="32227"/>
    <cellStyle name="Output 4 2 2 2 2 3 2 6" xfId="32228"/>
    <cellStyle name="Output 4 2 2 2 2 3 3" xfId="32229"/>
    <cellStyle name="Output 4 2 2 2 2 3 3 2" xfId="32230"/>
    <cellStyle name="Output 4 2 2 2 2 3 3 3" xfId="32231"/>
    <cellStyle name="Output 4 2 2 2 2 3 3 4" xfId="32232"/>
    <cellStyle name="Output 4 2 2 2 2 3 3 5" xfId="32233"/>
    <cellStyle name="Output 4 2 2 2 2 3 3 6" xfId="32234"/>
    <cellStyle name="Output 4 2 2 2 2 3 4" xfId="32235"/>
    <cellStyle name="Output 4 2 2 2 2 3 5" xfId="32236"/>
    <cellStyle name="Output 4 2 2 2 2 3 6" xfId="32237"/>
    <cellStyle name="Output 4 2 2 2 2 3 7" xfId="32238"/>
    <cellStyle name="Output 4 2 2 2 2 3 8" xfId="32239"/>
    <cellStyle name="Output 4 2 2 2 2 4" xfId="32240"/>
    <cellStyle name="Output 4 2 2 2 2 4 2" xfId="32241"/>
    <cellStyle name="Output 4 2 2 2 2 4 3" xfId="32242"/>
    <cellStyle name="Output 4 2 2 2 2 4 4" xfId="32243"/>
    <cellStyle name="Output 4 2 2 2 2 4 5" xfId="32244"/>
    <cellStyle name="Output 4 2 2 2 2 4 6" xfId="32245"/>
    <cellStyle name="Output 4 2 2 2 2 5" xfId="32246"/>
    <cellStyle name="Output 4 2 2 2 2 5 2" xfId="32247"/>
    <cellStyle name="Output 4 2 2 2 2 5 3" xfId="32248"/>
    <cellStyle name="Output 4 2 2 2 2 5 4" xfId="32249"/>
    <cellStyle name="Output 4 2 2 2 2 5 5" xfId="32250"/>
    <cellStyle name="Output 4 2 2 2 2 5 6" xfId="32251"/>
    <cellStyle name="Output 4 2 2 2 2 6" xfId="32252"/>
    <cellStyle name="Output 4 2 2 2 2 7" xfId="32253"/>
    <cellStyle name="Output 4 2 2 2 2 8" xfId="32254"/>
    <cellStyle name="Output 4 2 2 2 2 9" xfId="32255"/>
    <cellStyle name="Output 4 2 2 2 3" xfId="32256"/>
    <cellStyle name="Output 4 2 2 2 3 2" xfId="32257"/>
    <cellStyle name="Output 4 2 2 2 3 2 2" xfId="32258"/>
    <cellStyle name="Output 4 2 2 2 3 2 2 2" xfId="32259"/>
    <cellStyle name="Output 4 2 2 2 3 2 2 3" xfId="32260"/>
    <cellStyle name="Output 4 2 2 2 3 2 2 4" xfId="32261"/>
    <cellStyle name="Output 4 2 2 2 3 2 2 5" xfId="32262"/>
    <cellStyle name="Output 4 2 2 2 3 2 2 6" xfId="32263"/>
    <cellStyle name="Output 4 2 2 2 3 2 3" xfId="32264"/>
    <cellStyle name="Output 4 2 2 2 3 2 3 2" xfId="32265"/>
    <cellStyle name="Output 4 2 2 2 3 2 3 3" xfId="32266"/>
    <cellStyle name="Output 4 2 2 2 3 2 3 4" xfId="32267"/>
    <cellStyle name="Output 4 2 2 2 3 2 3 5" xfId="32268"/>
    <cellStyle name="Output 4 2 2 2 3 2 3 6" xfId="32269"/>
    <cellStyle name="Output 4 2 2 2 3 2 4" xfId="32270"/>
    <cellStyle name="Output 4 2 2 2 3 2 5" xfId="32271"/>
    <cellStyle name="Output 4 2 2 2 3 2 6" xfId="32272"/>
    <cellStyle name="Output 4 2 2 2 3 2 7" xfId="32273"/>
    <cellStyle name="Output 4 2 2 2 3 2 8" xfId="32274"/>
    <cellStyle name="Output 4 2 2 2 3 3" xfId="32275"/>
    <cellStyle name="Output 4 2 2 2 3 3 2" xfId="32276"/>
    <cellStyle name="Output 4 2 2 2 3 3 3" xfId="32277"/>
    <cellStyle name="Output 4 2 2 2 3 3 4" xfId="32278"/>
    <cellStyle name="Output 4 2 2 2 3 3 5" xfId="32279"/>
    <cellStyle name="Output 4 2 2 2 3 3 6" xfId="32280"/>
    <cellStyle name="Output 4 2 2 2 3 4" xfId="32281"/>
    <cellStyle name="Output 4 2 2 2 3 4 2" xfId="32282"/>
    <cellStyle name="Output 4 2 2 2 3 4 3" xfId="32283"/>
    <cellStyle name="Output 4 2 2 2 3 4 4" xfId="32284"/>
    <cellStyle name="Output 4 2 2 2 3 4 5" xfId="32285"/>
    <cellStyle name="Output 4 2 2 2 3 4 6" xfId="32286"/>
    <cellStyle name="Output 4 2 2 2 3 5" xfId="32287"/>
    <cellStyle name="Output 4 2 2 2 3 6" xfId="32288"/>
    <cellStyle name="Output 4 2 2 2 3 7" xfId="32289"/>
    <cellStyle name="Output 4 2 2 2 3 8" xfId="32290"/>
    <cellStyle name="Output 4 2 2 2 3 9" xfId="32291"/>
    <cellStyle name="Output 4 2 2 2 4" xfId="32292"/>
    <cellStyle name="Output 4 2 2 2 4 2" xfId="32293"/>
    <cellStyle name="Output 4 2 2 2 4 2 2" xfId="32294"/>
    <cellStyle name="Output 4 2 2 2 4 2 3" xfId="32295"/>
    <cellStyle name="Output 4 2 2 2 4 2 4" xfId="32296"/>
    <cellStyle name="Output 4 2 2 2 4 2 5" xfId="32297"/>
    <cellStyle name="Output 4 2 2 2 4 2 6" xfId="32298"/>
    <cellStyle name="Output 4 2 2 2 4 3" xfId="32299"/>
    <cellStyle name="Output 4 2 2 2 4 3 2" xfId="32300"/>
    <cellStyle name="Output 4 2 2 2 4 3 3" xfId="32301"/>
    <cellStyle name="Output 4 2 2 2 4 3 4" xfId="32302"/>
    <cellStyle name="Output 4 2 2 2 4 3 5" xfId="32303"/>
    <cellStyle name="Output 4 2 2 2 4 3 6" xfId="32304"/>
    <cellStyle name="Output 4 2 2 2 4 4" xfId="32305"/>
    <cellStyle name="Output 4 2 2 2 4 5" xfId="32306"/>
    <cellStyle name="Output 4 2 2 2 4 6" xfId="32307"/>
    <cellStyle name="Output 4 2 2 2 4 7" xfId="32308"/>
    <cellStyle name="Output 4 2 2 2 4 8" xfId="32309"/>
    <cellStyle name="Output 4 2 2 2 5" xfId="32310"/>
    <cellStyle name="Output 4 2 2 2 5 2" xfId="32311"/>
    <cellStyle name="Output 4 2 2 2 5 3" xfId="32312"/>
    <cellStyle name="Output 4 2 2 2 5 4" xfId="32313"/>
    <cellStyle name="Output 4 2 2 2 5 5" xfId="32314"/>
    <cellStyle name="Output 4 2 2 2 5 6" xfId="32315"/>
    <cellStyle name="Output 4 2 2 2 6" xfId="32316"/>
    <cellStyle name="Output 4 2 2 2 6 2" xfId="32317"/>
    <cellStyle name="Output 4 2 2 2 6 3" xfId="32318"/>
    <cellStyle name="Output 4 2 2 2 6 4" xfId="32319"/>
    <cellStyle name="Output 4 2 2 2 6 5" xfId="32320"/>
    <cellStyle name="Output 4 2 2 2 6 6" xfId="32321"/>
    <cellStyle name="Output 4 2 2 2 7" xfId="32322"/>
    <cellStyle name="Output 4 2 2 2 8" xfId="32323"/>
    <cellStyle name="Output 4 2 2 2 9" xfId="32324"/>
    <cellStyle name="Output 4 2 2 3" xfId="32325"/>
    <cellStyle name="Output 4 2 2 3 10" xfId="32326"/>
    <cellStyle name="Output 4 2 2 3 2" xfId="32327"/>
    <cellStyle name="Output 4 2 2 3 2 2" xfId="32328"/>
    <cellStyle name="Output 4 2 2 3 2 2 2" xfId="32329"/>
    <cellStyle name="Output 4 2 2 3 2 2 2 2" xfId="32330"/>
    <cellStyle name="Output 4 2 2 3 2 2 2 3" xfId="32331"/>
    <cellStyle name="Output 4 2 2 3 2 2 2 4" xfId="32332"/>
    <cellStyle name="Output 4 2 2 3 2 2 2 5" xfId="32333"/>
    <cellStyle name="Output 4 2 2 3 2 2 2 6" xfId="32334"/>
    <cellStyle name="Output 4 2 2 3 2 2 3" xfId="32335"/>
    <cellStyle name="Output 4 2 2 3 2 2 3 2" xfId="32336"/>
    <cellStyle name="Output 4 2 2 3 2 2 3 3" xfId="32337"/>
    <cellStyle name="Output 4 2 2 3 2 2 3 4" xfId="32338"/>
    <cellStyle name="Output 4 2 2 3 2 2 3 5" xfId="32339"/>
    <cellStyle name="Output 4 2 2 3 2 2 3 6" xfId="32340"/>
    <cellStyle name="Output 4 2 2 3 2 2 4" xfId="32341"/>
    <cellStyle name="Output 4 2 2 3 2 2 5" xfId="32342"/>
    <cellStyle name="Output 4 2 2 3 2 2 6" xfId="32343"/>
    <cellStyle name="Output 4 2 2 3 2 2 7" xfId="32344"/>
    <cellStyle name="Output 4 2 2 3 2 2 8" xfId="32345"/>
    <cellStyle name="Output 4 2 2 3 2 3" xfId="32346"/>
    <cellStyle name="Output 4 2 2 3 2 3 2" xfId="32347"/>
    <cellStyle name="Output 4 2 2 3 2 3 3" xfId="32348"/>
    <cellStyle name="Output 4 2 2 3 2 3 4" xfId="32349"/>
    <cellStyle name="Output 4 2 2 3 2 3 5" xfId="32350"/>
    <cellStyle name="Output 4 2 2 3 2 3 6" xfId="32351"/>
    <cellStyle name="Output 4 2 2 3 2 4" xfId="32352"/>
    <cellStyle name="Output 4 2 2 3 2 4 2" xfId="32353"/>
    <cellStyle name="Output 4 2 2 3 2 4 3" xfId="32354"/>
    <cellStyle name="Output 4 2 2 3 2 4 4" xfId="32355"/>
    <cellStyle name="Output 4 2 2 3 2 4 5" xfId="32356"/>
    <cellStyle name="Output 4 2 2 3 2 4 6" xfId="32357"/>
    <cellStyle name="Output 4 2 2 3 2 5" xfId="32358"/>
    <cellStyle name="Output 4 2 2 3 2 6" xfId="32359"/>
    <cellStyle name="Output 4 2 2 3 2 7" xfId="32360"/>
    <cellStyle name="Output 4 2 2 3 2 8" xfId="32361"/>
    <cellStyle name="Output 4 2 2 3 2 9" xfId="32362"/>
    <cellStyle name="Output 4 2 2 3 3" xfId="32363"/>
    <cellStyle name="Output 4 2 2 3 3 2" xfId="32364"/>
    <cellStyle name="Output 4 2 2 3 3 2 2" xfId="32365"/>
    <cellStyle name="Output 4 2 2 3 3 2 3" xfId="32366"/>
    <cellStyle name="Output 4 2 2 3 3 2 4" xfId="32367"/>
    <cellStyle name="Output 4 2 2 3 3 2 5" xfId="32368"/>
    <cellStyle name="Output 4 2 2 3 3 2 6" xfId="32369"/>
    <cellStyle name="Output 4 2 2 3 3 3" xfId="32370"/>
    <cellStyle name="Output 4 2 2 3 3 3 2" xfId="32371"/>
    <cellStyle name="Output 4 2 2 3 3 3 3" xfId="32372"/>
    <cellStyle name="Output 4 2 2 3 3 3 4" xfId="32373"/>
    <cellStyle name="Output 4 2 2 3 3 3 5" xfId="32374"/>
    <cellStyle name="Output 4 2 2 3 3 3 6" xfId="32375"/>
    <cellStyle name="Output 4 2 2 3 3 4" xfId="32376"/>
    <cellStyle name="Output 4 2 2 3 3 5" xfId="32377"/>
    <cellStyle name="Output 4 2 2 3 3 6" xfId="32378"/>
    <cellStyle name="Output 4 2 2 3 3 7" xfId="32379"/>
    <cellStyle name="Output 4 2 2 3 3 8" xfId="32380"/>
    <cellStyle name="Output 4 2 2 3 4" xfId="32381"/>
    <cellStyle name="Output 4 2 2 3 4 2" xfId="32382"/>
    <cellStyle name="Output 4 2 2 3 4 3" xfId="32383"/>
    <cellStyle name="Output 4 2 2 3 4 4" xfId="32384"/>
    <cellStyle name="Output 4 2 2 3 4 5" xfId="32385"/>
    <cellStyle name="Output 4 2 2 3 4 6" xfId="32386"/>
    <cellStyle name="Output 4 2 2 3 5" xfId="32387"/>
    <cellStyle name="Output 4 2 2 3 5 2" xfId="32388"/>
    <cellStyle name="Output 4 2 2 3 5 3" xfId="32389"/>
    <cellStyle name="Output 4 2 2 3 5 4" xfId="32390"/>
    <cellStyle name="Output 4 2 2 3 5 5" xfId="32391"/>
    <cellStyle name="Output 4 2 2 3 5 6" xfId="32392"/>
    <cellStyle name="Output 4 2 2 3 6" xfId="32393"/>
    <cellStyle name="Output 4 2 2 3 7" xfId="32394"/>
    <cellStyle name="Output 4 2 2 3 8" xfId="32395"/>
    <cellStyle name="Output 4 2 2 3 9" xfId="32396"/>
    <cellStyle name="Output 4 2 2 4" xfId="32397"/>
    <cellStyle name="Output 4 2 2 4 2" xfId="32398"/>
    <cellStyle name="Output 4 2 2 4 2 2" xfId="32399"/>
    <cellStyle name="Output 4 2 2 4 2 2 2" xfId="32400"/>
    <cellStyle name="Output 4 2 2 4 2 2 3" xfId="32401"/>
    <cellStyle name="Output 4 2 2 4 2 2 4" xfId="32402"/>
    <cellStyle name="Output 4 2 2 4 2 2 5" xfId="32403"/>
    <cellStyle name="Output 4 2 2 4 2 2 6" xfId="32404"/>
    <cellStyle name="Output 4 2 2 4 2 3" xfId="32405"/>
    <cellStyle name="Output 4 2 2 4 2 3 2" xfId="32406"/>
    <cellStyle name="Output 4 2 2 4 2 3 3" xfId="32407"/>
    <cellStyle name="Output 4 2 2 4 2 3 4" xfId="32408"/>
    <cellStyle name="Output 4 2 2 4 2 3 5" xfId="32409"/>
    <cellStyle name="Output 4 2 2 4 2 3 6" xfId="32410"/>
    <cellStyle name="Output 4 2 2 4 2 4" xfId="32411"/>
    <cellStyle name="Output 4 2 2 4 2 5" xfId="32412"/>
    <cellStyle name="Output 4 2 2 4 2 6" xfId="32413"/>
    <cellStyle name="Output 4 2 2 4 2 7" xfId="32414"/>
    <cellStyle name="Output 4 2 2 4 2 8" xfId="32415"/>
    <cellStyle name="Output 4 2 2 4 3" xfId="32416"/>
    <cellStyle name="Output 4 2 2 4 3 2" xfId="32417"/>
    <cellStyle name="Output 4 2 2 4 3 3" xfId="32418"/>
    <cellStyle name="Output 4 2 2 4 3 4" xfId="32419"/>
    <cellStyle name="Output 4 2 2 4 3 5" xfId="32420"/>
    <cellStyle name="Output 4 2 2 4 3 6" xfId="32421"/>
    <cellStyle name="Output 4 2 2 4 4" xfId="32422"/>
    <cellStyle name="Output 4 2 2 4 4 2" xfId="32423"/>
    <cellStyle name="Output 4 2 2 4 4 3" xfId="32424"/>
    <cellStyle name="Output 4 2 2 4 4 4" xfId="32425"/>
    <cellStyle name="Output 4 2 2 4 4 5" xfId="32426"/>
    <cellStyle name="Output 4 2 2 4 4 6" xfId="32427"/>
    <cellStyle name="Output 4 2 2 4 5" xfId="32428"/>
    <cellStyle name="Output 4 2 2 4 6" xfId="32429"/>
    <cellStyle name="Output 4 2 2 4 7" xfId="32430"/>
    <cellStyle name="Output 4 2 2 4 8" xfId="32431"/>
    <cellStyle name="Output 4 2 2 4 9" xfId="32432"/>
    <cellStyle name="Output 4 2 2 5" xfId="32433"/>
    <cellStyle name="Output 4 2 2 5 2" xfId="32434"/>
    <cellStyle name="Output 4 2 2 5 2 2" xfId="32435"/>
    <cellStyle name="Output 4 2 2 5 2 3" xfId="32436"/>
    <cellStyle name="Output 4 2 2 5 2 4" xfId="32437"/>
    <cellStyle name="Output 4 2 2 5 2 5" xfId="32438"/>
    <cellStyle name="Output 4 2 2 5 2 6" xfId="32439"/>
    <cellStyle name="Output 4 2 2 5 3" xfId="32440"/>
    <cellStyle name="Output 4 2 2 5 3 2" xfId="32441"/>
    <cellStyle name="Output 4 2 2 5 3 3" xfId="32442"/>
    <cellStyle name="Output 4 2 2 5 3 4" xfId="32443"/>
    <cellStyle name="Output 4 2 2 5 3 5" xfId="32444"/>
    <cellStyle name="Output 4 2 2 5 3 6" xfId="32445"/>
    <cellStyle name="Output 4 2 2 5 4" xfId="32446"/>
    <cellStyle name="Output 4 2 2 5 5" xfId="32447"/>
    <cellStyle name="Output 4 2 2 5 6" xfId="32448"/>
    <cellStyle name="Output 4 2 2 5 7" xfId="32449"/>
    <cellStyle name="Output 4 2 2 5 8" xfId="32450"/>
    <cellStyle name="Output 4 2 2 6" xfId="32451"/>
    <cellStyle name="Output 4 2 2 6 2" xfId="32452"/>
    <cellStyle name="Output 4 2 2 6 3" xfId="32453"/>
    <cellStyle name="Output 4 2 2 6 4" xfId="32454"/>
    <cellStyle name="Output 4 2 2 6 5" xfId="32455"/>
    <cellStyle name="Output 4 2 2 6 6" xfId="32456"/>
    <cellStyle name="Output 4 2 2 7" xfId="32457"/>
    <cellStyle name="Output 4 2 2 7 2" xfId="32458"/>
    <cellStyle name="Output 4 2 2 7 3" xfId="32459"/>
    <cellStyle name="Output 4 2 2 7 4" xfId="32460"/>
    <cellStyle name="Output 4 2 2 7 5" xfId="32461"/>
    <cellStyle name="Output 4 2 2 7 6" xfId="32462"/>
    <cellStyle name="Output 4 2 2 8" xfId="32463"/>
    <cellStyle name="Output 4 2 2 9" xfId="32464"/>
    <cellStyle name="Output 4 2 3" xfId="32465"/>
    <cellStyle name="Output 4 2 3 10" xfId="32466"/>
    <cellStyle name="Output 4 2 3 11" xfId="32467"/>
    <cellStyle name="Output 4 2 3 2" xfId="32468"/>
    <cellStyle name="Output 4 2 3 2 10" xfId="32469"/>
    <cellStyle name="Output 4 2 3 2 2" xfId="32470"/>
    <cellStyle name="Output 4 2 3 2 2 2" xfId="32471"/>
    <cellStyle name="Output 4 2 3 2 2 2 2" xfId="32472"/>
    <cellStyle name="Output 4 2 3 2 2 2 2 2" xfId="32473"/>
    <cellStyle name="Output 4 2 3 2 2 2 2 3" xfId="32474"/>
    <cellStyle name="Output 4 2 3 2 2 2 2 4" xfId="32475"/>
    <cellStyle name="Output 4 2 3 2 2 2 2 5" xfId="32476"/>
    <cellStyle name="Output 4 2 3 2 2 2 2 6" xfId="32477"/>
    <cellStyle name="Output 4 2 3 2 2 2 3" xfId="32478"/>
    <cellStyle name="Output 4 2 3 2 2 2 3 2" xfId="32479"/>
    <cellStyle name="Output 4 2 3 2 2 2 3 3" xfId="32480"/>
    <cellStyle name="Output 4 2 3 2 2 2 3 4" xfId="32481"/>
    <cellStyle name="Output 4 2 3 2 2 2 3 5" xfId="32482"/>
    <cellStyle name="Output 4 2 3 2 2 2 3 6" xfId="32483"/>
    <cellStyle name="Output 4 2 3 2 2 2 4" xfId="32484"/>
    <cellStyle name="Output 4 2 3 2 2 2 5" xfId="32485"/>
    <cellStyle name="Output 4 2 3 2 2 2 6" xfId="32486"/>
    <cellStyle name="Output 4 2 3 2 2 2 7" xfId="32487"/>
    <cellStyle name="Output 4 2 3 2 2 2 8" xfId="32488"/>
    <cellStyle name="Output 4 2 3 2 2 3" xfId="32489"/>
    <cellStyle name="Output 4 2 3 2 2 3 2" xfId="32490"/>
    <cellStyle name="Output 4 2 3 2 2 3 3" xfId="32491"/>
    <cellStyle name="Output 4 2 3 2 2 3 4" xfId="32492"/>
    <cellStyle name="Output 4 2 3 2 2 3 5" xfId="32493"/>
    <cellStyle name="Output 4 2 3 2 2 3 6" xfId="32494"/>
    <cellStyle name="Output 4 2 3 2 2 4" xfId="32495"/>
    <cellStyle name="Output 4 2 3 2 2 4 2" xfId="32496"/>
    <cellStyle name="Output 4 2 3 2 2 4 3" xfId="32497"/>
    <cellStyle name="Output 4 2 3 2 2 4 4" xfId="32498"/>
    <cellStyle name="Output 4 2 3 2 2 4 5" xfId="32499"/>
    <cellStyle name="Output 4 2 3 2 2 4 6" xfId="32500"/>
    <cellStyle name="Output 4 2 3 2 2 5" xfId="32501"/>
    <cellStyle name="Output 4 2 3 2 2 6" xfId="32502"/>
    <cellStyle name="Output 4 2 3 2 2 7" xfId="32503"/>
    <cellStyle name="Output 4 2 3 2 2 8" xfId="32504"/>
    <cellStyle name="Output 4 2 3 2 2 9" xfId="32505"/>
    <cellStyle name="Output 4 2 3 2 3" xfId="32506"/>
    <cellStyle name="Output 4 2 3 2 3 2" xfId="32507"/>
    <cellStyle name="Output 4 2 3 2 3 2 2" xfId="32508"/>
    <cellStyle name="Output 4 2 3 2 3 2 3" xfId="32509"/>
    <cellStyle name="Output 4 2 3 2 3 2 4" xfId="32510"/>
    <cellStyle name="Output 4 2 3 2 3 2 5" xfId="32511"/>
    <cellStyle name="Output 4 2 3 2 3 2 6" xfId="32512"/>
    <cellStyle name="Output 4 2 3 2 3 3" xfId="32513"/>
    <cellStyle name="Output 4 2 3 2 3 3 2" xfId="32514"/>
    <cellStyle name="Output 4 2 3 2 3 3 3" xfId="32515"/>
    <cellStyle name="Output 4 2 3 2 3 3 4" xfId="32516"/>
    <cellStyle name="Output 4 2 3 2 3 3 5" xfId="32517"/>
    <cellStyle name="Output 4 2 3 2 3 3 6" xfId="32518"/>
    <cellStyle name="Output 4 2 3 2 3 4" xfId="32519"/>
    <cellStyle name="Output 4 2 3 2 3 5" xfId="32520"/>
    <cellStyle name="Output 4 2 3 2 3 6" xfId="32521"/>
    <cellStyle name="Output 4 2 3 2 3 7" xfId="32522"/>
    <cellStyle name="Output 4 2 3 2 3 8" xfId="32523"/>
    <cellStyle name="Output 4 2 3 2 4" xfId="32524"/>
    <cellStyle name="Output 4 2 3 2 4 2" xfId="32525"/>
    <cellStyle name="Output 4 2 3 2 4 3" xfId="32526"/>
    <cellStyle name="Output 4 2 3 2 4 4" xfId="32527"/>
    <cellStyle name="Output 4 2 3 2 4 5" xfId="32528"/>
    <cellStyle name="Output 4 2 3 2 4 6" xfId="32529"/>
    <cellStyle name="Output 4 2 3 2 5" xfId="32530"/>
    <cellStyle name="Output 4 2 3 2 5 2" xfId="32531"/>
    <cellStyle name="Output 4 2 3 2 5 3" xfId="32532"/>
    <cellStyle name="Output 4 2 3 2 5 4" xfId="32533"/>
    <cellStyle name="Output 4 2 3 2 5 5" xfId="32534"/>
    <cellStyle name="Output 4 2 3 2 5 6" xfId="32535"/>
    <cellStyle name="Output 4 2 3 2 6" xfId="32536"/>
    <cellStyle name="Output 4 2 3 2 7" xfId="32537"/>
    <cellStyle name="Output 4 2 3 2 8" xfId="32538"/>
    <cellStyle name="Output 4 2 3 2 9" xfId="32539"/>
    <cellStyle name="Output 4 2 3 3" xfId="32540"/>
    <cellStyle name="Output 4 2 3 3 2" xfId="32541"/>
    <cellStyle name="Output 4 2 3 3 2 2" xfId="32542"/>
    <cellStyle name="Output 4 2 3 3 2 2 2" xfId="32543"/>
    <cellStyle name="Output 4 2 3 3 2 2 3" xfId="32544"/>
    <cellStyle name="Output 4 2 3 3 2 2 4" xfId="32545"/>
    <cellStyle name="Output 4 2 3 3 2 2 5" xfId="32546"/>
    <cellStyle name="Output 4 2 3 3 2 2 6" xfId="32547"/>
    <cellStyle name="Output 4 2 3 3 2 3" xfId="32548"/>
    <cellStyle name="Output 4 2 3 3 2 3 2" xfId="32549"/>
    <cellStyle name="Output 4 2 3 3 2 3 3" xfId="32550"/>
    <cellStyle name="Output 4 2 3 3 2 3 4" xfId="32551"/>
    <cellStyle name="Output 4 2 3 3 2 3 5" xfId="32552"/>
    <cellStyle name="Output 4 2 3 3 2 3 6" xfId="32553"/>
    <cellStyle name="Output 4 2 3 3 2 4" xfId="32554"/>
    <cellStyle name="Output 4 2 3 3 2 5" xfId="32555"/>
    <cellStyle name="Output 4 2 3 3 2 6" xfId="32556"/>
    <cellStyle name="Output 4 2 3 3 2 7" xfId="32557"/>
    <cellStyle name="Output 4 2 3 3 2 8" xfId="32558"/>
    <cellStyle name="Output 4 2 3 3 3" xfId="32559"/>
    <cellStyle name="Output 4 2 3 3 3 2" xfId="32560"/>
    <cellStyle name="Output 4 2 3 3 3 3" xfId="32561"/>
    <cellStyle name="Output 4 2 3 3 3 4" xfId="32562"/>
    <cellStyle name="Output 4 2 3 3 3 5" xfId="32563"/>
    <cellStyle name="Output 4 2 3 3 3 6" xfId="32564"/>
    <cellStyle name="Output 4 2 3 3 4" xfId="32565"/>
    <cellStyle name="Output 4 2 3 3 4 2" xfId="32566"/>
    <cellStyle name="Output 4 2 3 3 4 3" xfId="32567"/>
    <cellStyle name="Output 4 2 3 3 4 4" xfId="32568"/>
    <cellStyle name="Output 4 2 3 3 4 5" xfId="32569"/>
    <cellStyle name="Output 4 2 3 3 4 6" xfId="32570"/>
    <cellStyle name="Output 4 2 3 3 5" xfId="32571"/>
    <cellStyle name="Output 4 2 3 3 6" xfId="32572"/>
    <cellStyle name="Output 4 2 3 3 7" xfId="32573"/>
    <cellStyle name="Output 4 2 3 3 8" xfId="32574"/>
    <cellStyle name="Output 4 2 3 3 9" xfId="32575"/>
    <cellStyle name="Output 4 2 3 4" xfId="32576"/>
    <cellStyle name="Output 4 2 3 4 2" xfId="32577"/>
    <cellStyle name="Output 4 2 3 4 2 2" xfId="32578"/>
    <cellStyle name="Output 4 2 3 4 2 3" xfId="32579"/>
    <cellStyle name="Output 4 2 3 4 2 4" xfId="32580"/>
    <cellStyle name="Output 4 2 3 4 2 5" xfId="32581"/>
    <cellStyle name="Output 4 2 3 4 2 6" xfId="32582"/>
    <cellStyle name="Output 4 2 3 4 3" xfId="32583"/>
    <cellStyle name="Output 4 2 3 4 3 2" xfId="32584"/>
    <cellStyle name="Output 4 2 3 4 3 3" xfId="32585"/>
    <cellStyle name="Output 4 2 3 4 3 4" xfId="32586"/>
    <cellStyle name="Output 4 2 3 4 3 5" xfId="32587"/>
    <cellStyle name="Output 4 2 3 4 3 6" xfId="32588"/>
    <cellStyle name="Output 4 2 3 4 4" xfId="32589"/>
    <cellStyle name="Output 4 2 3 4 5" xfId="32590"/>
    <cellStyle name="Output 4 2 3 4 6" xfId="32591"/>
    <cellStyle name="Output 4 2 3 4 7" xfId="32592"/>
    <cellStyle name="Output 4 2 3 4 8" xfId="32593"/>
    <cellStyle name="Output 4 2 3 5" xfId="32594"/>
    <cellStyle name="Output 4 2 3 5 2" xfId="32595"/>
    <cellStyle name="Output 4 2 3 5 3" xfId="32596"/>
    <cellStyle name="Output 4 2 3 5 4" xfId="32597"/>
    <cellStyle name="Output 4 2 3 5 5" xfId="32598"/>
    <cellStyle name="Output 4 2 3 5 6" xfId="32599"/>
    <cellStyle name="Output 4 2 3 6" xfId="32600"/>
    <cellStyle name="Output 4 2 3 6 2" xfId="32601"/>
    <cellStyle name="Output 4 2 3 6 3" xfId="32602"/>
    <cellStyle name="Output 4 2 3 6 4" xfId="32603"/>
    <cellStyle name="Output 4 2 3 6 5" xfId="32604"/>
    <cellStyle name="Output 4 2 3 6 6" xfId="32605"/>
    <cellStyle name="Output 4 2 3 7" xfId="32606"/>
    <cellStyle name="Output 4 2 3 8" xfId="32607"/>
    <cellStyle name="Output 4 2 3 9" xfId="32608"/>
    <cellStyle name="Output 4 2 4" xfId="32609"/>
    <cellStyle name="Output 4 2 4 10" xfId="32610"/>
    <cellStyle name="Output 4 2 4 2" xfId="32611"/>
    <cellStyle name="Output 4 2 4 2 2" xfId="32612"/>
    <cellStyle name="Output 4 2 4 2 2 2" xfId="32613"/>
    <cellStyle name="Output 4 2 4 2 2 2 2" xfId="32614"/>
    <cellStyle name="Output 4 2 4 2 2 2 3" xfId="32615"/>
    <cellStyle name="Output 4 2 4 2 2 2 4" xfId="32616"/>
    <cellStyle name="Output 4 2 4 2 2 2 5" xfId="32617"/>
    <cellStyle name="Output 4 2 4 2 2 2 6" xfId="32618"/>
    <cellStyle name="Output 4 2 4 2 2 3" xfId="32619"/>
    <cellStyle name="Output 4 2 4 2 2 3 2" xfId="32620"/>
    <cellStyle name="Output 4 2 4 2 2 3 3" xfId="32621"/>
    <cellStyle name="Output 4 2 4 2 2 3 4" xfId="32622"/>
    <cellStyle name="Output 4 2 4 2 2 3 5" xfId="32623"/>
    <cellStyle name="Output 4 2 4 2 2 3 6" xfId="32624"/>
    <cellStyle name="Output 4 2 4 2 2 4" xfId="32625"/>
    <cellStyle name="Output 4 2 4 2 2 5" xfId="32626"/>
    <cellStyle name="Output 4 2 4 2 2 6" xfId="32627"/>
    <cellStyle name="Output 4 2 4 2 2 7" xfId="32628"/>
    <cellStyle name="Output 4 2 4 2 2 8" xfId="32629"/>
    <cellStyle name="Output 4 2 4 2 3" xfId="32630"/>
    <cellStyle name="Output 4 2 4 2 3 2" xfId="32631"/>
    <cellStyle name="Output 4 2 4 2 3 3" xfId="32632"/>
    <cellStyle name="Output 4 2 4 2 3 4" xfId="32633"/>
    <cellStyle name="Output 4 2 4 2 3 5" xfId="32634"/>
    <cellStyle name="Output 4 2 4 2 3 6" xfId="32635"/>
    <cellStyle name="Output 4 2 4 2 4" xfId="32636"/>
    <cellStyle name="Output 4 2 4 2 4 2" xfId="32637"/>
    <cellStyle name="Output 4 2 4 2 4 3" xfId="32638"/>
    <cellStyle name="Output 4 2 4 2 4 4" xfId="32639"/>
    <cellStyle name="Output 4 2 4 2 4 5" xfId="32640"/>
    <cellStyle name="Output 4 2 4 2 4 6" xfId="32641"/>
    <cellStyle name="Output 4 2 4 2 5" xfId="32642"/>
    <cellStyle name="Output 4 2 4 2 6" xfId="32643"/>
    <cellStyle name="Output 4 2 4 2 7" xfId="32644"/>
    <cellStyle name="Output 4 2 4 2 8" xfId="32645"/>
    <cellStyle name="Output 4 2 4 2 9" xfId="32646"/>
    <cellStyle name="Output 4 2 4 3" xfId="32647"/>
    <cellStyle name="Output 4 2 4 3 2" xfId="32648"/>
    <cellStyle name="Output 4 2 4 3 2 2" xfId="32649"/>
    <cellStyle name="Output 4 2 4 3 2 3" xfId="32650"/>
    <cellStyle name="Output 4 2 4 3 2 4" xfId="32651"/>
    <cellStyle name="Output 4 2 4 3 2 5" xfId="32652"/>
    <cellStyle name="Output 4 2 4 3 2 6" xfId="32653"/>
    <cellStyle name="Output 4 2 4 3 3" xfId="32654"/>
    <cellStyle name="Output 4 2 4 3 3 2" xfId="32655"/>
    <cellStyle name="Output 4 2 4 3 3 3" xfId="32656"/>
    <cellStyle name="Output 4 2 4 3 3 4" xfId="32657"/>
    <cellStyle name="Output 4 2 4 3 3 5" xfId="32658"/>
    <cellStyle name="Output 4 2 4 3 3 6" xfId="32659"/>
    <cellStyle name="Output 4 2 4 3 4" xfId="32660"/>
    <cellStyle name="Output 4 2 4 3 5" xfId="32661"/>
    <cellStyle name="Output 4 2 4 3 6" xfId="32662"/>
    <cellStyle name="Output 4 2 4 3 7" xfId="32663"/>
    <cellStyle name="Output 4 2 4 3 8" xfId="32664"/>
    <cellStyle name="Output 4 2 4 4" xfId="32665"/>
    <cellStyle name="Output 4 2 4 4 2" xfId="32666"/>
    <cellStyle name="Output 4 2 4 4 3" xfId="32667"/>
    <cellStyle name="Output 4 2 4 4 4" xfId="32668"/>
    <cellStyle name="Output 4 2 4 4 5" xfId="32669"/>
    <cellStyle name="Output 4 2 4 4 6" xfId="32670"/>
    <cellStyle name="Output 4 2 4 5" xfId="32671"/>
    <cellStyle name="Output 4 2 4 5 2" xfId="32672"/>
    <cellStyle name="Output 4 2 4 5 3" xfId="32673"/>
    <cellStyle name="Output 4 2 4 5 4" xfId="32674"/>
    <cellStyle name="Output 4 2 4 5 5" xfId="32675"/>
    <cellStyle name="Output 4 2 4 5 6" xfId="32676"/>
    <cellStyle name="Output 4 2 4 6" xfId="32677"/>
    <cellStyle name="Output 4 2 4 7" xfId="32678"/>
    <cellStyle name="Output 4 2 4 8" xfId="32679"/>
    <cellStyle name="Output 4 2 4 9" xfId="32680"/>
    <cellStyle name="Output 4 2 5" xfId="32681"/>
    <cellStyle name="Output 4 2 5 2" xfId="32682"/>
    <cellStyle name="Output 4 2 5 2 2" xfId="32683"/>
    <cellStyle name="Output 4 2 5 2 2 2" xfId="32684"/>
    <cellStyle name="Output 4 2 5 2 2 3" xfId="32685"/>
    <cellStyle name="Output 4 2 5 2 2 4" xfId="32686"/>
    <cellStyle name="Output 4 2 5 2 2 5" xfId="32687"/>
    <cellStyle name="Output 4 2 5 2 2 6" xfId="32688"/>
    <cellStyle name="Output 4 2 5 2 3" xfId="32689"/>
    <cellStyle name="Output 4 2 5 2 3 2" xfId="32690"/>
    <cellStyle name="Output 4 2 5 2 3 3" xfId="32691"/>
    <cellStyle name="Output 4 2 5 2 3 4" xfId="32692"/>
    <cellStyle name="Output 4 2 5 2 3 5" xfId="32693"/>
    <cellStyle name="Output 4 2 5 2 3 6" xfId="32694"/>
    <cellStyle name="Output 4 2 5 2 4" xfId="32695"/>
    <cellStyle name="Output 4 2 5 2 5" xfId="32696"/>
    <cellStyle name="Output 4 2 5 2 6" xfId="32697"/>
    <cellStyle name="Output 4 2 5 2 7" xfId="32698"/>
    <cellStyle name="Output 4 2 5 2 8" xfId="32699"/>
    <cellStyle name="Output 4 2 5 3" xfId="32700"/>
    <cellStyle name="Output 4 2 5 3 2" xfId="32701"/>
    <cellStyle name="Output 4 2 5 3 3" xfId="32702"/>
    <cellStyle name="Output 4 2 5 3 4" xfId="32703"/>
    <cellStyle name="Output 4 2 5 3 5" xfId="32704"/>
    <cellStyle name="Output 4 2 5 3 6" xfId="32705"/>
    <cellStyle name="Output 4 2 5 4" xfId="32706"/>
    <cellStyle name="Output 4 2 5 4 2" xfId="32707"/>
    <cellStyle name="Output 4 2 5 4 3" xfId="32708"/>
    <cellStyle name="Output 4 2 5 4 4" xfId="32709"/>
    <cellStyle name="Output 4 2 5 4 5" xfId="32710"/>
    <cellStyle name="Output 4 2 5 4 6" xfId="32711"/>
    <cellStyle name="Output 4 2 5 5" xfId="32712"/>
    <cellStyle name="Output 4 2 5 6" xfId="32713"/>
    <cellStyle name="Output 4 2 5 7" xfId="32714"/>
    <cellStyle name="Output 4 2 5 8" xfId="32715"/>
    <cellStyle name="Output 4 2 5 9" xfId="32716"/>
    <cellStyle name="Output 4 2 6" xfId="32717"/>
    <cellStyle name="Output 4 2 6 2" xfId="32718"/>
    <cellStyle name="Output 4 2 6 2 2" xfId="32719"/>
    <cellStyle name="Output 4 2 6 2 3" xfId="32720"/>
    <cellStyle name="Output 4 2 6 2 4" xfId="32721"/>
    <cellStyle name="Output 4 2 6 2 5" xfId="32722"/>
    <cellStyle name="Output 4 2 6 2 6" xfId="32723"/>
    <cellStyle name="Output 4 2 6 3" xfId="32724"/>
    <cellStyle name="Output 4 2 6 3 2" xfId="32725"/>
    <cellStyle name="Output 4 2 6 3 3" xfId="32726"/>
    <cellStyle name="Output 4 2 6 3 4" xfId="32727"/>
    <cellStyle name="Output 4 2 6 3 5" xfId="32728"/>
    <cellStyle name="Output 4 2 6 3 6" xfId="32729"/>
    <cellStyle name="Output 4 2 6 4" xfId="32730"/>
    <cellStyle name="Output 4 2 6 5" xfId="32731"/>
    <cellStyle name="Output 4 2 6 6" xfId="32732"/>
    <cellStyle name="Output 4 2 6 7" xfId="32733"/>
    <cellStyle name="Output 4 2 6 8" xfId="32734"/>
    <cellStyle name="Output 4 2 7" xfId="32735"/>
    <cellStyle name="Output 4 2 7 2" xfId="32736"/>
    <cellStyle name="Output 4 2 7 3" xfId="32737"/>
    <cellStyle name="Output 4 2 7 4" xfId="32738"/>
    <cellStyle name="Output 4 2 7 5" xfId="32739"/>
    <cellStyle name="Output 4 2 7 6" xfId="32740"/>
    <cellStyle name="Output 4 2 8" xfId="32741"/>
    <cellStyle name="Output 4 2 8 2" xfId="32742"/>
    <cellStyle name="Output 4 2 8 3" xfId="32743"/>
    <cellStyle name="Output 4 2 8 4" xfId="32744"/>
    <cellStyle name="Output 4 2 8 5" xfId="32745"/>
    <cellStyle name="Output 4 2 8 6" xfId="32746"/>
    <cellStyle name="Output 4 2 9" xfId="32747"/>
    <cellStyle name="Output 4 3" xfId="32748"/>
    <cellStyle name="Output 4 3 10" xfId="32749"/>
    <cellStyle name="Output 4 3 11" xfId="32750"/>
    <cellStyle name="Output 4 3 12" xfId="32751"/>
    <cellStyle name="Output 4 3 2" xfId="32752"/>
    <cellStyle name="Output 4 3 2 10" xfId="32753"/>
    <cellStyle name="Output 4 3 2 11" xfId="32754"/>
    <cellStyle name="Output 4 3 2 2" xfId="32755"/>
    <cellStyle name="Output 4 3 2 2 10" xfId="32756"/>
    <cellStyle name="Output 4 3 2 2 2" xfId="32757"/>
    <cellStyle name="Output 4 3 2 2 2 2" xfId="32758"/>
    <cellStyle name="Output 4 3 2 2 2 2 2" xfId="32759"/>
    <cellStyle name="Output 4 3 2 2 2 2 2 2" xfId="32760"/>
    <cellStyle name="Output 4 3 2 2 2 2 2 3" xfId="32761"/>
    <cellStyle name="Output 4 3 2 2 2 2 2 4" xfId="32762"/>
    <cellStyle name="Output 4 3 2 2 2 2 2 5" xfId="32763"/>
    <cellStyle name="Output 4 3 2 2 2 2 2 6" xfId="32764"/>
    <cellStyle name="Output 4 3 2 2 2 2 3" xfId="32765"/>
    <cellStyle name="Output 4 3 2 2 2 2 3 2" xfId="32766"/>
    <cellStyle name="Output 4 3 2 2 2 2 3 3" xfId="32767"/>
    <cellStyle name="Output 4 3 2 2 2 2 3 4" xfId="32768"/>
    <cellStyle name="Output 4 3 2 2 2 2 3 5" xfId="32769"/>
    <cellStyle name="Output 4 3 2 2 2 2 3 6" xfId="32770"/>
    <cellStyle name="Output 4 3 2 2 2 2 4" xfId="32771"/>
    <cellStyle name="Output 4 3 2 2 2 2 5" xfId="32772"/>
    <cellStyle name="Output 4 3 2 2 2 2 6" xfId="32773"/>
    <cellStyle name="Output 4 3 2 2 2 2 7" xfId="32774"/>
    <cellStyle name="Output 4 3 2 2 2 2 8" xfId="32775"/>
    <cellStyle name="Output 4 3 2 2 2 3" xfId="32776"/>
    <cellStyle name="Output 4 3 2 2 2 3 2" xfId="32777"/>
    <cellStyle name="Output 4 3 2 2 2 3 3" xfId="32778"/>
    <cellStyle name="Output 4 3 2 2 2 3 4" xfId="32779"/>
    <cellStyle name="Output 4 3 2 2 2 3 5" xfId="32780"/>
    <cellStyle name="Output 4 3 2 2 2 3 6" xfId="32781"/>
    <cellStyle name="Output 4 3 2 2 2 4" xfId="32782"/>
    <cellStyle name="Output 4 3 2 2 2 4 2" xfId="32783"/>
    <cellStyle name="Output 4 3 2 2 2 4 3" xfId="32784"/>
    <cellStyle name="Output 4 3 2 2 2 4 4" xfId="32785"/>
    <cellStyle name="Output 4 3 2 2 2 4 5" xfId="32786"/>
    <cellStyle name="Output 4 3 2 2 2 4 6" xfId="32787"/>
    <cellStyle name="Output 4 3 2 2 2 5" xfId="32788"/>
    <cellStyle name="Output 4 3 2 2 2 6" xfId="32789"/>
    <cellStyle name="Output 4 3 2 2 2 7" xfId="32790"/>
    <cellStyle name="Output 4 3 2 2 2 8" xfId="32791"/>
    <cellStyle name="Output 4 3 2 2 2 9" xfId="32792"/>
    <cellStyle name="Output 4 3 2 2 3" xfId="32793"/>
    <cellStyle name="Output 4 3 2 2 3 2" xfId="32794"/>
    <cellStyle name="Output 4 3 2 2 3 2 2" xfId="32795"/>
    <cellStyle name="Output 4 3 2 2 3 2 3" xfId="32796"/>
    <cellStyle name="Output 4 3 2 2 3 2 4" xfId="32797"/>
    <cellStyle name="Output 4 3 2 2 3 2 5" xfId="32798"/>
    <cellStyle name="Output 4 3 2 2 3 2 6" xfId="32799"/>
    <cellStyle name="Output 4 3 2 2 3 3" xfId="32800"/>
    <cellStyle name="Output 4 3 2 2 3 3 2" xfId="32801"/>
    <cellStyle name="Output 4 3 2 2 3 3 3" xfId="32802"/>
    <cellStyle name="Output 4 3 2 2 3 3 4" xfId="32803"/>
    <cellStyle name="Output 4 3 2 2 3 3 5" xfId="32804"/>
    <cellStyle name="Output 4 3 2 2 3 3 6" xfId="32805"/>
    <cellStyle name="Output 4 3 2 2 3 4" xfId="32806"/>
    <cellStyle name="Output 4 3 2 2 3 5" xfId="32807"/>
    <cellStyle name="Output 4 3 2 2 3 6" xfId="32808"/>
    <cellStyle name="Output 4 3 2 2 3 7" xfId="32809"/>
    <cellStyle name="Output 4 3 2 2 3 8" xfId="32810"/>
    <cellStyle name="Output 4 3 2 2 4" xfId="32811"/>
    <cellStyle name="Output 4 3 2 2 4 2" xfId="32812"/>
    <cellStyle name="Output 4 3 2 2 4 3" xfId="32813"/>
    <cellStyle name="Output 4 3 2 2 4 4" xfId="32814"/>
    <cellStyle name="Output 4 3 2 2 4 5" xfId="32815"/>
    <cellStyle name="Output 4 3 2 2 4 6" xfId="32816"/>
    <cellStyle name="Output 4 3 2 2 5" xfId="32817"/>
    <cellStyle name="Output 4 3 2 2 5 2" xfId="32818"/>
    <cellStyle name="Output 4 3 2 2 5 3" xfId="32819"/>
    <cellStyle name="Output 4 3 2 2 5 4" xfId="32820"/>
    <cellStyle name="Output 4 3 2 2 5 5" xfId="32821"/>
    <cellStyle name="Output 4 3 2 2 5 6" xfId="32822"/>
    <cellStyle name="Output 4 3 2 2 6" xfId="32823"/>
    <cellStyle name="Output 4 3 2 2 7" xfId="32824"/>
    <cellStyle name="Output 4 3 2 2 8" xfId="32825"/>
    <cellStyle name="Output 4 3 2 2 9" xfId="32826"/>
    <cellStyle name="Output 4 3 2 3" xfId="32827"/>
    <cellStyle name="Output 4 3 2 3 2" xfId="32828"/>
    <cellStyle name="Output 4 3 2 3 2 2" xfId="32829"/>
    <cellStyle name="Output 4 3 2 3 2 2 2" xfId="32830"/>
    <cellStyle name="Output 4 3 2 3 2 2 3" xfId="32831"/>
    <cellStyle name="Output 4 3 2 3 2 2 4" xfId="32832"/>
    <cellStyle name="Output 4 3 2 3 2 2 5" xfId="32833"/>
    <cellStyle name="Output 4 3 2 3 2 2 6" xfId="32834"/>
    <cellStyle name="Output 4 3 2 3 2 3" xfId="32835"/>
    <cellStyle name="Output 4 3 2 3 2 3 2" xfId="32836"/>
    <cellStyle name="Output 4 3 2 3 2 3 3" xfId="32837"/>
    <cellStyle name="Output 4 3 2 3 2 3 4" xfId="32838"/>
    <cellStyle name="Output 4 3 2 3 2 3 5" xfId="32839"/>
    <cellStyle name="Output 4 3 2 3 2 3 6" xfId="32840"/>
    <cellStyle name="Output 4 3 2 3 2 4" xfId="32841"/>
    <cellStyle name="Output 4 3 2 3 2 5" xfId="32842"/>
    <cellStyle name="Output 4 3 2 3 2 6" xfId="32843"/>
    <cellStyle name="Output 4 3 2 3 2 7" xfId="32844"/>
    <cellStyle name="Output 4 3 2 3 2 8" xfId="32845"/>
    <cellStyle name="Output 4 3 2 3 3" xfId="32846"/>
    <cellStyle name="Output 4 3 2 3 3 2" xfId="32847"/>
    <cellStyle name="Output 4 3 2 3 3 3" xfId="32848"/>
    <cellStyle name="Output 4 3 2 3 3 4" xfId="32849"/>
    <cellStyle name="Output 4 3 2 3 3 5" xfId="32850"/>
    <cellStyle name="Output 4 3 2 3 3 6" xfId="32851"/>
    <cellStyle name="Output 4 3 2 3 4" xfId="32852"/>
    <cellStyle name="Output 4 3 2 3 4 2" xfId="32853"/>
    <cellStyle name="Output 4 3 2 3 4 3" xfId="32854"/>
    <cellStyle name="Output 4 3 2 3 4 4" xfId="32855"/>
    <cellStyle name="Output 4 3 2 3 4 5" xfId="32856"/>
    <cellStyle name="Output 4 3 2 3 4 6" xfId="32857"/>
    <cellStyle name="Output 4 3 2 3 5" xfId="32858"/>
    <cellStyle name="Output 4 3 2 3 6" xfId="32859"/>
    <cellStyle name="Output 4 3 2 3 7" xfId="32860"/>
    <cellStyle name="Output 4 3 2 3 8" xfId="32861"/>
    <cellStyle name="Output 4 3 2 3 9" xfId="32862"/>
    <cellStyle name="Output 4 3 2 4" xfId="32863"/>
    <cellStyle name="Output 4 3 2 4 2" xfId="32864"/>
    <cellStyle name="Output 4 3 2 4 2 2" xfId="32865"/>
    <cellStyle name="Output 4 3 2 4 2 3" xfId="32866"/>
    <cellStyle name="Output 4 3 2 4 2 4" xfId="32867"/>
    <cellStyle name="Output 4 3 2 4 2 5" xfId="32868"/>
    <cellStyle name="Output 4 3 2 4 2 6" xfId="32869"/>
    <cellStyle name="Output 4 3 2 4 3" xfId="32870"/>
    <cellStyle name="Output 4 3 2 4 3 2" xfId="32871"/>
    <cellStyle name="Output 4 3 2 4 3 3" xfId="32872"/>
    <cellStyle name="Output 4 3 2 4 3 4" xfId="32873"/>
    <cellStyle name="Output 4 3 2 4 3 5" xfId="32874"/>
    <cellStyle name="Output 4 3 2 4 3 6" xfId="32875"/>
    <cellStyle name="Output 4 3 2 4 4" xfId="32876"/>
    <cellStyle name="Output 4 3 2 4 5" xfId="32877"/>
    <cellStyle name="Output 4 3 2 4 6" xfId="32878"/>
    <cellStyle name="Output 4 3 2 4 7" xfId="32879"/>
    <cellStyle name="Output 4 3 2 4 8" xfId="32880"/>
    <cellStyle name="Output 4 3 2 5" xfId="32881"/>
    <cellStyle name="Output 4 3 2 5 2" xfId="32882"/>
    <cellStyle name="Output 4 3 2 5 3" xfId="32883"/>
    <cellStyle name="Output 4 3 2 5 4" xfId="32884"/>
    <cellStyle name="Output 4 3 2 5 5" xfId="32885"/>
    <cellStyle name="Output 4 3 2 5 6" xfId="32886"/>
    <cellStyle name="Output 4 3 2 6" xfId="32887"/>
    <cellStyle name="Output 4 3 2 6 2" xfId="32888"/>
    <cellStyle name="Output 4 3 2 6 3" xfId="32889"/>
    <cellStyle name="Output 4 3 2 6 4" xfId="32890"/>
    <cellStyle name="Output 4 3 2 6 5" xfId="32891"/>
    <cellStyle name="Output 4 3 2 6 6" xfId="32892"/>
    <cellStyle name="Output 4 3 2 7" xfId="32893"/>
    <cellStyle name="Output 4 3 2 8" xfId="32894"/>
    <cellStyle name="Output 4 3 2 9" xfId="32895"/>
    <cellStyle name="Output 4 3 3" xfId="32896"/>
    <cellStyle name="Output 4 3 3 10" xfId="32897"/>
    <cellStyle name="Output 4 3 3 2" xfId="32898"/>
    <cellStyle name="Output 4 3 3 2 2" xfId="32899"/>
    <cellStyle name="Output 4 3 3 2 2 2" xfId="32900"/>
    <cellStyle name="Output 4 3 3 2 2 2 2" xfId="32901"/>
    <cellStyle name="Output 4 3 3 2 2 2 3" xfId="32902"/>
    <cellStyle name="Output 4 3 3 2 2 2 4" xfId="32903"/>
    <cellStyle name="Output 4 3 3 2 2 2 5" xfId="32904"/>
    <cellStyle name="Output 4 3 3 2 2 2 6" xfId="32905"/>
    <cellStyle name="Output 4 3 3 2 2 3" xfId="32906"/>
    <cellStyle name="Output 4 3 3 2 2 3 2" xfId="32907"/>
    <cellStyle name="Output 4 3 3 2 2 3 3" xfId="32908"/>
    <cellStyle name="Output 4 3 3 2 2 3 4" xfId="32909"/>
    <cellStyle name="Output 4 3 3 2 2 3 5" xfId="32910"/>
    <cellStyle name="Output 4 3 3 2 2 3 6" xfId="32911"/>
    <cellStyle name="Output 4 3 3 2 2 4" xfId="32912"/>
    <cellStyle name="Output 4 3 3 2 2 5" xfId="32913"/>
    <cellStyle name="Output 4 3 3 2 2 6" xfId="32914"/>
    <cellStyle name="Output 4 3 3 2 2 7" xfId="32915"/>
    <cellStyle name="Output 4 3 3 2 2 8" xfId="32916"/>
    <cellStyle name="Output 4 3 3 2 3" xfId="32917"/>
    <cellStyle name="Output 4 3 3 2 3 2" xfId="32918"/>
    <cellStyle name="Output 4 3 3 2 3 3" xfId="32919"/>
    <cellStyle name="Output 4 3 3 2 3 4" xfId="32920"/>
    <cellStyle name="Output 4 3 3 2 3 5" xfId="32921"/>
    <cellStyle name="Output 4 3 3 2 3 6" xfId="32922"/>
    <cellStyle name="Output 4 3 3 2 4" xfId="32923"/>
    <cellStyle name="Output 4 3 3 2 4 2" xfId="32924"/>
    <cellStyle name="Output 4 3 3 2 4 3" xfId="32925"/>
    <cellStyle name="Output 4 3 3 2 4 4" xfId="32926"/>
    <cellStyle name="Output 4 3 3 2 4 5" xfId="32927"/>
    <cellStyle name="Output 4 3 3 2 4 6" xfId="32928"/>
    <cellStyle name="Output 4 3 3 2 5" xfId="32929"/>
    <cellStyle name="Output 4 3 3 2 6" xfId="32930"/>
    <cellStyle name="Output 4 3 3 2 7" xfId="32931"/>
    <cellStyle name="Output 4 3 3 2 8" xfId="32932"/>
    <cellStyle name="Output 4 3 3 2 9" xfId="32933"/>
    <cellStyle name="Output 4 3 3 3" xfId="32934"/>
    <cellStyle name="Output 4 3 3 3 2" xfId="32935"/>
    <cellStyle name="Output 4 3 3 3 2 2" xfId="32936"/>
    <cellStyle name="Output 4 3 3 3 2 3" xfId="32937"/>
    <cellStyle name="Output 4 3 3 3 2 4" xfId="32938"/>
    <cellStyle name="Output 4 3 3 3 2 5" xfId="32939"/>
    <cellStyle name="Output 4 3 3 3 2 6" xfId="32940"/>
    <cellStyle name="Output 4 3 3 3 3" xfId="32941"/>
    <cellStyle name="Output 4 3 3 3 3 2" xfId="32942"/>
    <cellStyle name="Output 4 3 3 3 3 3" xfId="32943"/>
    <cellStyle name="Output 4 3 3 3 3 4" xfId="32944"/>
    <cellStyle name="Output 4 3 3 3 3 5" xfId="32945"/>
    <cellStyle name="Output 4 3 3 3 3 6" xfId="32946"/>
    <cellStyle name="Output 4 3 3 3 4" xfId="32947"/>
    <cellStyle name="Output 4 3 3 3 5" xfId="32948"/>
    <cellStyle name="Output 4 3 3 3 6" xfId="32949"/>
    <cellStyle name="Output 4 3 3 3 7" xfId="32950"/>
    <cellStyle name="Output 4 3 3 3 8" xfId="32951"/>
    <cellStyle name="Output 4 3 3 4" xfId="32952"/>
    <cellStyle name="Output 4 3 3 4 2" xfId="32953"/>
    <cellStyle name="Output 4 3 3 4 3" xfId="32954"/>
    <cellStyle name="Output 4 3 3 4 4" xfId="32955"/>
    <cellStyle name="Output 4 3 3 4 5" xfId="32956"/>
    <cellStyle name="Output 4 3 3 4 6" xfId="32957"/>
    <cellStyle name="Output 4 3 3 5" xfId="32958"/>
    <cellStyle name="Output 4 3 3 5 2" xfId="32959"/>
    <cellStyle name="Output 4 3 3 5 3" xfId="32960"/>
    <cellStyle name="Output 4 3 3 5 4" xfId="32961"/>
    <cellStyle name="Output 4 3 3 5 5" xfId="32962"/>
    <cellStyle name="Output 4 3 3 5 6" xfId="32963"/>
    <cellStyle name="Output 4 3 3 6" xfId="32964"/>
    <cellStyle name="Output 4 3 3 7" xfId="32965"/>
    <cellStyle name="Output 4 3 3 8" xfId="32966"/>
    <cellStyle name="Output 4 3 3 9" xfId="32967"/>
    <cellStyle name="Output 4 3 4" xfId="32968"/>
    <cellStyle name="Output 4 3 4 2" xfId="32969"/>
    <cellStyle name="Output 4 3 4 2 2" xfId="32970"/>
    <cellStyle name="Output 4 3 4 2 2 2" xfId="32971"/>
    <cellStyle name="Output 4 3 4 2 2 3" xfId="32972"/>
    <cellStyle name="Output 4 3 4 2 2 4" xfId="32973"/>
    <cellStyle name="Output 4 3 4 2 2 5" xfId="32974"/>
    <cellStyle name="Output 4 3 4 2 2 6" xfId="32975"/>
    <cellStyle name="Output 4 3 4 2 3" xfId="32976"/>
    <cellStyle name="Output 4 3 4 2 3 2" xfId="32977"/>
    <cellStyle name="Output 4 3 4 2 3 3" xfId="32978"/>
    <cellStyle name="Output 4 3 4 2 3 4" xfId="32979"/>
    <cellStyle name="Output 4 3 4 2 3 5" xfId="32980"/>
    <cellStyle name="Output 4 3 4 2 3 6" xfId="32981"/>
    <cellStyle name="Output 4 3 4 2 4" xfId="32982"/>
    <cellStyle name="Output 4 3 4 2 5" xfId="32983"/>
    <cellStyle name="Output 4 3 4 2 6" xfId="32984"/>
    <cellStyle name="Output 4 3 4 2 7" xfId="32985"/>
    <cellStyle name="Output 4 3 4 2 8" xfId="32986"/>
    <cellStyle name="Output 4 3 4 3" xfId="32987"/>
    <cellStyle name="Output 4 3 4 3 2" xfId="32988"/>
    <cellStyle name="Output 4 3 4 3 3" xfId="32989"/>
    <cellStyle name="Output 4 3 4 3 4" xfId="32990"/>
    <cellStyle name="Output 4 3 4 3 5" xfId="32991"/>
    <cellStyle name="Output 4 3 4 3 6" xfId="32992"/>
    <cellStyle name="Output 4 3 4 4" xfId="32993"/>
    <cellStyle name="Output 4 3 4 4 2" xfId="32994"/>
    <cellStyle name="Output 4 3 4 4 3" xfId="32995"/>
    <cellStyle name="Output 4 3 4 4 4" xfId="32996"/>
    <cellStyle name="Output 4 3 4 4 5" xfId="32997"/>
    <cellStyle name="Output 4 3 4 4 6" xfId="32998"/>
    <cellStyle name="Output 4 3 4 5" xfId="32999"/>
    <cellStyle name="Output 4 3 4 6" xfId="33000"/>
    <cellStyle name="Output 4 3 4 7" xfId="33001"/>
    <cellStyle name="Output 4 3 4 8" xfId="33002"/>
    <cellStyle name="Output 4 3 4 9" xfId="33003"/>
    <cellStyle name="Output 4 3 5" xfId="33004"/>
    <cellStyle name="Output 4 3 5 2" xfId="33005"/>
    <cellStyle name="Output 4 3 5 2 2" xfId="33006"/>
    <cellStyle name="Output 4 3 5 2 3" xfId="33007"/>
    <cellStyle name="Output 4 3 5 2 4" xfId="33008"/>
    <cellStyle name="Output 4 3 5 2 5" xfId="33009"/>
    <cellStyle name="Output 4 3 5 2 6" xfId="33010"/>
    <cellStyle name="Output 4 3 5 3" xfId="33011"/>
    <cellStyle name="Output 4 3 5 3 2" xfId="33012"/>
    <cellStyle name="Output 4 3 5 3 3" xfId="33013"/>
    <cellStyle name="Output 4 3 5 3 4" xfId="33014"/>
    <cellStyle name="Output 4 3 5 3 5" xfId="33015"/>
    <cellStyle name="Output 4 3 5 3 6" xfId="33016"/>
    <cellStyle name="Output 4 3 5 4" xfId="33017"/>
    <cellStyle name="Output 4 3 5 5" xfId="33018"/>
    <cellStyle name="Output 4 3 5 6" xfId="33019"/>
    <cellStyle name="Output 4 3 5 7" xfId="33020"/>
    <cellStyle name="Output 4 3 5 8" xfId="33021"/>
    <cellStyle name="Output 4 3 6" xfId="33022"/>
    <cellStyle name="Output 4 3 6 2" xfId="33023"/>
    <cellStyle name="Output 4 3 6 3" xfId="33024"/>
    <cellStyle name="Output 4 3 6 4" xfId="33025"/>
    <cellStyle name="Output 4 3 6 5" xfId="33026"/>
    <cellStyle name="Output 4 3 6 6" xfId="33027"/>
    <cellStyle name="Output 4 3 7" xfId="33028"/>
    <cellStyle name="Output 4 3 7 2" xfId="33029"/>
    <cellStyle name="Output 4 3 7 3" xfId="33030"/>
    <cellStyle name="Output 4 3 7 4" xfId="33031"/>
    <cellStyle name="Output 4 3 7 5" xfId="33032"/>
    <cellStyle name="Output 4 3 7 6" xfId="33033"/>
    <cellStyle name="Output 4 3 8" xfId="33034"/>
    <cellStyle name="Output 4 3 9" xfId="33035"/>
    <cellStyle name="Output 4 4" xfId="33036"/>
    <cellStyle name="Output 4 4 10" xfId="33037"/>
    <cellStyle name="Output 4 4 11" xfId="33038"/>
    <cellStyle name="Output 4 4 2" xfId="33039"/>
    <cellStyle name="Output 4 4 2 10" xfId="33040"/>
    <cellStyle name="Output 4 4 2 2" xfId="33041"/>
    <cellStyle name="Output 4 4 2 2 2" xfId="33042"/>
    <cellStyle name="Output 4 4 2 2 2 2" xfId="33043"/>
    <cellStyle name="Output 4 4 2 2 2 2 2" xfId="33044"/>
    <cellStyle name="Output 4 4 2 2 2 2 3" xfId="33045"/>
    <cellStyle name="Output 4 4 2 2 2 2 4" xfId="33046"/>
    <cellStyle name="Output 4 4 2 2 2 2 5" xfId="33047"/>
    <cellStyle name="Output 4 4 2 2 2 2 6" xfId="33048"/>
    <cellStyle name="Output 4 4 2 2 2 3" xfId="33049"/>
    <cellStyle name="Output 4 4 2 2 2 3 2" xfId="33050"/>
    <cellStyle name="Output 4 4 2 2 2 3 3" xfId="33051"/>
    <cellStyle name="Output 4 4 2 2 2 3 4" xfId="33052"/>
    <cellStyle name="Output 4 4 2 2 2 3 5" xfId="33053"/>
    <cellStyle name="Output 4 4 2 2 2 3 6" xfId="33054"/>
    <cellStyle name="Output 4 4 2 2 2 4" xfId="33055"/>
    <cellStyle name="Output 4 4 2 2 2 5" xfId="33056"/>
    <cellStyle name="Output 4 4 2 2 2 6" xfId="33057"/>
    <cellStyle name="Output 4 4 2 2 2 7" xfId="33058"/>
    <cellStyle name="Output 4 4 2 2 2 8" xfId="33059"/>
    <cellStyle name="Output 4 4 2 2 3" xfId="33060"/>
    <cellStyle name="Output 4 4 2 2 3 2" xfId="33061"/>
    <cellStyle name="Output 4 4 2 2 3 3" xfId="33062"/>
    <cellStyle name="Output 4 4 2 2 3 4" xfId="33063"/>
    <cellStyle name="Output 4 4 2 2 3 5" xfId="33064"/>
    <cellStyle name="Output 4 4 2 2 3 6" xfId="33065"/>
    <cellStyle name="Output 4 4 2 2 4" xfId="33066"/>
    <cellStyle name="Output 4 4 2 2 4 2" xfId="33067"/>
    <cellStyle name="Output 4 4 2 2 4 3" xfId="33068"/>
    <cellStyle name="Output 4 4 2 2 4 4" xfId="33069"/>
    <cellStyle name="Output 4 4 2 2 4 5" xfId="33070"/>
    <cellStyle name="Output 4 4 2 2 4 6" xfId="33071"/>
    <cellStyle name="Output 4 4 2 2 5" xfId="33072"/>
    <cellStyle name="Output 4 4 2 2 6" xfId="33073"/>
    <cellStyle name="Output 4 4 2 2 7" xfId="33074"/>
    <cellStyle name="Output 4 4 2 2 8" xfId="33075"/>
    <cellStyle name="Output 4 4 2 2 9" xfId="33076"/>
    <cellStyle name="Output 4 4 2 3" xfId="33077"/>
    <cellStyle name="Output 4 4 2 3 2" xfId="33078"/>
    <cellStyle name="Output 4 4 2 3 2 2" xfId="33079"/>
    <cellStyle name="Output 4 4 2 3 2 3" xfId="33080"/>
    <cellStyle name="Output 4 4 2 3 2 4" xfId="33081"/>
    <cellStyle name="Output 4 4 2 3 2 5" xfId="33082"/>
    <cellStyle name="Output 4 4 2 3 2 6" xfId="33083"/>
    <cellStyle name="Output 4 4 2 3 3" xfId="33084"/>
    <cellStyle name="Output 4 4 2 3 3 2" xfId="33085"/>
    <cellStyle name="Output 4 4 2 3 3 3" xfId="33086"/>
    <cellStyle name="Output 4 4 2 3 3 4" xfId="33087"/>
    <cellStyle name="Output 4 4 2 3 3 5" xfId="33088"/>
    <cellStyle name="Output 4 4 2 3 3 6" xfId="33089"/>
    <cellStyle name="Output 4 4 2 3 4" xfId="33090"/>
    <cellStyle name="Output 4 4 2 3 5" xfId="33091"/>
    <cellStyle name="Output 4 4 2 3 6" xfId="33092"/>
    <cellStyle name="Output 4 4 2 3 7" xfId="33093"/>
    <cellStyle name="Output 4 4 2 3 8" xfId="33094"/>
    <cellStyle name="Output 4 4 2 4" xfId="33095"/>
    <cellStyle name="Output 4 4 2 4 2" xfId="33096"/>
    <cellStyle name="Output 4 4 2 4 3" xfId="33097"/>
    <cellStyle name="Output 4 4 2 4 4" xfId="33098"/>
    <cellStyle name="Output 4 4 2 4 5" xfId="33099"/>
    <cellStyle name="Output 4 4 2 4 6" xfId="33100"/>
    <cellStyle name="Output 4 4 2 5" xfId="33101"/>
    <cellStyle name="Output 4 4 2 5 2" xfId="33102"/>
    <cellStyle name="Output 4 4 2 5 3" xfId="33103"/>
    <cellStyle name="Output 4 4 2 5 4" xfId="33104"/>
    <cellStyle name="Output 4 4 2 5 5" xfId="33105"/>
    <cellStyle name="Output 4 4 2 5 6" xfId="33106"/>
    <cellStyle name="Output 4 4 2 6" xfId="33107"/>
    <cellStyle name="Output 4 4 2 7" xfId="33108"/>
    <cellStyle name="Output 4 4 2 8" xfId="33109"/>
    <cellStyle name="Output 4 4 2 9" xfId="33110"/>
    <cellStyle name="Output 4 4 3" xfId="33111"/>
    <cellStyle name="Output 4 4 3 2" xfId="33112"/>
    <cellStyle name="Output 4 4 3 2 2" xfId="33113"/>
    <cellStyle name="Output 4 4 3 2 2 2" xfId="33114"/>
    <cellStyle name="Output 4 4 3 2 2 3" xfId="33115"/>
    <cellStyle name="Output 4 4 3 2 2 4" xfId="33116"/>
    <cellStyle name="Output 4 4 3 2 2 5" xfId="33117"/>
    <cellStyle name="Output 4 4 3 2 2 6" xfId="33118"/>
    <cellStyle name="Output 4 4 3 2 3" xfId="33119"/>
    <cellStyle name="Output 4 4 3 2 3 2" xfId="33120"/>
    <cellStyle name="Output 4 4 3 2 3 3" xfId="33121"/>
    <cellStyle name="Output 4 4 3 2 3 4" xfId="33122"/>
    <cellStyle name="Output 4 4 3 2 3 5" xfId="33123"/>
    <cellStyle name="Output 4 4 3 2 3 6" xfId="33124"/>
    <cellStyle name="Output 4 4 3 2 4" xfId="33125"/>
    <cellStyle name="Output 4 4 3 2 5" xfId="33126"/>
    <cellStyle name="Output 4 4 3 2 6" xfId="33127"/>
    <cellStyle name="Output 4 4 3 2 7" xfId="33128"/>
    <cellStyle name="Output 4 4 3 2 8" xfId="33129"/>
    <cellStyle name="Output 4 4 3 3" xfId="33130"/>
    <cellStyle name="Output 4 4 3 3 2" xfId="33131"/>
    <cellStyle name="Output 4 4 3 3 3" xfId="33132"/>
    <cellStyle name="Output 4 4 3 3 4" xfId="33133"/>
    <cellStyle name="Output 4 4 3 3 5" xfId="33134"/>
    <cellStyle name="Output 4 4 3 3 6" xfId="33135"/>
    <cellStyle name="Output 4 4 3 4" xfId="33136"/>
    <cellStyle name="Output 4 4 3 4 2" xfId="33137"/>
    <cellStyle name="Output 4 4 3 4 3" xfId="33138"/>
    <cellStyle name="Output 4 4 3 4 4" xfId="33139"/>
    <cellStyle name="Output 4 4 3 4 5" xfId="33140"/>
    <cellStyle name="Output 4 4 3 4 6" xfId="33141"/>
    <cellStyle name="Output 4 4 3 5" xfId="33142"/>
    <cellStyle name="Output 4 4 3 6" xfId="33143"/>
    <cellStyle name="Output 4 4 3 7" xfId="33144"/>
    <cellStyle name="Output 4 4 3 8" xfId="33145"/>
    <cellStyle name="Output 4 4 3 9" xfId="33146"/>
    <cellStyle name="Output 4 4 4" xfId="33147"/>
    <cellStyle name="Output 4 4 4 2" xfId="33148"/>
    <cellStyle name="Output 4 4 4 2 2" xfId="33149"/>
    <cellStyle name="Output 4 4 4 2 3" xfId="33150"/>
    <cellStyle name="Output 4 4 4 2 4" xfId="33151"/>
    <cellStyle name="Output 4 4 4 2 5" xfId="33152"/>
    <cellStyle name="Output 4 4 4 2 6" xfId="33153"/>
    <cellStyle name="Output 4 4 4 3" xfId="33154"/>
    <cellStyle name="Output 4 4 4 3 2" xfId="33155"/>
    <cellStyle name="Output 4 4 4 3 3" xfId="33156"/>
    <cellStyle name="Output 4 4 4 3 4" xfId="33157"/>
    <cellStyle name="Output 4 4 4 3 5" xfId="33158"/>
    <cellStyle name="Output 4 4 4 3 6" xfId="33159"/>
    <cellStyle name="Output 4 4 4 4" xfId="33160"/>
    <cellStyle name="Output 4 4 4 5" xfId="33161"/>
    <cellStyle name="Output 4 4 4 6" xfId="33162"/>
    <cellStyle name="Output 4 4 4 7" xfId="33163"/>
    <cellStyle name="Output 4 4 4 8" xfId="33164"/>
    <cellStyle name="Output 4 4 5" xfId="33165"/>
    <cellStyle name="Output 4 4 5 2" xfId="33166"/>
    <cellStyle name="Output 4 4 5 3" xfId="33167"/>
    <cellStyle name="Output 4 4 5 4" xfId="33168"/>
    <cellStyle name="Output 4 4 5 5" xfId="33169"/>
    <cellStyle name="Output 4 4 5 6" xfId="33170"/>
    <cellStyle name="Output 4 4 6" xfId="33171"/>
    <cellStyle name="Output 4 4 6 2" xfId="33172"/>
    <cellStyle name="Output 4 4 6 3" xfId="33173"/>
    <cellStyle name="Output 4 4 6 4" xfId="33174"/>
    <cellStyle name="Output 4 4 6 5" xfId="33175"/>
    <cellStyle name="Output 4 4 6 6" xfId="33176"/>
    <cellStyle name="Output 4 4 7" xfId="33177"/>
    <cellStyle name="Output 4 4 8" xfId="33178"/>
    <cellStyle name="Output 4 4 9" xfId="33179"/>
    <cellStyle name="Output 4 5" xfId="33180"/>
    <cellStyle name="Output 4 5 10" xfId="33181"/>
    <cellStyle name="Output 4 5 2" xfId="33182"/>
    <cellStyle name="Output 4 5 2 2" xfId="33183"/>
    <cellStyle name="Output 4 5 2 2 2" xfId="33184"/>
    <cellStyle name="Output 4 5 2 2 2 2" xfId="33185"/>
    <cellStyle name="Output 4 5 2 2 2 3" xfId="33186"/>
    <cellStyle name="Output 4 5 2 2 2 4" xfId="33187"/>
    <cellStyle name="Output 4 5 2 2 2 5" xfId="33188"/>
    <cellStyle name="Output 4 5 2 2 2 6" xfId="33189"/>
    <cellStyle name="Output 4 5 2 2 3" xfId="33190"/>
    <cellStyle name="Output 4 5 2 2 3 2" xfId="33191"/>
    <cellStyle name="Output 4 5 2 2 3 3" xfId="33192"/>
    <cellStyle name="Output 4 5 2 2 3 4" xfId="33193"/>
    <cellStyle name="Output 4 5 2 2 3 5" xfId="33194"/>
    <cellStyle name="Output 4 5 2 2 3 6" xfId="33195"/>
    <cellStyle name="Output 4 5 2 2 4" xfId="33196"/>
    <cellStyle name="Output 4 5 2 2 5" xfId="33197"/>
    <cellStyle name="Output 4 5 2 2 6" xfId="33198"/>
    <cellStyle name="Output 4 5 2 2 7" xfId="33199"/>
    <cellStyle name="Output 4 5 2 2 8" xfId="33200"/>
    <cellStyle name="Output 4 5 2 3" xfId="33201"/>
    <cellStyle name="Output 4 5 2 3 2" xfId="33202"/>
    <cellStyle name="Output 4 5 2 3 3" xfId="33203"/>
    <cellStyle name="Output 4 5 2 3 4" xfId="33204"/>
    <cellStyle name="Output 4 5 2 3 5" xfId="33205"/>
    <cellStyle name="Output 4 5 2 3 6" xfId="33206"/>
    <cellStyle name="Output 4 5 2 4" xfId="33207"/>
    <cellStyle name="Output 4 5 2 4 2" xfId="33208"/>
    <cellStyle name="Output 4 5 2 4 3" xfId="33209"/>
    <cellStyle name="Output 4 5 2 4 4" xfId="33210"/>
    <cellStyle name="Output 4 5 2 4 5" xfId="33211"/>
    <cellStyle name="Output 4 5 2 4 6" xfId="33212"/>
    <cellStyle name="Output 4 5 2 5" xfId="33213"/>
    <cellStyle name="Output 4 5 2 6" xfId="33214"/>
    <cellStyle name="Output 4 5 2 7" xfId="33215"/>
    <cellStyle name="Output 4 5 2 8" xfId="33216"/>
    <cellStyle name="Output 4 5 2 9" xfId="33217"/>
    <cellStyle name="Output 4 5 3" xfId="33218"/>
    <cellStyle name="Output 4 5 3 2" xfId="33219"/>
    <cellStyle name="Output 4 5 3 2 2" xfId="33220"/>
    <cellStyle name="Output 4 5 3 2 3" xfId="33221"/>
    <cellStyle name="Output 4 5 3 2 4" xfId="33222"/>
    <cellStyle name="Output 4 5 3 2 5" xfId="33223"/>
    <cellStyle name="Output 4 5 3 2 6" xfId="33224"/>
    <cellStyle name="Output 4 5 3 3" xfId="33225"/>
    <cellStyle name="Output 4 5 3 3 2" xfId="33226"/>
    <cellStyle name="Output 4 5 3 3 3" xfId="33227"/>
    <cellStyle name="Output 4 5 3 3 4" xfId="33228"/>
    <cellStyle name="Output 4 5 3 3 5" xfId="33229"/>
    <cellStyle name="Output 4 5 3 3 6" xfId="33230"/>
    <cellStyle name="Output 4 5 3 4" xfId="33231"/>
    <cellStyle name="Output 4 5 3 5" xfId="33232"/>
    <cellStyle name="Output 4 5 3 6" xfId="33233"/>
    <cellStyle name="Output 4 5 3 7" xfId="33234"/>
    <cellStyle name="Output 4 5 3 8" xfId="33235"/>
    <cellStyle name="Output 4 5 4" xfId="33236"/>
    <cellStyle name="Output 4 5 4 2" xfId="33237"/>
    <cellStyle name="Output 4 5 4 3" xfId="33238"/>
    <cellStyle name="Output 4 5 4 4" xfId="33239"/>
    <cellStyle name="Output 4 5 4 5" xfId="33240"/>
    <cellStyle name="Output 4 5 4 6" xfId="33241"/>
    <cellStyle name="Output 4 5 5" xfId="33242"/>
    <cellStyle name="Output 4 5 5 2" xfId="33243"/>
    <cellStyle name="Output 4 5 5 3" xfId="33244"/>
    <cellStyle name="Output 4 5 5 4" xfId="33245"/>
    <cellStyle name="Output 4 5 5 5" xfId="33246"/>
    <cellStyle name="Output 4 5 5 6" xfId="33247"/>
    <cellStyle name="Output 4 5 6" xfId="33248"/>
    <cellStyle name="Output 4 5 7" xfId="33249"/>
    <cellStyle name="Output 4 5 8" xfId="33250"/>
    <cellStyle name="Output 4 5 9" xfId="33251"/>
    <cellStyle name="Output 4 6" xfId="33252"/>
    <cellStyle name="Output 4 6 2" xfId="33253"/>
    <cellStyle name="Output 4 6 2 2" xfId="33254"/>
    <cellStyle name="Output 4 6 2 2 2" xfId="33255"/>
    <cellStyle name="Output 4 6 2 2 3" xfId="33256"/>
    <cellStyle name="Output 4 6 2 2 4" xfId="33257"/>
    <cellStyle name="Output 4 6 2 2 5" xfId="33258"/>
    <cellStyle name="Output 4 6 2 2 6" xfId="33259"/>
    <cellStyle name="Output 4 6 2 3" xfId="33260"/>
    <cellStyle name="Output 4 6 2 3 2" xfId="33261"/>
    <cellStyle name="Output 4 6 2 3 3" xfId="33262"/>
    <cellStyle name="Output 4 6 2 3 4" xfId="33263"/>
    <cellStyle name="Output 4 6 2 3 5" xfId="33264"/>
    <cellStyle name="Output 4 6 2 3 6" xfId="33265"/>
    <cellStyle name="Output 4 6 2 4" xfId="33266"/>
    <cellStyle name="Output 4 6 2 5" xfId="33267"/>
    <cellStyle name="Output 4 6 2 6" xfId="33268"/>
    <cellStyle name="Output 4 6 2 7" xfId="33269"/>
    <cellStyle name="Output 4 6 2 8" xfId="33270"/>
    <cellStyle name="Output 4 6 3" xfId="33271"/>
    <cellStyle name="Output 4 6 3 2" xfId="33272"/>
    <cellStyle name="Output 4 6 3 3" xfId="33273"/>
    <cellStyle name="Output 4 6 3 4" xfId="33274"/>
    <cellStyle name="Output 4 6 3 5" xfId="33275"/>
    <cellStyle name="Output 4 6 3 6" xfId="33276"/>
    <cellStyle name="Output 4 6 4" xfId="33277"/>
    <cellStyle name="Output 4 6 4 2" xfId="33278"/>
    <cellStyle name="Output 4 6 4 3" xfId="33279"/>
    <cellStyle name="Output 4 6 4 4" xfId="33280"/>
    <cellStyle name="Output 4 6 4 5" xfId="33281"/>
    <cellStyle name="Output 4 6 4 6" xfId="33282"/>
    <cellStyle name="Output 4 6 5" xfId="33283"/>
    <cellStyle name="Output 4 6 6" xfId="33284"/>
    <cellStyle name="Output 4 6 7" xfId="33285"/>
    <cellStyle name="Output 4 6 8" xfId="33286"/>
    <cellStyle name="Output 4 6 9" xfId="33287"/>
    <cellStyle name="Output 4 7" xfId="33288"/>
    <cellStyle name="Output 4 7 2" xfId="33289"/>
    <cellStyle name="Output 4 7 2 2" xfId="33290"/>
    <cellStyle name="Output 4 7 2 3" xfId="33291"/>
    <cellStyle name="Output 4 7 2 4" xfId="33292"/>
    <cellStyle name="Output 4 7 2 5" xfId="33293"/>
    <cellStyle name="Output 4 7 2 6" xfId="33294"/>
    <cellStyle name="Output 4 7 3" xfId="33295"/>
    <cellStyle name="Output 4 7 3 2" xfId="33296"/>
    <cellStyle name="Output 4 7 3 3" xfId="33297"/>
    <cellStyle name="Output 4 7 3 4" xfId="33298"/>
    <cellStyle name="Output 4 7 3 5" xfId="33299"/>
    <cellStyle name="Output 4 7 3 6" xfId="33300"/>
    <cellStyle name="Output 4 7 4" xfId="33301"/>
    <cellStyle name="Output 4 7 5" xfId="33302"/>
    <cellStyle name="Output 4 7 6" xfId="33303"/>
    <cellStyle name="Output 4 7 7" xfId="33304"/>
    <cellStyle name="Output 4 7 8" xfId="33305"/>
    <cellStyle name="Output 4 8" xfId="33306"/>
    <cellStyle name="Output 4 8 2" xfId="33307"/>
    <cellStyle name="Output 4 8 3" xfId="33308"/>
    <cellStyle name="Output 4 8 4" xfId="33309"/>
    <cellStyle name="Output 4 8 5" xfId="33310"/>
    <cellStyle name="Output 4 8 6" xfId="33311"/>
    <cellStyle name="Output 4 9" xfId="33312"/>
    <cellStyle name="Output 4 9 2" xfId="33313"/>
    <cellStyle name="Output 4 9 3" xfId="33314"/>
    <cellStyle name="Output 4 9 4" xfId="33315"/>
    <cellStyle name="Output 4 9 5" xfId="33316"/>
    <cellStyle name="Output 4 9 6" xfId="33317"/>
    <cellStyle name="Output 5" xfId="33318"/>
    <cellStyle name="Output 5 10" xfId="33319"/>
    <cellStyle name="Output 5 11" xfId="33320"/>
    <cellStyle name="Output 5 12" xfId="33321"/>
    <cellStyle name="Output 5 13" xfId="33322"/>
    <cellStyle name="Output 5 2" xfId="33323"/>
    <cellStyle name="Output 5 2 10" xfId="33324"/>
    <cellStyle name="Output 5 2 11" xfId="33325"/>
    <cellStyle name="Output 5 2 12" xfId="33326"/>
    <cellStyle name="Output 5 2 2" xfId="33327"/>
    <cellStyle name="Output 5 2 2 10" xfId="33328"/>
    <cellStyle name="Output 5 2 2 11" xfId="33329"/>
    <cellStyle name="Output 5 2 2 2" xfId="33330"/>
    <cellStyle name="Output 5 2 2 2 10" xfId="33331"/>
    <cellStyle name="Output 5 2 2 2 2" xfId="33332"/>
    <cellStyle name="Output 5 2 2 2 2 2" xfId="33333"/>
    <cellStyle name="Output 5 2 2 2 2 2 2" xfId="33334"/>
    <cellStyle name="Output 5 2 2 2 2 2 2 2" xfId="33335"/>
    <cellStyle name="Output 5 2 2 2 2 2 2 3" xfId="33336"/>
    <cellStyle name="Output 5 2 2 2 2 2 2 4" xfId="33337"/>
    <cellStyle name="Output 5 2 2 2 2 2 2 5" xfId="33338"/>
    <cellStyle name="Output 5 2 2 2 2 2 2 6" xfId="33339"/>
    <cellStyle name="Output 5 2 2 2 2 2 3" xfId="33340"/>
    <cellStyle name="Output 5 2 2 2 2 2 3 2" xfId="33341"/>
    <cellStyle name="Output 5 2 2 2 2 2 3 3" xfId="33342"/>
    <cellStyle name="Output 5 2 2 2 2 2 3 4" xfId="33343"/>
    <cellStyle name="Output 5 2 2 2 2 2 3 5" xfId="33344"/>
    <cellStyle name="Output 5 2 2 2 2 2 3 6" xfId="33345"/>
    <cellStyle name="Output 5 2 2 2 2 2 4" xfId="33346"/>
    <cellStyle name="Output 5 2 2 2 2 2 5" xfId="33347"/>
    <cellStyle name="Output 5 2 2 2 2 2 6" xfId="33348"/>
    <cellStyle name="Output 5 2 2 2 2 2 7" xfId="33349"/>
    <cellStyle name="Output 5 2 2 2 2 2 8" xfId="33350"/>
    <cellStyle name="Output 5 2 2 2 2 3" xfId="33351"/>
    <cellStyle name="Output 5 2 2 2 2 3 2" xfId="33352"/>
    <cellStyle name="Output 5 2 2 2 2 3 3" xfId="33353"/>
    <cellStyle name="Output 5 2 2 2 2 3 4" xfId="33354"/>
    <cellStyle name="Output 5 2 2 2 2 3 5" xfId="33355"/>
    <cellStyle name="Output 5 2 2 2 2 3 6" xfId="33356"/>
    <cellStyle name="Output 5 2 2 2 2 4" xfId="33357"/>
    <cellStyle name="Output 5 2 2 2 2 4 2" xfId="33358"/>
    <cellStyle name="Output 5 2 2 2 2 4 3" xfId="33359"/>
    <cellStyle name="Output 5 2 2 2 2 4 4" xfId="33360"/>
    <cellStyle name="Output 5 2 2 2 2 4 5" xfId="33361"/>
    <cellStyle name="Output 5 2 2 2 2 4 6" xfId="33362"/>
    <cellStyle name="Output 5 2 2 2 2 5" xfId="33363"/>
    <cellStyle name="Output 5 2 2 2 2 6" xfId="33364"/>
    <cellStyle name="Output 5 2 2 2 2 7" xfId="33365"/>
    <cellStyle name="Output 5 2 2 2 2 8" xfId="33366"/>
    <cellStyle name="Output 5 2 2 2 2 9" xfId="33367"/>
    <cellStyle name="Output 5 2 2 2 3" xfId="33368"/>
    <cellStyle name="Output 5 2 2 2 3 2" xfId="33369"/>
    <cellStyle name="Output 5 2 2 2 3 2 2" xfId="33370"/>
    <cellStyle name="Output 5 2 2 2 3 2 3" xfId="33371"/>
    <cellStyle name="Output 5 2 2 2 3 2 4" xfId="33372"/>
    <cellStyle name="Output 5 2 2 2 3 2 5" xfId="33373"/>
    <cellStyle name="Output 5 2 2 2 3 2 6" xfId="33374"/>
    <cellStyle name="Output 5 2 2 2 3 3" xfId="33375"/>
    <cellStyle name="Output 5 2 2 2 3 3 2" xfId="33376"/>
    <cellStyle name="Output 5 2 2 2 3 3 3" xfId="33377"/>
    <cellStyle name="Output 5 2 2 2 3 3 4" xfId="33378"/>
    <cellStyle name="Output 5 2 2 2 3 3 5" xfId="33379"/>
    <cellStyle name="Output 5 2 2 2 3 3 6" xfId="33380"/>
    <cellStyle name="Output 5 2 2 2 3 4" xfId="33381"/>
    <cellStyle name="Output 5 2 2 2 3 5" xfId="33382"/>
    <cellStyle name="Output 5 2 2 2 3 6" xfId="33383"/>
    <cellStyle name="Output 5 2 2 2 3 7" xfId="33384"/>
    <cellStyle name="Output 5 2 2 2 3 8" xfId="33385"/>
    <cellStyle name="Output 5 2 2 2 4" xfId="33386"/>
    <cellStyle name="Output 5 2 2 2 4 2" xfId="33387"/>
    <cellStyle name="Output 5 2 2 2 4 3" xfId="33388"/>
    <cellStyle name="Output 5 2 2 2 4 4" xfId="33389"/>
    <cellStyle name="Output 5 2 2 2 4 5" xfId="33390"/>
    <cellStyle name="Output 5 2 2 2 4 6" xfId="33391"/>
    <cellStyle name="Output 5 2 2 2 5" xfId="33392"/>
    <cellStyle name="Output 5 2 2 2 5 2" xfId="33393"/>
    <cellStyle name="Output 5 2 2 2 5 3" xfId="33394"/>
    <cellStyle name="Output 5 2 2 2 5 4" xfId="33395"/>
    <cellStyle name="Output 5 2 2 2 5 5" xfId="33396"/>
    <cellStyle name="Output 5 2 2 2 5 6" xfId="33397"/>
    <cellStyle name="Output 5 2 2 2 6" xfId="33398"/>
    <cellStyle name="Output 5 2 2 2 7" xfId="33399"/>
    <cellStyle name="Output 5 2 2 2 8" xfId="33400"/>
    <cellStyle name="Output 5 2 2 2 9" xfId="33401"/>
    <cellStyle name="Output 5 2 2 3" xfId="33402"/>
    <cellStyle name="Output 5 2 2 3 2" xfId="33403"/>
    <cellStyle name="Output 5 2 2 3 2 2" xfId="33404"/>
    <cellStyle name="Output 5 2 2 3 2 2 2" xfId="33405"/>
    <cellStyle name="Output 5 2 2 3 2 2 3" xfId="33406"/>
    <cellStyle name="Output 5 2 2 3 2 2 4" xfId="33407"/>
    <cellStyle name="Output 5 2 2 3 2 2 5" xfId="33408"/>
    <cellStyle name="Output 5 2 2 3 2 2 6" xfId="33409"/>
    <cellStyle name="Output 5 2 2 3 2 3" xfId="33410"/>
    <cellStyle name="Output 5 2 2 3 2 3 2" xfId="33411"/>
    <cellStyle name="Output 5 2 2 3 2 3 3" xfId="33412"/>
    <cellStyle name="Output 5 2 2 3 2 3 4" xfId="33413"/>
    <cellStyle name="Output 5 2 2 3 2 3 5" xfId="33414"/>
    <cellStyle name="Output 5 2 2 3 2 3 6" xfId="33415"/>
    <cellStyle name="Output 5 2 2 3 2 4" xfId="33416"/>
    <cellStyle name="Output 5 2 2 3 2 5" xfId="33417"/>
    <cellStyle name="Output 5 2 2 3 2 6" xfId="33418"/>
    <cellStyle name="Output 5 2 2 3 2 7" xfId="33419"/>
    <cellStyle name="Output 5 2 2 3 2 8" xfId="33420"/>
    <cellStyle name="Output 5 2 2 3 3" xfId="33421"/>
    <cellStyle name="Output 5 2 2 3 3 2" xfId="33422"/>
    <cellStyle name="Output 5 2 2 3 3 3" xfId="33423"/>
    <cellStyle name="Output 5 2 2 3 3 4" xfId="33424"/>
    <cellStyle name="Output 5 2 2 3 3 5" xfId="33425"/>
    <cellStyle name="Output 5 2 2 3 3 6" xfId="33426"/>
    <cellStyle name="Output 5 2 2 3 4" xfId="33427"/>
    <cellStyle name="Output 5 2 2 3 4 2" xfId="33428"/>
    <cellStyle name="Output 5 2 2 3 4 3" xfId="33429"/>
    <cellStyle name="Output 5 2 2 3 4 4" xfId="33430"/>
    <cellStyle name="Output 5 2 2 3 4 5" xfId="33431"/>
    <cellStyle name="Output 5 2 2 3 4 6" xfId="33432"/>
    <cellStyle name="Output 5 2 2 3 5" xfId="33433"/>
    <cellStyle name="Output 5 2 2 3 6" xfId="33434"/>
    <cellStyle name="Output 5 2 2 3 7" xfId="33435"/>
    <cellStyle name="Output 5 2 2 3 8" xfId="33436"/>
    <cellStyle name="Output 5 2 2 3 9" xfId="33437"/>
    <cellStyle name="Output 5 2 2 4" xfId="33438"/>
    <cellStyle name="Output 5 2 2 4 2" xfId="33439"/>
    <cellStyle name="Output 5 2 2 4 2 2" xfId="33440"/>
    <cellStyle name="Output 5 2 2 4 2 3" xfId="33441"/>
    <cellStyle name="Output 5 2 2 4 2 4" xfId="33442"/>
    <cellStyle name="Output 5 2 2 4 2 5" xfId="33443"/>
    <cellStyle name="Output 5 2 2 4 2 6" xfId="33444"/>
    <cellStyle name="Output 5 2 2 4 3" xfId="33445"/>
    <cellStyle name="Output 5 2 2 4 3 2" xfId="33446"/>
    <cellStyle name="Output 5 2 2 4 3 3" xfId="33447"/>
    <cellStyle name="Output 5 2 2 4 3 4" xfId="33448"/>
    <cellStyle name="Output 5 2 2 4 3 5" xfId="33449"/>
    <cellStyle name="Output 5 2 2 4 3 6" xfId="33450"/>
    <cellStyle name="Output 5 2 2 4 4" xfId="33451"/>
    <cellStyle name="Output 5 2 2 4 5" xfId="33452"/>
    <cellStyle name="Output 5 2 2 4 6" xfId="33453"/>
    <cellStyle name="Output 5 2 2 4 7" xfId="33454"/>
    <cellStyle name="Output 5 2 2 4 8" xfId="33455"/>
    <cellStyle name="Output 5 2 2 5" xfId="33456"/>
    <cellStyle name="Output 5 2 2 5 2" xfId="33457"/>
    <cellStyle name="Output 5 2 2 5 3" xfId="33458"/>
    <cellStyle name="Output 5 2 2 5 4" xfId="33459"/>
    <cellStyle name="Output 5 2 2 5 5" xfId="33460"/>
    <cellStyle name="Output 5 2 2 5 6" xfId="33461"/>
    <cellStyle name="Output 5 2 2 6" xfId="33462"/>
    <cellStyle name="Output 5 2 2 6 2" xfId="33463"/>
    <cellStyle name="Output 5 2 2 6 3" xfId="33464"/>
    <cellStyle name="Output 5 2 2 6 4" xfId="33465"/>
    <cellStyle name="Output 5 2 2 6 5" xfId="33466"/>
    <cellStyle name="Output 5 2 2 6 6" xfId="33467"/>
    <cellStyle name="Output 5 2 2 7" xfId="33468"/>
    <cellStyle name="Output 5 2 2 8" xfId="33469"/>
    <cellStyle name="Output 5 2 2 9" xfId="33470"/>
    <cellStyle name="Output 5 2 3" xfId="33471"/>
    <cellStyle name="Output 5 2 3 10" xfId="33472"/>
    <cellStyle name="Output 5 2 3 2" xfId="33473"/>
    <cellStyle name="Output 5 2 3 2 2" xfId="33474"/>
    <cellStyle name="Output 5 2 3 2 2 2" xfId="33475"/>
    <cellStyle name="Output 5 2 3 2 2 2 2" xfId="33476"/>
    <cellStyle name="Output 5 2 3 2 2 2 3" xfId="33477"/>
    <cellStyle name="Output 5 2 3 2 2 2 4" xfId="33478"/>
    <cellStyle name="Output 5 2 3 2 2 2 5" xfId="33479"/>
    <cellStyle name="Output 5 2 3 2 2 2 6" xfId="33480"/>
    <cellStyle name="Output 5 2 3 2 2 3" xfId="33481"/>
    <cellStyle name="Output 5 2 3 2 2 3 2" xfId="33482"/>
    <cellStyle name="Output 5 2 3 2 2 3 3" xfId="33483"/>
    <cellStyle name="Output 5 2 3 2 2 3 4" xfId="33484"/>
    <cellStyle name="Output 5 2 3 2 2 3 5" xfId="33485"/>
    <cellStyle name="Output 5 2 3 2 2 3 6" xfId="33486"/>
    <cellStyle name="Output 5 2 3 2 2 4" xfId="33487"/>
    <cellStyle name="Output 5 2 3 2 2 5" xfId="33488"/>
    <cellStyle name="Output 5 2 3 2 2 6" xfId="33489"/>
    <cellStyle name="Output 5 2 3 2 2 7" xfId="33490"/>
    <cellStyle name="Output 5 2 3 2 2 8" xfId="33491"/>
    <cellStyle name="Output 5 2 3 2 3" xfId="33492"/>
    <cellStyle name="Output 5 2 3 2 3 2" xfId="33493"/>
    <cellStyle name="Output 5 2 3 2 3 3" xfId="33494"/>
    <cellStyle name="Output 5 2 3 2 3 4" xfId="33495"/>
    <cellStyle name="Output 5 2 3 2 3 5" xfId="33496"/>
    <cellStyle name="Output 5 2 3 2 3 6" xfId="33497"/>
    <cellStyle name="Output 5 2 3 2 4" xfId="33498"/>
    <cellStyle name="Output 5 2 3 2 4 2" xfId="33499"/>
    <cellStyle name="Output 5 2 3 2 4 3" xfId="33500"/>
    <cellStyle name="Output 5 2 3 2 4 4" xfId="33501"/>
    <cellStyle name="Output 5 2 3 2 4 5" xfId="33502"/>
    <cellStyle name="Output 5 2 3 2 4 6" xfId="33503"/>
    <cellStyle name="Output 5 2 3 2 5" xfId="33504"/>
    <cellStyle name="Output 5 2 3 2 6" xfId="33505"/>
    <cellStyle name="Output 5 2 3 2 7" xfId="33506"/>
    <cellStyle name="Output 5 2 3 2 8" xfId="33507"/>
    <cellStyle name="Output 5 2 3 2 9" xfId="33508"/>
    <cellStyle name="Output 5 2 3 3" xfId="33509"/>
    <cellStyle name="Output 5 2 3 3 2" xfId="33510"/>
    <cellStyle name="Output 5 2 3 3 2 2" xfId="33511"/>
    <cellStyle name="Output 5 2 3 3 2 3" xfId="33512"/>
    <cellStyle name="Output 5 2 3 3 2 4" xfId="33513"/>
    <cellStyle name="Output 5 2 3 3 2 5" xfId="33514"/>
    <cellStyle name="Output 5 2 3 3 2 6" xfId="33515"/>
    <cellStyle name="Output 5 2 3 3 3" xfId="33516"/>
    <cellStyle name="Output 5 2 3 3 3 2" xfId="33517"/>
    <cellStyle name="Output 5 2 3 3 3 3" xfId="33518"/>
    <cellStyle name="Output 5 2 3 3 3 4" xfId="33519"/>
    <cellStyle name="Output 5 2 3 3 3 5" xfId="33520"/>
    <cellStyle name="Output 5 2 3 3 3 6" xfId="33521"/>
    <cellStyle name="Output 5 2 3 3 4" xfId="33522"/>
    <cellStyle name="Output 5 2 3 3 5" xfId="33523"/>
    <cellStyle name="Output 5 2 3 3 6" xfId="33524"/>
    <cellStyle name="Output 5 2 3 3 7" xfId="33525"/>
    <cellStyle name="Output 5 2 3 3 8" xfId="33526"/>
    <cellStyle name="Output 5 2 3 4" xfId="33527"/>
    <cellStyle name="Output 5 2 3 4 2" xfId="33528"/>
    <cellStyle name="Output 5 2 3 4 3" xfId="33529"/>
    <cellStyle name="Output 5 2 3 4 4" xfId="33530"/>
    <cellStyle name="Output 5 2 3 4 5" xfId="33531"/>
    <cellStyle name="Output 5 2 3 4 6" xfId="33532"/>
    <cellStyle name="Output 5 2 3 5" xfId="33533"/>
    <cellStyle name="Output 5 2 3 5 2" xfId="33534"/>
    <cellStyle name="Output 5 2 3 5 3" xfId="33535"/>
    <cellStyle name="Output 5 2 3 5 4" xfId="33536"/>
    <cellStyle name="Output 5 2 3 5 5" xfId="33537"/>
    <cellStyle name="Output 5 2 3 5 6" xfId="33538"/>
    <cellStyle name="Output 5 2 3 6" xfId="33539"/>
    <cellStyle name="Output 5 2 3 7" xfId="33540"/>
    <cellStyle name="Output 5 2 3 8" xfId="33541"/>
    <cellStyle name="Output 5 2 3 9" xfId="33542"/>
    <cellStyle name="Output 5 2 4" xfId="33543"/>
    <cellStyle name="Output 5 2 4 2" xfId="33544"/>
    <cellStyle name="Output 5 2 4 2 2" xfId="33545"/>
    <cellStyle name="Output 5 2 4 2 2 2" xfId="33546"/>
    <cellStyle name="Output 5 2 4 2 2 3" xfId="33547"/>
    <cellStyle name="Output 5 2 4 2 2 4" xfId="33548"/>
    <cellStyle name="Output 5 2 4 2 2 5" xfId="33549"/>
    <cellStyle name="Output 5 2 4 2 2 6" xfId="33550"/>
    <cellStyle name="Output 5 2 4 2 3" xfId="33551"/>
    <cellStyle name="Output 5 2 4 2 3 2" xfId="33552"/>
    <cellStyle name="Output 5 2 4 2 3 3" xfId="33553"/>
    <cellStyle name="Output 5 2 4 2 3 4" xfId="33554"/>
    <cellStyle name="Output 5 2 4 2 3 5" xfId="33555"/>
    <cellStyle name="Output 5 2 4 2 3 6" xfId="33556"/>
    <cellStyle name="Output 5 2 4 2 4" xfId="33557"/>
    <cellStyle name="Output 5 2 4 2 5" xfId="33558"/>
    <cellStyle name="Output 5 2 4 2 6" xfId="33559"/>
    <cellStyle name="Output 5 2 4 2 7" xfId="33560"/>
    <cellStyle name="Output 5 2 4 2 8" xfId="33561"/>
    <cellStyle name="Output 5 2 4 3" xfId="33562"/>
    <cellStyle name="Output 5 2 4 3 2" xfId="33563"/>
    <cellStyle name="Output 5 2 4 3 3" xfId="33564"/>
    <cellStyle name="Output 5 2 4 3 4" xfId="33565"/>
    <cellStyle name="Output 5 2 4 3 5" xfId="33566"/>
    <cellStyle name="Output 5 2 4 3 6" xfId="33567"/>
    <cellStyle name="Output 5 2 4 4" xfId="33568"/>
    <cellStyle name="Output 5 2 4 4 2" xfId="33569"/>
    <cellStyle name="Output 5 2 4 4 3" xfId="33570"/>
    <cellStyle name="Output 5 2 4 4 4" xfId="33571"/>
    <cellStyle name="Output 5 2 4 4 5" xfId="33572"/>
    <cellStyle name="Output 5 2 4 4 6" xfId="33573"/>
    <cellStyle name="Output 5 2 4 5" xfId="33574"/>
    <cellStyle name="Output 5 2 4 6" xfId="33575"/>
    <cellStyle name="Output 5 2 4 7" xfId="33576"/>
    <cellStyle name="Output 5 2 4 8" xfId="33577"/>
    <cellStyle name="Output 5 2 4 9" xfId="33578"/>
    <cellStyle name="Output 5 2 5" xfId="33579"/>
    <cellStyle name="Output 5 2 5 2" xfId="33580"/>
    <cellStyle name="Output 5 2 5 2 2" xfId="33581"/>
    <cellStyle name="Output 5 2 5 2 3" xfId="33582"/>
    <cellStyle name="Output 5 2 5 2 4" xfId="33583"/>
    <cellStyle name="Output 5 2 5 2 5" xfId="33584"/>
    <cellStyle name="Output 5 2 5 2 6" xfId="33585"/>
    <cellStyle name="Output 5 2 5 3" xfId="33586"/>
    <cellStyle name="Output 5 2 5 3 2" xfId="33587"/>
    <cellStyle name="Output 5 2 5 3 3" xfId="33588"/>
    <cellStyle name="Output 5 2 5 3 4" xfId="33589"/>
    <cellStyle name="Output 5 2 5 3 5" xfId="33590"/>
    <cellStyle name="Output 5 2 5 3 6" xfId="33591"/>
    <cellStyle name="Output 5 2 5 4" xfId="33592"/>
    <cellStyle name="Output 5 2 5 5" xfId="33593"/>
    <cellStyle name="Output 5 2 5 6" xfId="33594"/>
    <cellStyle name="Output 5 2 5 7" xfId="33595"/>
    <cellStyle name="Output 5 2 5 8" xfId="33596"/>
    <cellStyle name="Output 5 2 6" xfId="33597"/>
    <cellStyle name="Output 5 2 6 2" xfId="33598"/>
    <cellStyle name="Output 5 2 6 3" xfId="33599"/>
    <cellStyle name="Output 5 2 6 4" xfId="33600"/>
    <cellStyle name="Output 5 2 6 5" xfId="33601"/>
    <cellStyle name="Output 5 2 6 6" xfId="33602"/>
    <cellStyle name="Output 5 2 7" xfId="33603"/>
    <cellStyle name="Output 5 2 7 2" xfId="33604"/>
    <cellStyle name="Output 5 2 7 3" xfId="33605"/>
    <cellStyle name="Output 5 2 7 4" xfId="33606"/>
    <cellStyle name="Output 5 2 7 5" xfId="33607"/>
    <cellStyle name="Output 5 2 7 6" xfId="33608"/>
    <cellStyle name="Output 5 2 8" xfId="33609"/>
    <cellStyle name="Output 5 2 9" xfId="33610"/>
    <cellStyle name="Output 5 3" xfId="33611"/>
    <cellStyle name="Output 5 3 10" xfId="33612"/>
    <cellStyle name="Output 5 3 11" xfId="33613"/>
    <cellStyle name="Output 5 3 2" xfId="33614"/>
    <cellStyle name="Output 5 3 2 10" xfId="33615"/>
    <cellStyle name="Output 5 3 2 2" xfId="33616"/>
    <cellStyle name="Output 5 3 2 2 2" xfId="33617"/>
    <cellStyle name="Output 5 3 2 2 2 2" xfId="33618"/>
    <cellStyle name="Output 5 3 2 2 2 2 2" xfId="33619"/>
    <cellStyle name="Output 5 3 2 2 2 2 3" xfId="33620"/>
    <cellStyle name="Output 5 3 2 2 2 2 4" xfId="33621"/>
    <cellStyle name="Output 5 3 2 2 2 2 5" xfId="33622"/>
    <cellStyle name="Output 5 3 2 2 2 2 6" xfId="33623"/>
    <cellStyle name="Output 5 3 2 2 2 3" xfId="33624"/>
    <cellStyle name="Output 5 3 2 2 2 3 2" xfId="33625"/>
    <cellStyle name="Output 5 3 2 2 2 3 3" xfId="33626"/>
    <cellStyle name="Output 5 3 2 2 2 3 4" xfId="33627"/>
    <cellStyle name="Output 5 3 2 2 2 3 5" xfId="33628"/>
    <cellStyle name="Output 5 3 2 2 2 3 6" xfId="33629"/>
    <cellStyle name="Output 5 3 2 2 2 4" xfId="33630"/>
    <cellStyle name="Output 5 3 2 2 2 5" xfId="33631"/>
    <cellStyle name="Output 5 3 2 2 2 6" xfId="33632"/>
    <cellStyle name="Output 5 3 2 2 2 7" xfId="33633"/>
    <cellStyle name="Output 5 3 2 2 2 8" xfId="33634"/>
    <cellStyle name="Output 5 3 2 2 3" xfId="33635"/>
    <cellStyle name="Output 5 3 2 2 3 2" xfId="33636"/>
    <cellStyle name="Output 5 3 2 2 3 3" xfId="33637"/>
    <cellStyle name="Output 5 3 2 2 3 4" xfId="33638"/>
    <cellStyle name="Output 5 3 2 2 3 5" xfId="33639"/>
    <cellStyle name="Output 5 3 2 2 3 6" xfId="33640"/>
    <cellStyle name="Output 5 3 2 2 4" xfId="33641"/>
    <cellStyle name="Output 5 3 2 2 4 2" xfId="33642"/>
    <cellStyle name="Output 5 3 2 2 4 3" xfId="33643"/>
    <cellStyle name="Output 5 3 2 2 4 4" xfId="33644"/>
    <cellStyle name="Output 5 3 2 2 4 5" xfId="33645"/>
    <cellStyle name="Output 5 3 2 2 4 6" xfId="33646"/>
    <cellStyle name="Output 5 3 2 2 5" xfId="33647"/>
    <cellStyle name="Output 5 3 2 2 6" xfId="33648"/>
    <cellStyle name="Output 5 3 2 2 7" xfId="33649"/>
    <cellStyle name="Output 5 3 2 2 8" xfId="33650"/>
    <cellStyle name="Output 5 3 2 2 9" xfId="33651"/>
    <cellStyle name="Output 5 3 2 3" xfId="33652"/>
    <cellStyle name="Output 5 3 2 3 2" xfId="33653"/>
    <cellStyle name="Output 5 3 2 3 2 2" xfId="33654"/>
    <cellStyle name="Output 5 3 2 3 2 3" xfId="33655"/>
    <cellStyle name="Output 5 3 2 3 2 4" xfId="33656"/>
    <cellStyle name="Output 5 3 2 3 2 5" xfId="33657"/>
    <cellStyle name="Output 5 3 2 3 2 6" xfId="33658"/>
    <cellStyle name="Output 5 3 2 3 3" xfId="33659"/>
    <cellStyle name="Output 5 3 2 3 3 2" xfId="33660"/>
    <cellStyle name="Output 5 3 2 3 3 3" xfId="33661"/>
    <cellStyle name="Output 5 3 2 3 3 4" xfId="33662"/>
    <cellStyle name="Output 5 3 2 3 3 5" xfId="33663"/>
    <cellStyle name="Output 5 3 2 3 3 6" xfId="33664"/>
    <cellStyle name="Output 5 3 2 3 4" xfId="33665"/>
    <cellStyle name="Output 5 3 2 3 5" xfId="33666"/>
    <cellStyle name="Output 5 3 2 3 6" xfId="33667"/>
    <cellStyle name="Output 5 3 2 3 7" xfId="33668"/>
    <cellStyle name="Output 5 3 2 3 8" xfId="33669"/>
    <cellStyle name="Output 5 3 2 4" xfId="33670"/>
    <cellStyle name="Output 5 3 2 4 2" xfId="33671"/>
    <cellStyle name="Output 5 3 2 4 3" xfId="33672"/>
    <cellStyle name="Output 5 3 2 4 4" xfId="33673"/>
    <cellStyle name="Output 5 3 2 4 5" xfId="33674"/>
    <cellStyle name="Output 5 3 2 4 6" xfId="33675"/>
    <cellStyle name="Output 5 3 2 5" xfId="33676"/>
    <cellStyle name="Output 5 3 2 5 2" xfId="33677"/>
    <cellStyle name="Output 5 3 2 5 3" xfId="33678"/>
    <cellStyle name="Output 5 3 2 5 4" xfId="33679"/>
    <cellStyle name="Output 5 3 2 5 5" xfId="33680"/>
    <cellStyle name="Output 5 3 2 5 6" xfId="33681"/>
    <cellStyle name="Output 5 3 2 6" xfId="33682"/>
    <cellStyle name="Output 5 3 2 7" xfId="33683"/>
    <cellStyle name="Output 5 3 2 8" xfId="33684"/>
    <cellStyle name="Output 5 3 2 9" xfId="33685"/>
    <cellStyle name="Output 5 3 3" xfId="33686"/>
    <cellStyle name="Output 5 3 3 2" xfId="33687"/>
    <cellStyle name="Output 5 3 3 2 2" xfId="33688"/>
    <cellStyle name="Output 5 3 3 2 2 2" xfId="33689"/>
    <cellStyle name="Output 5 3 3 2 2 3" xfId="33690"/>
    <cellStyle name="Output 5 3 3 2 2 4" xfId="33691"/>
    <cellStyle name="Output 5 3 3 2 2 5" xfId="33692"/>
    <cellStyle name="Output 5 3 3 2 2 6" xfId="33693"/>
    <cellStyle name="Output 5 3 3 2 3" xfId="33694"/>
    <cellStyle name="Output 5 3 3 2 3 2" xfId="33695"/>
    <cellStyle name="Output 5 3 3 2 3 3" xfId="33696"/>
    <cellStyle name="Output 5 3 3 2 3 4" xfId="33697"/>
    <cellStyle name="Output 5 3 3 2 3 5" xfId="33698"/>
    <cellStyle name="Output 5 3 3 2 3 6" xfId="33699"/>
    <cellStyle name="Output 5 3 3 2 4" xfId="33700"/>
    <cellStyle name="Output 5 3 3 2 5" xfId="33701"/>
    <cellStyle name="Output 5 3 3 2 6" xfId="33702"/>
    <cellStyle name="Output 5 3 3 2 7" xfId="33703"/>
    <cellStyle name="Output 5 3 3 2 8" xfId="33704"/>
    <cellStyle name="Output 5 3 3 3" xfId="33705"/>
    <cellStyle name="Output 5 3 3 3 2" xfId="33706"/>
    <cellStyle name="Output 5 3 3 3 3" xfId="33707"/>
    <cellStyle name="Output 5 3 3 3 4" xfId="33708"/>
    <cellStyle name="Output 5 3 3 3 5" xfId="33709"/>
    <cellStyle name="Output 5 3 3 3 6" xfId="33710"/>
    <cellStyle name="Output 5 3 3 4" xfId="33711"/>
    <cellStyle name="Output 5 3 3 4 2" xfId="33712"/>
    <cellStyle name="Output 5 3 3 4 3" xfId="33713"/>
    <cellStyle name="Output 5 3 3 4 4" xfId="33714"/>
    <cellStyle name="Output 5 3 3 4 5" xfId="33715"/>
    <cellStyle name="Output 5 3 3 4 6" xfId="33716"/>
    <cellStyle name="Output 5 3 3 5" xfId="33717"/>
    <cellStyle name="Output 5 3 3 6" xfId="33718"/>
    <cellStyle name="Output 5 3 3 7" xfId="33719"/>
    <cellStyle name="Output 5 3 3 8" xfId="33720"/>
    <cellStyle name="Output 5 3 3 9" xfId="33721"/>
    <cellStyle name="Output 5 3 4" xfId="33722"/>
    <cellStyle name="Output 5 3 4 2" xfId="33723"/>
    <cellStyle name="Output 5 3 4 2 2" xfId="33724"/>
    <cellStyle name="Output 5 3 4 2 3" xfId="33725"/>
    <cellStyle name="Output 5 3 4 2 4" xfId="33726"/>
    <cellStyle name="Output 5 3 4 2 5" xfId="33727"/>
    <cellStyle name="Output 5 3 4 2 6" xfId="33728"/>
    <cellStyle name="Output 5 3 4 3" xfId="33729"/>
    <cellStyle name="Output 5 3 4 3 2" xfId="33730"/>
    <cellStyle name="Output 5 3 4 3 3" xfId="33731"/>
    <cellStyle name="Output 5 3 4 3 4" xfId="33732"/>
    <cellStyle name="Output 5 3 4 3 5" xfId="33733"/>
    <cellStyle name="Output 5 3 4 3 6" xfId="33734"/>
    <cellStyle name="Output 5 3 4 4" xfId="33735"/>
    <cellStyle name="Output 5 3 4 5" xfId="33736"/>
    <cellStyle name="Output 5 3 4 6" xfId="33737"/>
    <cellStyle name="Output 5 3 4 7" xfId="33738"/>
    <cellStyle name="Output 5 3 4 8" xfId="33739"/>
    <cellStyle name="Output 5 3 5" xfId="33740"/>
    <cellStyle name="Output 5 3 5 2" xfId="33741"/>
    <cellStyle name="Output 5 3 5 3" xfId="33742"/>
    <cellStyle name="Output 5 3 5 4" xfId="33743"/>
    <cellStyle name="Output 5 3 5 5" xfId="33744"/>
    <cellStyle name="Output 5 3 5 6" xfId="33745"/>
    <cellStyle name="Output 5 3 6" xfId="33746"/>
    <cellStyle name="Output 5 3 6 2" xfId="33747"/>
    <cellStyle name="Output 5 3 6 3" xfId="33748"/>
    <cellStyle name="Output 5 3 6 4" xfId="33749"/>
    <cellStyle name="Output 5 3 6 5" xfId="33750"/>
    <cellStyle name="Output 5 3 6 6" xfId="33751"/>
    <cellStyle name="Output 5 3 7" xfId="33752"/>
    <cellStyle name="Output 5 3 8" xfId="33753"/>
    <cellStyle name="Output 5 3 9" xfId="33754"/>
    <cellStyle name="Output 5 4" xfId="33755"/>
    <cellStyle name="Output 5 4 10" xfId="33756"/>
    <cellStyle name="Output 5 4 2" xfId="33757"/>
    <cellStyle name="Output 5 4 2 2" xfId="33758"/>
    <cellStyle name="Output 5 4 2 2 2" xfId="33759"/>
    <cellStyle name="Output 5 4 2 2 2 2" xfId="33760"/>
    <cellStyle name="Output 5 4 2 2 2 3" xfId="33761"/>
    <cellStyle name="Output 5 4 2 2 2 4" xfId="33762"/>
    <cellStyle name="Output 5 4 2 2 2 5" xfId="33763"/>
    <cellStyle name="Output 5 4 2 2 2 6" xfId="33764"/>
    <cellStyle name="Output 5 4 2 2 3" xfId="33765"/>
    <cellStyle name="Output 5 4 2 2 3 2" xfId="33766"/>
    <cellStyle name="Output 5 4 2 2 3 3" xfId="33767"/>
    <cellStyle name="Output 5 4 2 2 3 4" xfId="33768"/>
    <cellStyle name="Output 5 4 2 2 3 5" xfId="33769"/>
    <cellStyle name="Output 5 4 2 2 3 6" xfId="33770"/>
    <cellStyle name="Output 5 4 2 2 4" xfId="33771"/>
    <cellStyle name="Output 5 4 2 2 5" xfId="33772"/>
    <cellStyle name="Output 5 4 2 2 6" xfId="33773"/>
    <cellStyle name="Output 5 4 2 2 7" xfId="33774"/>
    <cellStyle name="Output 5 4 2 2 8" xfId="33775"/>
    <cellStyle name="Output 5 4 2 3" xfId="33776"/>
    <cellStyle name="Output 5 4 2 3 2" xfId="33777"/>
    <cellStyle name="Output 5 4 2 3 3" xfId="33778"/>
    <cellStyle name="Output 5 4 2 3 4" xfId="33779"/>
    <cellStyle name="Output 5 4 2 3 5" xfId="33780"/>
    <cellStyle name="Output 5 4 2 3 6" xfId="33781"/>
    <cellStyle name="Output 5 4 2 4" xfId="33782"/>
    <cellStyle name="Output 5 4 2 4 2" xfId="33783"/>
    <cellStyle name="Output 5 4 2 4 3" xfId="33784"/>
    <cellStyle name="Output 5 4 2 4 4" xfId="33785"/>
    <cellStyle name="Output 5 4 2 4 5" xfId="33786"/>
    <cellStyle name="Output 5 4 2 4 6" xfId="33787"/>
    <cellStyle name="Output 5 4 2 5" xfId="33788"/>
    <cellStyle name="Output 5 4 2 6" xfId="33789"/>
    <cellStyle name="Output 5 4 2 7" xfId="33790"/>
    <cellStyle name="Output 5 4 2 8" xfId="33791"/>
    <cellStyle name="Output 5 4 2 9" xfId="33792"/>
    <cellStyle name="Output 5 4 3" xfId="33793"/>
    <cellStyle name="Output 5 4 3 2" xfId="33794"/>
    <cellStyle name="Output 5 4 3 2 2" xfId="33795"/>
    <cellStyle name="Output 5 4 3 2 3" xfId="33796"/>
    <cellStyle name="Output 5 4 3 2 4" xfId="33797"/>
    <cellStyle name="Output 5 4 3 2 5" xfId="33798"/>
    <cellStyle name="Output 5 4 3 2 6" xfId="33799"/>
    <cellStyle name="Output 5 4 3 3" xfId="33800"/>
    <cellStyle name="Output 5 4 3 3 2" xfId="33801"/>
    <cellStyle name="Output 5 4 3 3 3" xfId="33802"/>
    <cellStyle name="Output 5 4 3 3 4" xfId="33803"/>
    <cellStyle name="Output 5 4 3 3 5" xfId="33804"/>
    <cellStyle name="Output 5 4 3 3 6" xfId="33805"/>
    <cellStyle name="Output 5 4 3 4" xfId="33806"/>
    <cellStyle name="Output 5 4 3 5" xfId="33807"/>
    <cellStyle name="Output 5 4 3 6" xfId="33808"/>
    <cellStyle name="Output 5 4 3 7" xfId="33809"/>
    <cellStyle name="Output 5 4 3 8" xfId="33810"/>
    <cellStyle name="Output 5 4 4" xfId="33811"/>
    <cellStyle name="Output 5 4 4 2" xfId="33812"/>
    <cellStyle name="Output 5 4 4 3" xfId="33813"/>
    <cellStyle name="Output 5 4 4 4" xfId="33814"/>
    <cellStyle name="Output 5 4 4 5" xfId="33815"/>
    <cellStyle name="Output 5 4 4 6" xfId="33816"/>
    <cellStyle name="Output 5 4 5" xfId="33817"/>
    <cellStyle name="Output 5 4 5 2" xfId="33818"/>
    <cellStyle name="Output 5 4 5 3" xfId="33819"/>
    <cellStyle name="Output 5 4 5 4" xfId="33820"/>
    <cellStyle name="Output 5 4 5 5" xfId="33821"/>
    <cellStyle name="Output 5 4 5 6" xfId="33822"/>
    <cellStyle name="Output 5 4 6" xfId="33823"/>
    <cellStyle name="Output 5 4 7" xfId="33824"/>
    <cellStyle name="Output 5 4 8" xfId="33825"/>
    <cellStyle name="Output 5 4 9" xfId="33826"/>
    <cellStyle name="Output 5 5" xfId="33827"/>
    <cellStyle name="Output 5 5 2" xfId="33828"/>
    <cellStyle name="Output 5 5 2 2" xfId="33829"/>
    <cellStyle name="Output 5 5 2 2 2" xfId="33830"/>
    <cellStyle name="Output 5 5 2 2 3" xfId="33831"/>
    <cellStyle name="Output 5 5 2 2 4" xfId="33832"/>
    <cellStyle name="Output 5 5 2 2 5" xfId="33833"/>
    <cellStyle name="Output 5 5 2 2 6" xfId="33834"/>
    <cellStyle name="Output 5 5 2 3" xfId="33835"/>
    <cellStyle name="Output 5 5 2 3 2" xfId="33836"/>
    <cellStyle name="Output 5 5 2 3 3" xfId="33837"/>
    <cellStyle name="Output 5 5 2 3 4" xfId="33838"/>
    <cellStyle name="Output 5 5 2 3 5" xfId="33839"/>
    <cellStyle name="Output 5 5 2 3 6" xfId="33840"/>
    <cellStyle name="Output 5 5 2 4" xfId="33841"/>
    <cellStyle name="Output 5 5 2 5" xfId="33842"/>
    <cellStyle name="Output 5 5 2 6" xfId="33843"/>
    <cellStyle name="Output 5 5 2 7" xfId="33844"/>
    <cellStyle name="Output 5 5 2 8" xfId="33845"/>
    <cellStyle name="Output 5 5 3" xfId="33846"/>
    <cellStyle name="Output 5 5 3 2" xfId="33847"/>
    <cellStyle name="Output 5 5 3 3" xfId="33848"/>
    <cellStyle name="Output 5 5 3 4" xfId="33849"/>
    <cellStyle name="Output 5 5 3 5" xfId="33850"/>
    <cellStyle name="Output 5 5 3 6" xfId="33851"/>
    <cellStyle name="Output 5 5 4" xfId="33852"/>
    <cellStyle name="Output 5 5 4 2" xfId="33853"/>
    <cellStyle name="Output 5 5 4 3" xfId="33854"/>
    <cellStyle name="Output 5 5 4 4" xfId="33855"/>
    <cellStyle name="Output 5 5 4 5" xfId="33856"/>
    <cellStyle name="Output 5 5 4 6" xfId="33857"/>
    <cellStyle name="Output 5 5 5" xfId="33858"/>
    <cellStyle name="Output 5 5 6" xfId="33859"/>
    <cellStyle name="Output 5 5 7" xfId="33860"/>
    <cellStyle name="Output 5 5 8" xfId="33861"/>
    <cellStyle name="Output 5 5 9" xfId="33862"/>
    <cellStyle name="Output 5 6" xfId="33863"/>
    <cellStyle name="Output 5 6 2" xfId="33864"/>
    <cellStyle name="Output 5 6 2 2" xfId="33865"/>
    <cellStyle name="Output 5 6 2 3" xfId="33866"/>
    <cellStyle name="Output 5 6 2 4" xfId="33867"/>
    <cellStyle name="Output 5 6 2 5" xfId="33868"/>
    <cellStyle name="Output 5 6 2 6" xfId="33869"/>
    <cellStyle name="Output 5 6 3" xfId="33870"/>
    <cellStyle name="Output 5 6 3 2" xfId="33871"/>
    <cellStyle name="Output 5 6 3 3" xfId="33872"/>
    <cellStyle name="Output 5 6 3 4" xfId="33873"/>
    <cellStyle name="Output 5 6 3 5" xfId="33874"/>
    <cellStyle name="Output 5 6 3 6" xfId="33875"/>
    <cellStyle name="Output 5 6 4" xfId="33876"/>
    <cellStyle name="Output 5 6 5" xfId="33877"/>
    <cellStyle name="Output 5 6 6" xfId="33878"/>
    <cellStyle name="Output 5 6 7" xfId="33879"/>
    <cellStyle name="Output 5 6 8" xfId="33880"/>
    <cellStyle name="Output 5 7" xfId="33881"/>
    <cellStyle name="Output 5 7 2" xfId="33882"/>
    <cellStyle name="Output 5 7 3" xfId="33883"/>
    <cellStyle name="Output 5 7 4" xfId="33884"/>
    <cellStyle name="Output 5 7 5" xfId="33885"/>
    <cellStyle name="Output 5 7 6" xfId="33886"/>
    <cellStyle name="Output 5 8" xfId="33887"/>
    <cellStyle name="Output 5 8 2" xfId="33888"/>
    <cellStyle name="Output 5 8 3" xfId="33889"/>
    <cellStyle name="Output 5 8 4" xfId="33890"/>
    <cellStyle name="Output 5 8 5" xfId="33891"/>
    <cellStyle name="Output 5 8 6" xfId="33892"/>
    <cellStyle name="Output 5 9" xfId="33893"/>
    <cellStyle name="Output 6" xfId="33894"/>
    <cellStyle name="Output 6 2" xfId="33895"/>
    <cellStyle name="Output 6 2 2" xfId="33896"/>
    <cellStyle name="Output 6 2 3" xfId="33897"/>
    <cellStyle name="Output 6 2 4" xfId="33898"/>
    <cellStyle name="Output 6 2 5" xfId="33899"/>
    <cellStyle name="Output 6 2 6" xfId="33900"/>
    <cellStyle name="Output 6 3" xfId="33901"/>
    <cellStyle name="Output 6 4" xfId="33902"/>
    <cellStyle name="Output 6 5" xfId="33903"/>
    <cellStyle name="Output 6 6" xfId="33904"/>
    <cellStyle name="Output 6 7" xfId="33905"/>
    <cellStyle name="Output 7" xfId="33906"/>
    <cellStyle name="Output 7 2" xfId="33907"/>
    <cellStyle name="Output 7 2 2" xfId="33908"/>
    <cellStyle name="Output 7 2 3" xfId="33909"/>
    <cellStyle name="Output 7 2 4" xfId="33910"/>
    <cellStyle name="Output 7 2 5" xfId="33911"/>
    <cellStyle name="Output 7 2 6" xfId="33912"/>
    <cellStyle name="Output 7 3" xfId="33913"/>
    <cellStyle name="Output 7 4" xfId="33914"/>
    <cellStyle name="Output 7 5" xfId="33915"/>
    <cellStyle name="Output 7 6" xfId="33916"/>
    <cellStyle name="Output 7 7" xfId="33917"/>
    <cellStyle name="Output 8" xfId="33918"/>
    <cellStyle name="Output 8 2" xfId="33919"/>
    <cellStyle name="Output 8 2 2" xfId="33920"/>
    <cellStyle name="Output 8 2 3" xfId="33921"/>
    <cellStyle name="Output 8 2 4" xfId="33922"/>
    <cellStyle name="Output 8 2 5" xfId="33923"/>
    <cellStyle name="Output 8 2 6" xfId="33924"/>
    <cellStyle name="Output 8 3" xfId="33925"/>
    <cellStyle name="Output 8 4" xfId="33926"/>
    <cellStyle name="Output 8 5" xfId="33927"/>
    <cellStyle name="Output 8 6" xfId="33928"/>
    <cellStyle name="Output 8 7" xfId="33929"/>
    <cellStyle name="Output 9" xfId="33930"/>
    <cellStyle name="Output 9 2" xfId="33931"/>
    <cellStyle name="Output 9 2 2" xfId="33932"/>
    <cellStyle name="Output 9 2 3" xfId="33933"/>
    <cellStyle name="Output 9 2 4" xfId="33934"/>
    <cellStyle name="Output 9 2 5" xfId="33935"/>
    <cellStyle name="Output 9 2 6" xfId="33936"/>
    <cellStyle name="Output 9 3" xfId="33937"/>
    <cellStyle name="Output 9 4" xfId="33938"/>
    <cellStyle name="Output 9 5" xfId="33939"/>
    <cellStyle name="Output 9 6" xfId="33940"/>
    <cellStyle name="Output 9 7" xfId="33941"/>
    <cellStyle name="Percent 10" xfId="33942"/>
    <cellStyle name="Percent 2" xfId="33943"/>
    <cellStyle name="Percent 2 10" xfId="33944"/>
    <cellStyle name="Percent 2 2" xfId="33945"/>
    <cellStyle name="Percent 2 2 2" xfId="33946"/>
    <cellStyle name="Percent 2 2 3" xfId="33947"/>
    <cellStyle name="Percent 2 3" xfId="33948"/>
    <cellStyle name="Percent 2 3 2" xfId="33949"/>
    <cellStyle name="Percent 2 3 3" xfId="33950"/>
    <cellStyle name="Percent 2 4" xfId="33951"/>
    <cellStyle name="Percent 3" xfId="33952"/>
    <cellStyle name="Percent 3 2" xfId="33953"/>
    <cellStyle name="Percent 3 2 2" xfId="33954"/>
    <cellStyle name="Percent 3 3" xfId="33955"/>
    <cellStyle name="Percent 3 4" xfId="33956"/>
    <cellStyle name="Percent 4" xfId="33957"/>
    <cellStyle name="Percent 4 2" xfId="33958"/>
    <cellStyle name="Percent 4 2 2" xfId="33959"/>
    <cellStyle name="Percent 4 2 3" xfId="33960"/>
    <cellStyle name="Percent 4 3" xfId="33961"/>
    <cellStyle name="Percent 4 3 2" xfId="33962"/>
    <cellStyle name="Percent 5" xfId="33963"/>
    <cellStyle name="Percent 5 2" xfId="33964"/>
    <cellStyle name="Percent 5 2 2" xfId="33965"/>
    <cellStyle name="Percent 5 3" xfId="33966"/>
    <cellStyle name="Percent 5 4" xfId="33967"/>
    <cellStyle name="Percent 6" xfId="33968"/>
    <cellStyle name="Percent 6 2" xfId="33969"/>
    <cellStyle name="Percent 6 2 2" xfId="33970"/>
    <cellStyle name="Percent 6 3" xfId="33971"/>
    <cellStyle name="Percent 7" xfId="33972"/>
    <cellStyle name="Percent 8" xfId="33973"/>
    <cellStyle name="Percent 8 2" xfId="33974"/>
    <cellStyle name="Percent 9" xfId="33975"/>
    <cellStyle name="Publication_style" xfId="33976"/>
    <cellStyle name="Refdb standard" xfId="33977"/>
    <cellStyle name="Refdb standard 2" xfId="33978"/>
    <cellStyle name="Refdb standard 2 2" xfId="33979"/>
    <cellStyle name="Refdb standard 3" xfId="33980"/>
    <cellStyle name="Refdb standard 4" xfId="33981"/>
    <cellStyle name="Row_CategoryHeadings" xfId="33982"/>
    <cellStyle name="rowfield" xfId="33983"/>
    <cellStyle name="Shade" xfId="33984"/>
    <cellStyle name="Shade 2" xfId="33985"/>
    <cellStyle name="Shade 3" xfId="33986"/>
    <cellStyle name="Source" xfId="33987"/>
    <cellStyle name="Style 1" xfId="33988"/>
    <cellStyle name="Style1" xfId="33989"/>
    <cellStyle name="Style2" xfId="33990"/>
    <cellStyle name="Style3" xfId="33991"/>
    <cellStyle name="Style4" xfId="33992"/>
    <cellStyle name="Style4 2" xfId="33993"/>
    <cellStyle name="Style5" xfId="33994"/>
    <cellStyle name="Table Footnote" xfId="33995"/>
    <cellStyle name="Table Header" xfId="33996"/>
    <cellStyle name="Table Heading 1" xfId="33997"/>
    <cellStyle name="Table Row Billions" xfId="33998"/>
    <cellStyle name="Table Row Billions 2" xfId="33999"/>
    <cellStyle name="Table Row Billions 3" xfId="34000"/>
    <cellStyle name="Table Row Millions" xfId="34001"/>
    <cellStyle name="Table Row Millions Check" xfId="34002"/>
    <cellStyle name="Table Total Billions" xfId="34003"/>
    <cellStyle name="Table Total Millions" xfId="34004"/>
    <cellStyle name="Table Units" xfId="34005"/>
    <cellStyle name="Table Units 2" xfId="34006"/>
    <cellStyle name="Table Units 3" xfId="34007"/>
    <cellStyle name="Table_Name" xfId="34008"/>
    <cellStyle name="Tabref" xfId="34009"/>
    <cellStyle name="Tabref 2" xfId="34010"/>
    <cellStyle name="Tabref 2 2" xfId="34011"/>
    <cellStyle name="Tabref 3" xfId="34012"/>
    <cellStyle name="Test" xfId="34013"/>
    <cellStyle name="Title 2" xfId="34014"/>
    <cellStyle name="Title 2 2" xfId="34015"/>
    <cellStyle name="Title 3" xfId="34016"/>
    <cellStyle name="Title 4" xfId="34017"/>
    <cellStyle name="Title 5" xfId="34018"/>
    <cellStyle name="Total 10" xfId="34019"/>
    <cellStyle name="Total 11" xfId="34020"/>
    <cellStyle name="Total 12" xfId="34021"/>
    <cellStyle name="Total 2" xfId="34022"/>
    <cellStyle name="Total 2 10" xfId="34023"/>
    <cellStyle name="Total 2 10 2" xfId="34024"/>
    <cellStyle name="Total 2 10 3" xfId="34025"/>
    <cellStyle name="Total 2 10 4" xfId="34026"/>
    <cellStyle name="Total 2 10 5" xfId="34027"/>
    <cellStyle name="Total 2 10 6" xfId="34028"/>
    <cellStyle name="Total 2 11" xfId="34029"/>
    <cellStyle name="Total 2 11 2" xfId="34030"/>
    <cellStyle name="Total 2 11 3" xfId="34031"/>
    <cellStyle name="Total 2 11 4" xfId="34032"/>
    <cellStyle name="Total 2 11 5" xfId="34033"/>
    <cellStyle name="Total 2 11 6" xfId="34034"/>
    <cellStyle name="Total 2 12" xfId="34035"/>
    <cellStyle name="Total 2 13" xfId="34036"/>
    <cellStyle name="Total 2 14" xfId="34037"/>
    <cellStyle name="Total 2 15" xfId="34038"/>
    <cellStyle name="Total 2 16" xfId="34039"/>
    <cellStyle name="Total 2 17" xfId="34040"/>
    <cellStyle name="Total 2 2" xfId="34041"/>
    <cellStyle name="Total 2 2 10" xfId="34042"/>
    <cellStyle name="Total 2 2 11" xfId="34043"/>
    <cellStyle name="Total 2 2 12" xfId="34044"/>
    <cellStyle name="Total 2 2 13" xfId="34045"/>
    <cellStyle name="Total 2 2 14" xfId="34046"/>
    <cellStyle name="Total 2 2 2" xfId="34047"/>
    <cellStyle name="Total 2 2 2 10" xfId="34048"/>
    <cellStyle name="Total 2 2 2 11" xfId="34049"/>
    <cellStyle name="Total 2 2 2 12" xfId="34050"/>
    <cellStyle name="Total 2 2 2 13" xfId="34051"/>
    <cellStyle name="Total 2 2 2 2" xfId="34052"/>
    <cellStyle name="Total 2 2 2 2 10" xfId="34053"/>
    <cellStyle name="Total 2 2 2 2 11" xfId="34054"/>
    <cellStyle name="Total 2 2 2 2 12" xfId="34055"/>
    <cellStyle name="Total 2 2 2 2 2" xfId="34056"/>
    <cellStyle name="Total 2 2 2 2 2 10" xfId="34057"/>
    <cellStyle name="Total 2 2 2 2 2 11" xfId="34058"/>
    <cellStyle name="Total 2 2 2 2 2 2" xfId="34059"/>
    <cellStyle name="Total 2 2 2 2 2 2 10" xfId="34060"/>
    <cellStyle name="Total 2 2 2 2 2 2 2" xfId="34061"/>
    <cellStyle name="Total 2 2 2 2 2 2 2 2" xfId="34062"/>
    <cellStyle name="Total 2 2 2 2 2 2 2 2 2" xfId="34063"/>
    <cellStyle name="Total 2 2 2 2 2 2 2 2 2 2" xfId="34064"/>
    <cellStyle name="Total 2 2 2 2 2 2 2 2 2 3" xfId="34065"/>
    <cellStyle name="Total 2 2 2 2 2 2 2 2 2 4" xfId="34066"/>
    <cellStyle name="Total 2 2 2 2 2 2 2 2 2 5" xfId="34067"/>
    <cellStyle name="Total 2 2 2 2 2 2 2 2 2 6" xfId="34068"/>
    <cellStyle name="Total 2 2 2 2 2 2 2 2 3" xfId="34069"/>
    <cellStyle name="Total 2 2 2 2 2 2 2 2 3 2" xfId="34070"/>
    <cellStyle name="Total 2 2 2 2 2 2 2 2 3 3" xfId="34071"/>
    <cellStyle name="Total 2 2 2 2 2 2 2 2 3 4" xfId="34072"/>
    <cellStyle name="Total 2 2 2 2 2 2 2 2 3 5" xfId="34073"/>
    <cellStyle name="Total 2 2 2 2 2 2 2 2 3 6" xfId="34074"/>
    <cellStyle name="Total 2 2 2 2 2 2 2 2 4" xfId="34075"/>
    <cellStyle name="Total 2 2 2 2 2 2 2 2 5" xfId="34076"/>
    <cellStyle name="Total 2 2 2 2 2 2 2 2 6" xfId="34077"/>
    <cellStyle name="Total 2 2 2 2 2 2 2 2 7" xfId="34078"/>
    <cellStyle name="Total 2 2 2 2 2 2 2 2 8" xfId="34079"/>
    <cellStyle name="Total 2 2 2 2 2 2 2 3" xfId="34080"/>
    <cellStyle name="Total 2 2 2 2 2 2 2 3 2" xfId="34081"/>
    <cellStyle name="Total 2 2 2 2 2 2 2 3 3" xfId="34082"/>
    <cellStyle name="Total 2 2 2 2 2 2 2 3 4" xfId="34083"/>
    <cellStyle name="Total 2 2 2 2 2 2 2 3 5" xfId="34084"/>
    <cellStyle name="Total 2 2 2 2 2 2 2 3 6" xfId="34085"/>
    <cellStyle name="Total 2 2 2 2 2 2 2 4" xfId="34086"/>
    <cellStyle name="Total 2 2 2 2 2 2 2 4 2" xfId="34087"/>
    <cellStyle name="Total 2 2 2 2 2 2 2 4 3" xfId="34088"/>
    <cellStyle name="Total 2 2 2 2 2 2 2 4 4" xfId="34089"/>
    <cellStyle name="Total 2 2 2 2 2 2 2 4 5" xfId="34090"/>
    <cellStyle name="Total 2 2 2 2 2 2 2 4 6" xfId="34091"/>
    <cellStyle name="Total 2 2 2 2 2 2 2 5" xfId="34092"/>
    <cellStyle name="Total 2 2 2 2 2 2 2 6" xfId="34093"/>
    <cellStyle name="Total 2 2 2 2 2 2 2 7" xfId="34094"/>
    <cellStyle name="Total 2 2 2 2 2 2 2 8" xfId="34095"/>
    <cellStyle name="Total 2 2 2 2 2 2 2 9" xfId="34096"/>
    <cellStyle name="Total 2 2 2 2 2 2 3" xfId="34097"/>
    <cellStyle name="Total 2 2 2 2 2 2 3 2" xfId="34098"/>
    <cellStyle name="Total 2 2 2 2 2 2 3 2 2" xfId="34099"/>
    <cellStyle name="Total 2 2 2 2 2 2 3 2 3" xfId="34100"/>
    <cellStyle name="Total 2 2 2 2 2 2 3 2 4" xfId="34101"/>
    <cellStyle name="Total 2 2 2 2 2 2 3 2 5" xfId="34102"/>
    <cellStyle name="Total 2 2 2 2 2 2 3 2 6" xfId="34103"/>
    <cellStyle name="Total 2 2 2 2 2 2 3 3" xfId="34104"/>
    <cellStyle name="Total 2 2 2 2 2 2 3 3 2" xfId="34105"/>
    <cellStyle name="Total 2 2 2 2 2 2 3 3 3" xfId="34106"/>
    <cellStyle name="Total 2 2 2 2 2 2 3 3 4" xfId="34107"/>
    <cellStyle name="Total 2 2 2 2 2 2 3 3 5" xfId="34108"/>
    <cellStyle name="Total 2 2 2 2 2 2 3 3 6" xfId="34109"/>
    <cellStyle name="Total 2 2 2 2 2 2 3 4" xfId="34110"/>
    <cellStyle name="Total 2 2 2 2 2 2 3 5" xfId="34111"/>
    <cellStyle name="Total 2 2 2 2 2 2 3 6" xfId="34112"/>
    <cellStyle name="Total 2 2 2 2 2 2 3 7" xfId="34113"/>
    <cellStyle name="Total 2 2 2 2 2 2 3 8" xfId="34114"/>
    <cellStyle name="Total 2 2 2 2 2 2 4" xfId="34115"/>
    <cellStyle name="Total 2 2 2 2 2 2 4 2" xfId="34116"/>
    <cellStyle name="Total 2 2 2 2 2 2 4 3" xfId="34117"/>
    <cellStyle name="Total 2 2 2 2 2 2 4 4" xfId="34118"/>
    <cellStyle name="Total 2 2 2 2 2 2 4 5" xfId="34119"/>
    <cellStyle name="Total 2 2 2 2 2 2 4 6" xfId="34120"/>
    <cellStyle name="Total 2 2 2 2 2 2 5" xfId="34121"/>
    <cellStyle name="Total 2 2 2 2 2 2 5 2" xfId="34122"/>
    <cellStyle name="Total 2 2 2 2 2 2 5 3" xfId="34123"/>
    <cellStyle name="Total 2 2 2 2 2 2 5 4" xfId="34124"/>
    <cellStyle name="Total 2 2 2 2 2 2 5 5" xfId="34125"/>
    <cellStyle name="Total 2 2 2 2 2 2 5 6" xfId="34126"/>
    <cellStyle name="Total 2 2 2 2 2 2 6" xfId="34127"/>
    <cellStyle name="Total 2 2 2 2 2 2 7" xfId="34128"/>
    <cellStyle name="Total 2 2 2 2 2 2 8" xfId="34129"/>
    <cellStyle name="Total 2 2 2 2 2 2 9" xfId="34130"/>
    <cellStyle name="Total 2 2 2 2 2 3" xfId="34131"/>
    <cellStyle name="Total 2 2 2 2 2 3 2" xfId="34132"/>
    <cellStyle name="Total 2 2 2 2 2 3 2 2" xfId="34133"/>
    <cellStyle name="Total 2 2 2 2 2 3 2 2 2" xfId="34134"/>
    <cellStyle name="Total 2 2 2 2 2 3 2 2 3" xfId="34135"/>
    <cellStyle name="Total 2 2 2 2 2 3 2 2 4" xfId="34136"/>
    <cellStyle name="Total 2 2 2 2 2 3 2 2 5" xfId="34137"/>
    <cellStyle name="Total 2 2 2 2 2 3 2 2 6" xfId="34138"/>
    <cellStyle name="Total 2 2 2 2 2 3 2 3" xfId="34139"/>
    <cellStyle name="Total 2 2 2 2 2 3 2 3 2" xfId="34140"/>
    <cellStyle name="Total 2 2 2 2 2 3 2 3 3" xfId="34141"/>
    <cellStyle name="Total 2 2 2 2 2 3 2 3 4" xfId="34142"/>
    <cellStyle name="Total 2 2 2 2 2 3 2 3 5" xfId="34143"/>
    <cellStyle name="Total 2 2 2 2 2 3 2 3 6" xfId="34144"/>
    <cellStyle name="Total 2 2 2 2 2 3 2 4" xfId="34145"/>
    <cellStyle name="Total 2 2 2 2 2 3 2 5" xfId="34146"/>
    <cellStyle name="Total 2 2 2 2 2 3 2 6" xfId="34147"/>
    <cellStyle name="Total 2 2 2 2 2 3 2 7" xfId="34148"/>
    <cellStyle name="Total 2 2 2 2 2 3 2 8" xfId="34149"/>
    <cellStyle name="Total 2 2 2 2 2 3 3" xfId="34150"/>
    <cellStyle name="Total 2 2 2 2 2 3 3 2" xfId="34151"/>
    <cellStyle name="Total 2 2 2 2 2 3 3 3" xfId="34152"/>
    <cellStyle name="Total 2 2 2 2 2 3 3 4" xfId="34153"/>
    <cellStyle name="Total 2 2 2 2 2 3 3 5" xfId="34154"/>
    <cellStyle name="Total 2 2 2 2 2 3 3 6" xfId="34155"/>
    <cellStyle name="Total 2 2 2 2 2 3 4" xfId="34156"/>
    <cellStyle name="Total 2 2 2 2 2 3 4 2" xfId="34157"/>
    <cellStyle name="Total 2 2 2 2 2 3 4 3" xfId="34158"/>
    <cellStyle name="Total 2 2 2 2 2 3 4 4" xfId="34159"/>
    <cellStyle name="Total 2 2 2 2 2 3 4 5" xfId="34160"/>
    <cellStyle name="Total 2 2 2 2 2 3 4 6" xfId="34161"/>
    <cellStyle name="Total 2 2 2 2 2 3 5" xfId="34162"/>
    <cellStyle name="Total 2 2 2 2 2 3 6" xfId="34163"/>
    <cellStyle name="Total 2 2 2 2 2 3 7" xfId="34164"/>
    <cellStyle name="Total 2 2 2 2 2 3 8" xfId="34165"/>
    <cellStyle name="Total 2 2 2 2 2 3 9" xfId="34166"/>
    <cellStyle name="Total 2 2 2 2 2 4" xfId="34167"/>
    <cellStyle name="Total 2 2 2 2 2 4 2" xfId="34168"/>
    <cellStyle name="Total 2 2 2 2 2 4 2 2" xfId="34169"/>
    <cellStyle name="Total 2 2 2 2 2 4 2 3" xfId="34170"/>
    <cellStyle name="Total 2 2 2 2 2 4 2 4" xfId="34171"/>
    <cellStyle name="Total 2 2 2 2 2 4 2 5" xfId="34172"/>
    <cellStyle name="Total 2 2 2 2 2 4 2 6" xfId="34173"/>
    <cellStyle name="Total 2 2 2 2 2 4 3" xfId="34174"/>
    <cellStyle name="Total 2 2 2 2 2 4 3 2" xfId="34175"/>
    <cellStyle name="Total 2 2 2 2 2 4 3 3" xfId="34176"/>
    <cellStyle name="Total 2 2 2 2 2 4 3 4" xfId="34177"/>
    <cellStyle name="Total 2 2 2 2 2 4 3 5" xfId="34178"/>
    <cellStyle name="Total 2 2 2 2 2 4 3 6" xfId="34179"/>
    <cellStyle name="Total 2 2 2 2 2 4 4" xfId="34180"/>
    <cellStyle name="Total 2 2 2 2 2 4 5" xfId="34181"/>
    <cellStyle name="Total 2 2 2 2 2 4 6" xfId="34182"/>
    <cellStyle name="Total 2 2 2 2 2 4 7" xfId="34183"/>
    <cellStyle name="Total 2 2 2 2 2 4 8" xfId="34184"/>
    <cellStyle name="Total 2 2 2 2 2 5" xfId="34185"/>
    <cellStyle name="Total 2 2 2 2 2 5 2" xfId="34186"/>
    <cellStyle name="Total 2 2 2 2 2 5 3" xfId="34187"/>
    <cellStyle name="Total 2 2 2 2 2 5 4" xfId="34188"/>
    <cellStyle name="Total 2 2 2 2 2 5 5" xfId="34189"/>
    <cellStyle name="Total 2 2 2 2 2 5 6" xfId="34190"/>
    <cellStyle name="Total 2 2 2 2 2 6" xfId="34191"/>
    <cellStyle name="Total 2 2 2 2 2 6 2" xfId="34192"/>
    <cellStyle name="Total 2 2 2 2 2 6 3" xfId="34193"/>
    <cellStyle name="Total 2 2 2 2 2 6 4" xfId="34194"/>
    <cellStyle name="Total 2 2 2 2 2 6 5" xfId="34195"/>
    <cellStyle name="Total 2 2 2 2 2 6 6" xfId="34196"/>
    <cellStyle name="Total 2 2 2 2 2 7" xfId="34197"/>
    <cellStyle name="Total 2 2 2 2 2 8" xfId="34198"/>
    <cellStyle name="Total 2 2 2 2 2 9" xfId="34199"/>
    <cellStyle name="Total 2 2 2 2 3" xfId="34200"/>
    <cellStyle name="Total 2 2 2 2 3 10" xfId="34201"/>
    <cellStyle name="Total 2 2 2 2 3 2" xfId="34202"/>
    <cellStyle name="Total 2 2 2 2 3 2 2" xfId="34203"/>
    <cellStyle name="Total 2 2 2 2 3 2 2 2" xfId="34204"/>
    <cellStyle name="Total 2 2 2 2 3 2 2 2 2" xfId="34205"/>
    <cellStyle name="Total 2 2 2 2 3 2 2 2 3" xfId="34206"/>
    <cellStyle name="Total 2 2 2 2 3 2 2 2 4" xfId="34207"/>
    <cellStyle name="Total 2 2 2 2 3 2 2 2 5" xfId="34208"/>
    <cellStyle name="Total 2 2 2 2 3 2 2 2 6" xfId="34209"/>
    <cellStyle name="Total 2 2 2 2 3 2 2 3" xfId="34210"/>
    <cellStyle name="Total 2 2 2 2 3 2 2 3 2" xfId="34211"/>
    <cellStyle name="Total 2 2 2 2 3 2 2 3 3" xfId="34212"/>
    <cellStyle name="Total 2 2 2 2 3 2 2 3 4" xfId="34213"/>
    <cellStyle name="Total 2 2 2 2 3 2 2 3 5" xfId="34214"/>
    <cellStyle name="Total 2 2 2 2 3 2 2 3 6" xfId="34215"/>
    <cellStyle name="Total 2 2 2 2 3 2 2 4" xfId="34216"/>
    <cellStyle name="Total 2 2 2 2 3 2 2 5" xfId="34217"/>
    <cellStyle name="Total 2 2 2 2 3 2 2 6" xfId="34218"/>
    <cellStyle name="Total 2 2 2 2 3 2 2 7" xfId="34219"/>
    <cellStyle name="Total 2 2 2 2 3 2 2 8" xfId="34220"/>
    <cellStyle name="Total 2 2 2 2 3 2 3" xfId="34221"/>
    <cellStyle name="Total 2 2 2 2 3 2 3 2" xfId="34222"/>
    <cellStyle name="Total 2 2 2 2 3 2 3 3" xfId="34223"/>
    <cellStyle name="Total 2 2 2 2 3 2 3 4" xfId="34224"/>
    <cellStyle name="Total 2 2 2 2 3 2 3 5" xfId="34225"/>
    <cellStyle name="Total 2 2 2 2 3 2 3 6" xfId="34226"/>
    <cellStyle name="Total 2 2 2 2 3 2 4" xfId="34227"/>
    <cellStyle name="Total 2 2 2 2 3 2 4 2" xfId="34228"/>
    <cellStyle name="Total 2 2 2 2 3 2 4 3" xfId="34229"/>
    <cellStyle name="Total 2 2 2 2 3 2 4 4" xfId="34230"/>
    <cellStyle name="Total 2 2 2 2 3 2 4 5" xfId="34231"/>
    <cellStyle name="Total 2 2 2 2 3 2 4 6" xfId="34232"/>
    <cellStyle name="Total 2 2 2 2 3 2 5" xfId="34233"/>
    <cellStyle name="Total 2 2 2 2 3 2 6" xfId="34234"/>
    <cellStyle name="Total 2 2 2 2 3 2 7" xfId="34235"/>
    <cellStyle name="Total 2 2 2 2 3 2 8" xfId="34236"/>
    <cellStyle name="Total 2 2 2 2 3 2 9" xfId="34237"/>
    <cellStyle name="Total 2 2 2 2 3 3" xfId="34238"/>
    <cellStyle name="Total 2 2 2 2 3 3 2" xfId="34239"/>
    <cellStyle name="Total 2 2 2 2 3 3 2 2" xfId="34240"/>
    <cellStyle name="Total 2 2 2 2 3 3 2 3" xfId="34241"/>
    <cellStyle name="Total 2 2 2 2 3 3 2 4" xfId="34242"/>
    <cellStyle name="Total 2 2 2 2 3 3 2 5" xfId="34243"/>
    <cellStyle name="Total 2 2 2 2 3 3 2 6" xfId="34244"/>
    <cellStyle name="Total 2 2 2 2 3 3 3" xfId="34245"/>
    <cellStyle name="Total 2 2 2 2 3 3 3 2" xfId="34246"/>
    <cellStyle name="Total 2 2 2 2 3 3 3 3" xfId="34247"/>
    <cellStyle name="Total 2 2 2 2 3 3 3 4" xfId="34248"/>
    <cellStyle name="Total 2 2 2 2 3 3 3 5" xfId="34249"/>
    <cellStyle name="Total 2 2 2 2 3 3 3 6" xfId="34250"/>
    <cellStyle name="Total 2 2 2 2 3 3 4" xfId="34251"/>
    <cellStyle name="Total 2 2 2 2 3 3 5" xfId="34252"/>
    <cellStyle name="Total 2 2 2 2 3 3 6" xfId="34253"/>
    <cellStyle name="Total 2 2 2 2 3 3 7" xfId="34254"/>
    <cellStyle name="Total 2 2 2 2 3 3 8" xfId="34255"/>
    <cellStyle name="Total 2 2 2 2 3 4" xfId="34256"/>
    <cellStyle name="Total 2 2 2 2 3 4 2" xfId="34257"/>
    <cellStyle name="Total 2 2 2 2 3 4 3" xfId="34258"/>
    <cellStyle name="Total 2 2 2 2 3 4 4" xfId="34259"/>
    <cellStyle name="Total 2 2 2 2 3 4 5" xfId="34260"/>
    <cellStyle name="Total 2 2 2 2 3 4 6" xfId="34261"/>
    <cellStyle name="Total 2 2 2 2 3 5" xfId="34262"/>
    <cellStyle name="Total 2 2 2 2 3 5 2" xfId="34263"/>
    <cellStyle name="Total 2 2 2 2 3 5 3" xfId="34264"/>
    <cellStyle name="Total 2 2 2 2 3 5 4" xfId="34265"/>
    <cellStyle name="Total 2 2 2 2 3 5 5" xfId="34266"/>
    <cellStyle name="Total 2 2 2 2 3 5 6" xfId="34267"/>
    <cellStyle name="Total 2 2 2 2 3 6" xfId="34268"/>
    <cellStyle name="Total 2 2 2 2 3 7" xfId="34269"/>
    <cellStyle name="Total 2 2 2 2 3 8" xfId="34270"/>
    <cellStyle name="Total 2 2 2 2 3 9" xfId="34271"/>
    <cellStyle name="Total 2 2 2 2 4" xfId="34272"/>
    <cellStyle name="Total 2 2 2 2 4 2" xfId="34273"/>
    <cellStyle name="Total 2 2 2 2 4 2 2" xfId="34274"/>
    <cellStyle name="Total 2 2 2 2 4 2 2 2" xfId="34275"/>
    <cellStyle name="Total 2 2 2 2 4 2 2 3" xfId="34276"/>
    <cellStyle name="Total 2 2 2 2 4 2 2 4" xfId="34277"/>
    <cellStyle name="Total 2 2 2 2 4 2 2 5" xfId="34278"/>
    <cellStyle name="Total 2 2 2 2 4 2 2 6" xfId="34279"/>
    <cellStyle name="Total 2 2 2 2 4 2 3" xfId="34280"/>
    <cellStyle name="Total 2 2 2 2 4 2 3 2" xfId="34281"/>
    <cellStyle name="Total 2 2 2 2 4 2 3 3" xfId="34282"/>
    <cellStyle name="Total 2 2 2 2 4 2 3 4" xfId="34283"/>
    <cellStyle name="Total 2 2 2 2 4 2 3 5" xfId="34284"/>
    <cellStyle name="Total 2 2 2 2 4 2 3 6" xfId="34285"/>
    <cellStyle name="Total 2 2 2 2 4 2 4" xfId="34286"/>
    <cellStyle name="Total 2 2 2 2 4 2 5" xfId="34287"/>
    <cellStyle name="Total 2 2 2 2 4 2 6" xfId="34288"/>
    <cellStyle name="Total 2 2 2 2 4 2 7" xfId="34289"/>
    <cellStyle name="Total 2 2 2 2 4 2 8" xfId="34290"/>
    <cellStyle name="Total 2 2 2 2 4 3" xfId="34291"/>
    <cellStyle name="Total 2 2 2 2 4 3 2" xfId="34292"/>
    <cellStyle name="Total 2 2 2 2 4 3 3" xfId="34293"/>
    <cellStyle name="Total 2 2 2 2 4 3 4" xfId="34294"/>
    <cellStyle name="Total 2 2 2 2 4 3 5" xfId="34295"/>
    <cellStyle name="Total 2 2 2 2 4 3 6" xfId="34296"/>
    <cellStyle name="Total 2 2 2 2 4 4" xfId="34297"/>
    <cellStyle name="Total 2 2 2 2 4 4 2" xfId="34298"/>
    <cellStyle name="Total 2 2 2 2 4 4 3" xfId="34299"/>
    <cellStyle name="Total 2 2 2 2 4 4 4" xfId="34300"/>
    <cellStyle name="Total 2 2 2 2 4 4 5" xfId="34301"/>
    <cellStyle name="Total 2 2 2 2 4 4 6" xfId="34302"/>
    <cellStyle name="Total 2 2 2 2 4 5" xfId="34303"/>
    <cellStyle name="Total 2 2 2 2 4 6" xfId="34304"/>
    <cellStyle name="Total 2 2 2 2 4 7" xfId="34305"/>
    <cellStyle name="Total 2 2 2 2 4 8" xfId="34306"/>
    <cellStyle name="Total 2 2 2 2 4 9" xfId="34307"/>
    <cellStyle name="Total 2 2 2 2 5" xfId="34308"/>
    <cellStyle name="Total 2 2 2 2 5 2" xfId="34309"/>
    <cellStyle name="Total 2 2 2 2 5 2 2" xfId="34310"/>
    <cellStyle name="Total 2 2 2 2 5 2 3" xfId="34311"/>
    <cellStyle name="Total 2 2 2 2 5 2 4" xfId="34312"/>
    <cellStyle name="Total 2 2 2 2 5 2 5" xfId="34313"/>
    <cellStyle name="Total 2 2 2 2 5 2 6" xfId="34314"/>
    <cellStyle name="Total 2 2 2 2 5 3" xfId="34315"/>
    <cellStyle name="Total 2 2 2 2 5 3 2" xfId="34316"/>
    <cellStyle name="Total 2 2 2 2 5 3 3" xfId="34317"/>
    <cellStyle name="Total 2 2 2 2 5 3 4" xfId="34318"/>
    <cellStyle name="Total 2 2 2 2 5 3 5" xfId="34319"/>
    <cellStyle name="Total 2 2 2 2 5 3 6" xfId="34320"/>
    <cellStyle name="Total 2 2 2 2 5 4" xfId="34321"/>
    <cellStyle name="Total 2 2 2 2 5 5" xfId="34322"/>
    <cellStyle name="Total 2 2 2 2 5 6" xfId="34323"/>
    <cellStyle name="Total 2 2 2 2 5 7" xfId="34324"/>
    <cellStyle name="Total 2 2 2 2 5 8" xfId="34325"/>
    <cellStyle name="Total 2 2 2 2 6" xfId="34326"/>
    <cellStyle name="Total 2 2 2 2 6 2" xfId="34327"/>
    <cellStyle name="Total 2 2 2 2 6 3" xfId="34328"/>
    <cellStyle name="Total 2 2 2 2 6 4" xfId="34329"/>
    <cellStyle name="Total 2 2 2 2 6 5" xfId="34330"/>
    <cellStyle name="Total 2 2 2 2 6 6" xfId="34331"/>
    <cellStyle name="Total 2 2 2 2 7" xfId="34332"/>
    <cellStyle name="Total 2 2 2 2 7 2" xfId="34333"/>
    <cellStyle name="Total 2 2 2 2 7 3" xfId="34334"/>
    <cellStyle name="Total 2 2 2 2 7 4" xfId="34335"/>
    <cellStyle name="Total 2 2 2 2 7 5" xfId="34336"/>
    <cellStyle name="Total 2 2 2 2 7 6" xfId="34337"/>
    <cellStyle name="Total 2 2 2 2 8" xfId="34338"/>
    <cellStyle name="Total 2 2 2 2 9" xfId="34339"/>
    <cellStyle name="Total 2 2 2 3" xfId="34340"/>
    <cellStyle name="Total 2 2 2 3 10" xfId="34341"/>
    <cellStyle name="Total 2 2 2 3 11" xfId="34342"/>
    <cellStyle name="Total 2 2 2 3 2" xfId="34343"/>
    <cellStyle name="Total 2 2 2 3 2 10" xfId="34344"/>
    <cellStyle name="Total 2 2 2 3 2 2" xfId="34345"/>
    <cellStyle name="Total 2 2 2 3 2 2 2" xfId="34346"/>
    <cellStyle name="Total 2 2 2 3 2 2 2 2" xfId="34347"/>
    <cellStyle name="Total 2 2 2 3 2 2 2 2 2" xfId="34348"/>
    <cellStyle name="Total 2 2 2 3 2 2 2 2 3" xfId="34349"/>
    <cellStyle name="Total 2 2 2 3 2 2 2 2 4" xfId="34350"/>
    <cellStyle name="Total 2 2 2 3 2 2 2 2 5" xfId="34351"/>
    <cellStyle name="Total 2 2 2 3 2 2 2 2 6" xfId="34352"/>
    <cellStyle name="Total 2 2 2 3 2 2 2 3" xfId="34353"/>
    <cellStyle name="Total 2 2 2 3 2 2 2 3 2" xfId="34354"/>
    <cellStyle name="Total 2 2 2 3 2 2 2 3 3" xfId="34355"/>
    <cellStyle name="Total 2 2 2 3 2 2 2 3 4" xfId="34356"/>
    <cellStyle name="Total 2 2 2 3 2 2 2 3 5" xfId="34357"/>
    <cellStyle name="Total 2 2 2 3 2 2 2 3 6" xfId="34358"/>
    <cellStyle name="Total 2 2 2 3 2 2 2 4" xfId="34359"/>
    <cellStyle name="Total 2 2 2 3 2 2 2 5" xfId="34360"/>
    <cellStyle name="Total 2 2 2 3 2 2 2 6" xfId="34361"/>
    <cellStyle name="Total 2 2 2 3 2 2 2 7" xfId="34362"/>
    <cellStyle name="Total 2 2 2 3 2 2 2 8" xfId="34363"/>
    <cellStyle name="Total 2 2 2 3 2 2 3" xfId="34364"/>
    <cellStyle name="Total 2 2 2 3 2 2 3 2" xfId="34365"/>
    <cellStyle name="Total 2 2 2 3 2 2 3 3" xfId="34366"/>
    <cellStyle name="Total 2 2 2 3 2 2 3 4" xfId="34367"/>
    <cellStyle name="Total 2 2 2 3 2 2 3 5" xfId="34368"/>
    <cellStyle name="Total 2 2 2 3 2 2 3 6" xfId="34369"/>
    <cellStyle name="Total 2 2 2 3 2 2 4" xfId="34370"/>
    <cellStyle name="Total 2 2 2 3 2 2 4 2" xfId="34371"/>
    <cellStyle name="Total 2 2 2 3 2 2 4 3" xfId="34372"/>
    <cellStyle name="Total 2 2 2 3 2 2 4 4" xfId="34373"/>
    <cellStyle name="Total 2 2 2 3 2 2 4 5" xfId="34374"/>
    <cellStyle name="Total 2 2 2 3 2 2 4 6" xfId="34375"/>
    <cellStyle name="Total 2 2 2 3 2 2 5" xfId="34376"/>
    <cellStyle name="Total 2 2 2 3 2 2 6" xfId="34377"/>
    <cellStyle name="Total 2 2 2 3 2 2 7" xfId="34378"/>
    <cellStyle name="Total 2 2 2 3 2 2 8" xfId="34379"/>
    <cellStyle name="Total 2 2 2 3 2 2 9" xfId="34380"/>
    <cellStyle name="Total 2 2 2 3 2 3" xfId="34381"/>
    <cellStyle name="Total 2 2 2 3 2 3 2" xfId="34382"/>
    <cellStyle name="Total 2 2 2 3 2 3 2 2" xfId="34383"/>
    <cellStyle name="Total 2 2 2 3 2 3 2 3" xfId="34384"/>
    <cellStyle name="Total 2 2 2 3 2 3 2 4" xfId="34385"/>
    <cellStyle name="Total 2 2 2 3 2 3 2 5" xfId="34386"/>
    <cellStyle name="Total 2 2 2 3 2 3 2 6" xfId="34387"/>
    <cellStyle name="Total 2 2 2 3 2 3 3" xfId="34388"/>
    <cellStyle name="Total 2 2 2 3 2 3 3 2" xfId="34389"/>
    <cellStyle name="Total 2 2 2 3 2 3 3 3" xfId="34390"/>
    <cellStyle name="Total 2 2 2 3 2 3 3 4" xfId="34391"/>
    <cellStyle name="Total 2 2 2 3 2 3 3 5" xfId="34392"/>
    <cellStyle name="Total 2 2 2 3 2 3 3 6" xfId="34393"/>
    <cellStyle name="Total 2 2 2 3 2 3 4" xfId="34394"/>
    <cellStyle name="Total 2 2 2 3 2 3 5" xfId="34395"/>
    <cellStyle name="Total 2 2 2 3 2 3 6" xfId="34396"/>
    <cellStyle name="Total 2 2 2 3 2 3 7" xfId="34397"/>
    <cellStyle name="Total 2 2 2 3 2 3 8" xfId="34398"/>
    <cellStyle name="Total 2 2 2 3 2 4" xfId="34399"/>
    <cellStyle name="Total 2 2 2 3 2 4 2" xfId="34400"/>
    <cellStyle name="Total 2 2 2 3 2 4 3" xfId="34401"/>
    <cellStyle name="Total 2 2 2 3 2 4 4" xfId="34402"/>
    <cellStyle name="Total 2 2 2 3 2 4 5" xfId="34403"/>
    <cellStyle name="Total 2 2 2 3 2 4 6" xfId="34404"/>
    <cellStyle name="Total 2 2 2 3 2 5" xfId="34405"/>
    <cellStyle name="Total 2 2 2 3 2 5 2" xfId="34406"/>
    <cellStyle name="Total 2 2 2 3 2 5 3" xfId="34407"/>
    <cellStyle name="Total 2 2 2 3 2 5 4" xfId="34408"/>
    <cellStyle name="Total 2 2 2 3 2 5 5" xfId="34409"/>
    <cellStyle name="Total 2 2 2 3 2 5 6" xfId="34410"/>
    <cellStyle name="Total 2 2 2 3 2 6" xfId="34411"/>
    <cellStyle name="Total 2 2 2 3 2 7" xfId="34412"/>
    <cellStyle name="Total 2 2 2 3 2 8" xfId="34413"/>
    <cellStyle name="Total 2 2 2 3 2 9" xfId="34414"/>
    <cellStyle name="Total 2 2 2 3 3" xfId="34415"/>
    <cellStyle name="Total 2 2 2 3 3 2" xfId="34416"/>
    <cellStyle name="Total 2 2 2 3 3 2 2" xfId="34417"/>
    <cellStyle name="Total 2 2 2 3 3 2 2 2" xfId="34418"/>
    <cellStyle name="Total 2 2 2 3 3 2 2 3" xfId="34419"/>
    <cellStyle name="Total 2 2 2 3 3 2 2 4" xfId="34420"/>
    <cellStyle name="Total 2 2 2 3 3 2 2 5" xfId="34421"/>
    <cellStyle name="Total 2 2 2 3 3 2 2 6" xfId="34422"/>
    <cellStyle name="Total 2 2 2 3 3 2 3" xfId="34423"/>
    <cellStyle name="Total 2 2 2 3 3 2 3 2" xfId="34424"/>
    <cellStyle name="Total 2 2 2 3 3 2 3 3" xfId="34425"/>
    <cellStyle name="Total 2 2 2 3 3 2 3 4" xfId="34426"/>
    <cellStyle name="Total 2 2 2 3 3 2 3 5" xfId="34427"/>
    <cellStyle name="Total 2 2 2 3 3 2 3 6" xfId="34428"/>
    <cellStyle name="Total 2 2 2 3 3 2 4" xfId="34429"/>
    <cellStyle name="Total 2 2 2 3 3 2 5" xfId="34430"/>
    <cellStyle name="Total 2 2 2 3 3 2 6" xfId="34431"/>
    <cellStyle name="Total 2 2 2 3 3 2 7" xfId="34432"/>
    <cellStyle name="Total 2 2 2 3 3 2 8" xfId="34433"/>
    <cellStyle name="Total 2 2 2 3 3 3" xfId="34434"/>
    <cellStyle name="Total 2 2 2 3 3 3 2" xfId="34435"/>
    <cellStyle name="Total 2 2 2 3 3 3 3" xfId="34436"/>
    <cellStyle name="Total 2 2 2 3 3 3 4" xfId="34437"/>
    <cellStyle name="Total 2 2 2 3 3 3 5" xfId="34438"/>
    <cellStyle name="Total 2 2 2 3 3 3 6" xfId="34439"/>
    <cellStyle name="Total 2 2 2 3 3 4" xfId="34440"/>
    <cellStyle name="Total 2 2 2 3 3 4 2" xfId="34441"/>
    <cellStyle name="Total 2 2 2 3 3 4 3" xfId="34442"/>
    <cellStyle name="Total 2 2 2 3 3 4 4" xfId="34443"/>
    <cellStyle name="Total 2 2 2 3 3 4 5" xfId="34444"/>
    <cellStyle name="Total 2 2 2 3 3 4 6" xfId="34445"/>
    <cellStyle name="Total 2 2 2 3 3 5" xfId="34446"/>
    <cellStyle name="Total 2 2 2 3 3 6" xfId="34447"/>
    <cellStyle name="Total 2 2 2 3 3 7" xfId="34448"/>
    <cellStyle name="Total 2 2 2 3 3 8" xfId="34449"/>
    <cellStyle name="Total 2 2 2 3 3 9" xfId="34450"/>
    <cellStyle name="Total 2 2 2 3 4" xfId="34451"/>
    <cellStyle name="Total 2 2 2 3 4 2" xfId="34452"/>
    <cellStyle name="Total 2 2 2 3 4 2 2" xfId="34453"/>
    <cellStyle name="Total 2 2 2 3 4 2 3" xfId="34454"/>
    <cellStyle name="Total 2 2 2 3 4 2 4" xfId="34455"/>
    <cellStyle name="Total 2 2 2 3 4 2 5" xfId="34456"/>
    <cellStyle name="Total 2 2 2 3 4 2 6" xfId="34457"/>
    <cellStyle name="Total 2 2 2 3 4 3" xfId="34458"/>
    <cellStyle name="Total 2 2 2 3 4 3 2" xfId="34459"/>
    <cellStyle name="Total 2 2 2 3 4 3 3" xfId="34460"/>
    <cellStyle name="Total 2 2 2 3 4 3 4" xfId="34461"/>
    <cellStyle name="Total 2 2 2 3 4 3 5" xfId="34462"/>
    <cellStyle name="Total 2 2 2 3 4 3 6" xfId="34463"/>
    <cellStyle name="Total 2 2 2 3 4 4" xfId="34464"/>
    <cellStyle name="Total 2 2 2 3 4 5" xfId="34465"/>
    <cellStyle name="Total 2 2 2 3 4 6" xfId="34466"/>
    <cellStyle name="Total 2 2 2 3 4 7" xfId="34467"/>
    <cellStyle name="Total 2 2 2 3 4 8" xfId="34468"/>
    <cellStyle name="Total 2 2 2 3 5" xfId="34469"/>
    <cellStyle name="Total 2 2 2 3 5 2" xfId="34470"/>
    <cellStyle name="Total 2 2 2 3 5 3" xfId="34471"/>
    <cellStyle name="Total 2 2 2 3 5 4" xfId="34472"/>
    <cellStyle name="Total 2 2 2 3 5 5" xfId="34473"/>
    <cellStyle name="Total 2 2 2 3 5 6" xfId="34474"/>
    <cellStyle name="Total 2 2 2 3 6" xfId="34475"/>
    <cellStyle name="Total 2 2 2 3 6 2" xfId="34476"/>
    <cellStyle name="Total 2 2 2 3 6 3" xfId="34477"/>
    <cellStyle name="Total 2 2 2 3 6 4" xfId="34478"/>
    <cellStyle name="Total 2 2 2 3 6 5" xfId="34479"/>
    <cellStyle name="Total 2 2 2 3 6 6" xfId="34480"/>
    <cellStyle name="Total 2 2 2 3 7" xfId="34481"/>
    <cellStyle name="Total 2 2 2 3 8" xfId="34482"/>
    <cellStyle name="Total 2 2 2 3 9" xfId="34483"/>
    <cellStyle name="Total 2 2 2 4" xfId="34484"/>
    <cellStyle name="Total 2 2 2 4 10" xfId="34485"/>
    <cellStyle name="Total 2 2 2 4 2" xfId="34486"/>
    <cellStyle name="Total 2 2 2 4 2 2" xfId="34487"/>
    <cellStyle name="Total 2 2 2 4 2 2 2" xfId="34488"/>
    <cellStyle name="Total 2 2 2 4 2 2 2 2" xfId="34489"/>
    <cellStyle name="Total 2 2 2 4 2 2 2 3" xfId="34490"/>
    <cellStyle name="Total 2 2 2 4 2 2 2 4" xfId="34491"/>
    <cellStyle name="Total 2 2 2 4 2 2 2 5" xfId="34492"/>
    <cellStyle name="Total 2 2 2 4 2 2 2 6" xfId="34493"/>
    <cellStyle name="Total 2 2 2 4 2 2 3" xfId="34494"/>
    <cellStyle name="Total 2 2 2 4 2 2 3 2" xfId="34495"/>
    <cellStyle name="Total 2 2 2 4 2 2 3 3" xfId="34496"/>
    <cellStyle name="Total 2 2 2 4 2 2 3 4" xfId="34497"/>
    <cellStyle name="Total 2 2 2 4 2 2 3 5" xfId="34498"/>
    <cellStyle name="Total 2 2 2 4 2 2 3 6" xfId="34499"/>
    <cellStyle name="Total 2 2 2 4 2 2 4" xfId="34500"/>
    <cellStyle name="Total 2 2 2 4 2 2 5" xfId="34501"/>
    <cellStyle name="Total 2 2 2 4 2 2 6" xfId="34502"/>
    <cellStyle name="Total 2 2 2 4 2 2 7" xfId="34503"/>
    <cellStyle name="Total 2 2 2 4 2 2 8" xfId="34504"/>
    <cellStyle name="Total 2 2 2 4 2 3" xfId="34505"/>
    <cellStyle name="Total 2 2 2 4 2 3 2" xfId="34506"/>
    <cellStyle name="Total 2 2 2 4 2 3 3" xfId="34507"/>
    <cellStyle name="Total 2 2 2 4 2 3 4" xfId="34508"/>
    <cellStyle name="Total 2 2 2 4 2 3 5" xfId="34509"/>
    <cellStyle name="Total 2 2 2 4 2 3 6" xfId="34510"/>
    <cellStyle name="Total 2 2 2 4 2 4" xfId="34511"/>
    <cellStyle name="Total 2 2 2 4 2 4 2" xfId="34512"/>
    <cellStyle name="Total 2 2 2 4 2 4 3" xfId="34513"/>
    <cellStyle name="Total 2 2 2 4 2 4 4" xfId="34514"/>
    <cellStyle name="Total 2 2 2 4 2 4 5" xfId="34515"/>
    <cellStyle name="Total 2 2 2 4 2 4 6" xfId="34516"/>
    <cellStyle name="Total 2 2 2 4 2 5" xfId="34517"/>
    <cellStyle name="Total 2 2 2 4 2 6" xfId="34518"/>
    <cellStyle name="Total 2 2 2 4 2 7" xfId="34519"/>
    <cellStyle name="Total 2 2 2 4 2 8" xfId="34520"/>
    <cellStyle name="Total 2 2 2 4 2 9" xfId="34521"/>
    <cellStyle name="Total 2 2 2 4 3" xfId="34522"/>
    <cellStyle name="Total 2 2 2 4 3 2" xfId="34523"/>
    <cellStyle name="Total 2 2 2 4 3 2 2" xfId="34524"/>
    <cellStyle name="Total 2 2 2 4 3 2 3" xfId="34525"/>
    <cellStyle name="Total 2 2 2 4 3 2 4" xfId="34526"/>
    <cellStyle name="Total 2 2 2 4 3 2 5" xfId="34527"/>
    <cellStyle name="Total 2 2 2 4 3 2 6" xfId="34528"/>
    <cellStyle name="Total 2 2 2 4 3 3" xfId="34529"/>
    <cellStyle name="Total 2 2 2 4 3 3 2" xfId="34530"/>
    <cellStyle name="Total 2 2 2 4 3 3 3" xfId="34531"/>
    <cellStyle name="Total 2 2 2 4 3 3 4" xfId="34532"/>
    <cellStyle name="Total 2 2 2 4 3 3 5" xfId="34533"/>
    <cellStyle name="Total 2 2 2 4 3 3 6" xfId="34534"/>
    <cellStyle name="Total 2 2 2 4 3 4" xfId="34535"/>
    <cellStyle name="Total 2 2 2 4 3 5" xfId="34536"/>
    <cellStyle name="Total 2 2 2 4 3 6" xfId="34537"/>
    <cellStyle name="Total 2 2 2 4 3 7" xfId="34538"/>
    <cellStyle name="Total 2 2 2 4 3 8" xfId="34539"/>
    <cellStyle name="Total 2 2 2 4 4" xfId="34540"/>
    <cellStyle name="Total 2 2 2 4 4 2" xfId="34541"/>
    <cellStyle name="Total 2 2 2 4 4 3" xfId="34542"/>
    <cellStyle name="Total 2 2 2 4 4 4" xfId="34543"/>
    <cellStyle name="Total 2 2 2 4 4 5" xfId="34544"/>
    <cellStyle name="Total 2 2 2 4 4 6" xfId="34545"/>
    <cellStyle name="Total 2 2 2 4 5" xfId="34546"/>
    <cellStyle name="Total 2 2 2 4 5 2" xfId="34547"/>
    <cellStyle name="Total 2 2 2 4 5 3" xfId="34548"/>
    <cellStyle name="Total 2 2 2 4 5 4" xfId="34549"/>
    <cellStyle name="Total 2 2 2 4 5 5" xfId="34550"/>
    <cellStyle name="Total 2 2 2 4 5 6" xfId="34551"/>
    <cellStyle name="Total 2 2 2 4 6" xfId="34552"/>
    <cellStyle name="Total 2 2 2 4 7" xfId="34553"/>
    <cellStyle name="Total 2 2 2 4 8" xfId="34554"/>
    <cellStyle name="Total 2 2 2 4 9" xfId="34555"/>
    <cellStyle name="Total 2 2 2 5" xfId="34556"/>
    <cellStyle name="Total 2 2 2 5 2" xfId="34557"/>
    <cellStyle name="Total 2 2 2 5 2 2" xfId="34558"/>
    <cellStyle name="Total 2 2 2 5 2 2 2" xfId="34559"/>
    <cellStyle name="Total 2 2 2 5 2 2 3" xfId="34560"/>
    <cellStyle name="Total 2 2 2 5 2 2 4" xfId="34561"/>
    <cellStyle name="Total 2 2 2 5 2 2 5" xfId="34562"/>
    <cellStyle name="Total 2 2 2 5 2 2 6" xfId="34563"/>
    <cellStyle name="Total 2 2 2 5 2 3" xfId="34564"/>
    <cellStyle name="Total 2 2 2 5 2 3 2" xfId="34565"/>
    <cellStyle name="Total 2 2 2 5 2 3 3" xfId="34566"/>
    <cellStyle name="Total 2 2 2 5 2 3 4" xfId="34567"/>
    <cellStyle name="Total 2 2 2 5 2 3 5" xfId="34568"/>
    <cellStyle name="Total 2 2 2 5 2 3 6" xfId="34569"/>
    <cellStyle name="Total 2 2 2 5 2 4" xfId="34570"/>
    <cellStyle name="Total 2 2 2 5 2 5" xfId="34571"/>
    <cellStyle name="Total 2 2 2 5 2 6" xfId="34572"/>
    <cellStyle name="Total 2 2 2 5 2 7" xfId="34573"/>
    <cellStyle name="Total 2 2 2 5 2 8" xfId="34574"/>
    <cellStyle name="Total 2 2 2 5 3" xfId="34575"/>
    <cellStyle name="Total 2 2 2 5 3 2" xfId="34576"/>
    <cellStyle name="Total 2 2 2 5 3 3" xfId="34577"/>
    <cellStyle name="Total 2 2 2 5 3 4" xfId="34578"/>
    <cellStyle name="Total 2 2 2 5 3 5" xfId="34579"/>
    <cellStyle name="Total 2 2 2 5 3 6" xfId="34580"/>
    <cellStyle name="Total 2 2 2 5 4" xfId="34581"/>
    <cellStyle name="Total 2 2 2 5 4 2" xfId="34582"/>
    <cellStyle name="Total 2 2 2 5 4 3" xfId="34583"/>
    <cellStyle name="Total 2 2 2 5 4 4" xfId="34584"/>
    <cellStyle name="Total 2 2 2 5 4 5" xfId="34585"/>
    <cellStyle name="Total 2 2 2 5 4 6" xfId="34586"/>
    <cellStyle name="Total 2 2 2 5 5" xfId="34587"/>
    <cellStyle name="Total 2 2 2 5 6" xfId="34588"/>
    <cellStyle name="Total 2 2 2 5 7" xfId="34589"/>
    <cellStyle name="Total 2 2 2 5 8" xfId="34590"/>
    <cellStyle name="Total 2 2 2 5 9" xfId="34591"/>
    <cellStyle name="Total 2 2 2 6" xfId="34592"/>
    <cellStyle name="Total 2 2 2 6 2" xfId="34593"/>
    <cellStyle name="Total 2 2 2 6 2 2" xfId="34594"/>
    <cellStyle name="Total 2 2 2 6 2 3" xfId="34595"/>
    <cellStyle name="Total 2 2 2 6 2 4" xfId="34596"/>
    <cellStyle name="Total 2 2 2 6 2 5" xfId="34597"/>
    <cellStyle name="Total 2 2 2 6 2 6" xfId="34598"/>
    <cellStyle name="Total 2 2 2 6 3" xfId="34599"/>
    <cellStyle name="Total 2 2 2 6 3 2" xfId="34600"/>
    <cellStyle name="Total 2 2 2 6 3 3" xfId="34601"/>
    <cellStyle name="Total 2 2 2 6 3 4" xfId="34602"/>
    <cellStyle name="Total 2 2 2 6 3 5" xfId="34603"/>
    <cellStyle name="Total 2 2 2 6 3 6" xfId="34604"/>
    <cellStyle name="Total 2 2 2 6 4" xfId="34605"/>
    <cellStyle name="Total 2 2 2 6 5" xfId="34606"/>
    <cellStyle name="Total 2 2 2 6 6" xfId="34607"/>
    <cellStyle name="Total 2 2 2 6 7" xfId="34608"/>
    <cellStyle name="Total 2 2 2 6 8" xfId="34609"/>
    <cellStyle name="Total 2 2 2 7" xfId="34610"/>
    <cellStyle name="Total 2 2 2 7 2" xfId="34611"/>
    <cellStyle name="Total 2 2 2 7 3" xfId="34612"/>
    <cellStyle name="Total 2 2 2 7 4" xfId="34613"/>
    <cellStyle name="Total 2 2 2 7 5" xfId="34614"/>
    <cellStyle name="Total 2 2 2 7 6" xfId="34615"/>
    <cellStyle name="Total 2 2 2 8" xfId="34616"/>
    <cellStyle name="Total 2 2 2 8 2" xfId="34617"/>
    <cellStyle name="Total 2 2 2 8 3" xfId="34618"/>
    <cellStyle name="Total 2 2 2 8 4" xfId="34619"/>
    <cellStyle name="Total 2 2 2 8 5" xfId="34620"/>
    <cellStyle name="Total 2 2 2 8 6" xfId="34621"/>
    <cellStyle name="Total 2 2 2 9" xfId="34622"/>
    <cellStyle name="Total 2 2 3" xfId="34623"/>
    <cellStyle name="Total 2 2 3 10" xfId="34624"/>
    <cellStyle name="Total 2 2 3 11" xfId="34625"/>
    <cellStyle name="Total 2 2 3 12" xfId="34626"/>
    <cellStyle name="Total 2 2 3 2" xfId="34627"/>
    <cellStyle name="Total 2 2 3 2 10" xfId="34628"/>
    <cellStyle name="Total 2 2 3 2 11" xfId="34629"/>
    <cellStyle name="Total 2 2 3 2 2" xfId="34630"/>
    <cellStyle name="Total 2 2 3 2 2 10" xfId="34631"/>
    <cellStyle name="Total 2 2 3 2 2 2" xfId="34632"/>
    <cellStyle name="Total 2 2 3 2 2 2 2" xfId="34633"/>
    <cellStyle name="Total 2 2 3 2 2 2 2 2" xfId="34634"/>
    <cellStyle name="Total 2 2 3 2 2 2 2 2 2" xfId="34635"/>
    <cellStyle name="Total 2 2 3 2 2 2 2 2 3" xfId="34636"/>
    <cellStyle name="Total 2 2 3 2 2 2 2 2 4" xfId="34637"/>
    <cellStyle name="Total 2 2 3 2 2 2 2 2 5" xfId="34638"/>
    <cellStyle name="Total 2 2 3 2 2 2 2 2 6" xfId="34639"/>
    <cellStyle name="Total 2 2 3 2 2 2 2 3" xfId="34640"/>
    <cellStyle name="Total 2 2 3 2 2 2 2 3 2" xfId="34641"/>
    <cellStyle name="Total 2 2 3 2 2 2 2 3 3" xfId="34642"/>
    <cellStyle name="Total 2 2 3 2 2 2 2 3 4" xfId="34643"/>
    <cellStyle name="Total 2 2 3 2 2 2 2 3 5" xfId="34644"/>
    <cellStyle name="Total 2 2 3 2 2 2 2 3 6" xfId="34645"/>
    <cellStyle name="Total 2 2 3 2 2 2 2 4" xfId="34646"/>
    <cellStyle name="Total 2 2 3 2 2 2 2 5" xfId="34647"/>
    <cellStyle name="Total 2 2 3 2 2 2 2 6" xfId="34648"/>
    <cellStyle name="Total 2 2 3 2 2 2 2 7" xfId="34649"/>
    <cellStyle name="Total 2 2 3 2 2 2 2 8" xfId="34650"/>
    <cellStyle name="Total 2 2 3 2 2 2 3" xfId="34651"/>
    <cellStyle name="Total 2 2 3 2 2 2 3 2" xfId="34652"/>
    <cellStyle name="Total 2 2 3 2 2 2 3 3" xfId="34653"/>
    <cellStyle name="Total 2 2 3 2 2 2 3 4" xfId="34654"/>
    <cellStyle name="Total 2 2 3 2 2 2 3 5" xfId="34655"/>
    <cellStyle name="Total 2 2 3 2 2 2 3 6" xfId="34656"/>
    <cellStyle name="Total 2 2 3 2 2 2 4" xfId="34657"/>
    <cellStyle name="Total 2 2 3 2 2 2 4 2" xfId="34658"/>
    <cellStyle name="Total 2 2 3 2 2 2 4 3" xfId="34659"/>
    <cellStyle name="Total 2 2 3 2 2 2 4 4" xfId="34660"/>
    <cellStyle name="Total 2 2 3 2 2 2 4 5" xfId="34661"/>
    <cellStyle name="Total 2 2 3 2 2 2 4 6" xfId="34662"/>
    <cellStyle name="Total 2 2 3 2 2 2 5" xfId="34663"/>
    <cellStyle name="Total 2 2 3 2 2 2 6" xfId="34664"/>
    <cellStyle name="Total 2 2 3 2 2 2 7" xfId="34665"/>
    <cellStyle name="Total 2 2 3 2 2 2 8" xfId="34666"/>
    <cellStyle name="Total 2 2 3 2 2 2 9" xfId="34667"/>
    <cellStyle name="Total 2 2 3 2 2 3" xfId="34668"/>
    <cellStyle name="Total 2 2 3 2 2 3 2" xfId="34669"/>
    <cellStyle name="Total 2 2 3 2 2 3 2 2" xfId="34670"/>
    <cellStyle name="Total 2 2 3 2 2 3 2 3" xfId="34671"/>
    <cellStyle name="Total 2 2 3 2 2 3 2 4" xfId="34672"/>
    <cellStyle name="Total 2 2 3 2 2 3 2 5" xfId="34673"/>
    <cellStyle name="Total 2 2 3 2 2 3 2 6" xfId="34674"/>
    <cellStyle name="Total 2 2 3 2 2 3 3" xfId="34675"/>
    <cellStyle name="Total 2 2 3 2 2 3 3 2" xfId="34676"/>
    <cellStyle name="Total 2 2 3 2 2 3 3 3" xfId="34677"/>
    <cellStyle name="Total 2 2 3 2 2 3 3 4" xfId="34678"/>
    <cellStyle name="Total 2 2 3 2 2 3 3 5" xfId="34679"/>
    <cellStyle name="Total 2 2 3 2 2 3 3 6" xfId="34680"/>
    <cellStyle name="Total 2 2 3 2 2 3 4" xfId="34681"/>
    <cellStyle name="Total 2 2 3 2 2 3 5" xfId="34682"/>
    <cellStyle name="Total 2 2 3 2 2 3 6" xfId="34683"/>
    <cellStyle name="Total 2 2 3 2 2 3 7" xfId="34684"/>
    <cellStyle name="Total 2 2 3 2 2 3 8" xfId="34685"/>
    <cellStyle name="Total 2 2 3 2 2 4" xfId="34686"/>
    <cellStyle name="Total 2 2 3 2 2 4 2" xfId="34687"/>
    <cellStyle name="Total 2 2 3 2 2 4 3" xfId="34688"/>
    <cellStyle name="Total 2 2 3 2 2 4 4" xfId="34689"/>
    <cellStyle name="Total 2 2 3 2 2 4 5" xfId="34690"/>
    <cellStyle name="Total 2 2 3 2 2 4 6" xfId="34691"/>
    <cellStyle name="Total 2 2 3 2 2 5" xfId="34692"/>
    <cellStyle name="Total 2 2 3 2 2 5 2" xfId="34693"/>
    <cellStyle name="Total 2 2 3 2 2 5 3" xfId="34694"/>
    <cellStyle name="Total 2 2 3 2 2 5 4" xfId="34695"/>
    <cellStyle name="Total 2 2 3 2 2 5 5" xfId="34696"/>
    <cellStyle name="Total 2 2 3 2 2 5 6" xfId="34697"/>
    <cellStyle name="Total 2 2 3 2 2 6" xfId="34698"/>
    <cellStyle name="Total 2 2 3 2 2 7" xfId="34699"/>
    <cellStyle name="Total 2 2 3 2 2 8" xfId="34700"/>
    <cellStyle name="Total 2 2 3 2 2 9" xfId="34701"/>
    <cellStyle name="Total 2 2 3 2 3" xfId="34702"/>
    <cellStyle name="Total 2 2 3 2 3 2" xfId="34703"/>
    <cellStyle name="Total 2 2 3 2 3 2 2" xfId="34704"/>
    <cellStyle name="Total 2 2 3 2 3 2 2 2" xfId="34705"/>
    <cellStyle name="Total 2 2 3 2 3 2 2 3" xfId="34706"/>
    <cellStyle name="Total 2 2 3 2 3 2 2 4" xfId="34707"/>
    <cellStyle name="Total 2 2 3 2 3 2 2 5" xfId="34708"/>
    <cellStyle name="Total 2 2 3 2 3 2 2 6" xfId="34709"/>
    <cellStyle name="Total 2 2 3 2 3 2 3" xfId="34710"/>
    <cellStyle name="Total 2 2 3 2 3 2 3 2" xfId="34711"/>
    <cellStyle name="Total 2 2 3 2 3 2 3 3" xfId="34712"/>
    <cellStyle name="Total 2 2 3 2 3 2 3 4" xfId="34713"/>
    <cellStyle name="Total 2 2 3 2 3 2 3 5" xfId="34714"/>
    <cellStyle name="Total 2 2 3 2 3 2 3 6" xfId="34715"/>
    <cellStyle name="Total 2 2 3 2 3 2 4" xfId="34716"/>
    <cellStyle name="Total 2 2 3 2 3 2 5" xfId="34717"/>
    <cellStyle name="Total 2 2 3 2 3 2 6" xfId="34718"/>
    <cellStyle name="Total 2 2 3 2 3 2 7" xfId="34719"/>
    <cellStyle name="Total 2 2 3 2 3 2 8" xfId="34720"/>
    <cellStyle name="Total 2 2 3 2 3 3" xfId="34721"/>
    <cellStyle name="Total 2 2 3 2 3 3 2" xfId="34722"/>
    <cellStyle name="Total 2 2 3 2 3 3 3" xfId="34723"/>
    <cellStyle name="Total 2 2 3 2 3 3 4" xfId="34724"/>
    <cellStyle name="Total 2 2 3 2 3 3 5" xfId="34725"/>
    <cellStyle name="Total 2 2 3 2 3 3 6" xfId="34726"/>
    <cellStyle name="Total 2 2 3 2 3 4" xfId="34727"/>
    <cellStyle name="Total 2 2 3 2 3 4 2" xfId="34728"/>
    <cellStyle name="Total 2 2 3 2 3 4 3" xfId="34729"/>
    <cellStyle name="Total 2 2 3 2 3 4 4" xfId="34730"/>
    <cellStyle name="Total 2 2 3 2 3 4 5" xfId="34731"/>
    <cellStyle name="Total 2 2 3 2 3 4 6" xfId="34732"/>
    <cellStyle name="Total 2 2 3 2 3 5" xfId="34733"/>
    <cellStyle name="Total 2 2 3 2 3 6" xfId="34734"/>
    <cellStyle name="Total 2 2 3 2 3 7" xfId="34735"/>
    <cellStyle name="Total 2 2 3 2 3 8" xfId="34736"/>
    <cellStyle name="Total 2 2 3 2 3 9" xfId="34737"/>
    <cellStyle name="Total 2 2 3 2 4" xfId="34738"/>
    <cellStyle name="Total 2 2 3 2 4 2" xfId="34739"/>
    <cellStyle name="Total 2 2 3 2 4 2 2" xfId="34740"/>
    <cellStyle name="Total 2 2 3 2 4 2 3" xfId="34741"/>
    <cellStyle name="Total 2 2 3 2 4 2 4" xfId="34742"/>
    <cellStyle name="Total 2 2 3 2 4 2 5" xfId="34743"/>
    <cellStyle name="Total 2 2 3 2 4 2 6" xfId="34744"/>
    <cellStyle name="Total 2 2 3 2 4 3" xfId="34745"/>
    <cellStyle name="Total 2 2 3 2 4 3 2" xfId="34746"/>
    <cellStyle name="Total 2 2 3 2 4 3 3" xfId="34747"/>
    <cellStyle name="Total 2 2 3 2 4 3 4" xfId="34748"/>
    <cellStyle name="Total 2 2 3 2 4 3 5" xfId="34749"/>
    <cellStyle name="Total 2 2 3 2 4 3 6" xfId="34750"/>
    <cellStyle name="Total 2 2 3 2 4 4" xfId="34751"/>
    <cellStyle name="Total 2 2 3 2 4 5" xfId="34752"/>
    <cellStyle name="Total 2 2 3 2 4 6" xfId="34753"/>
    <cellStyle name="Total 2 2 3 2 4 7" xfId="34754"/>
    <cellStyle name="Total 2 2 3 2 4 8" xfId="34755"/>
    <cellStyle name="Total 2 2 3 2 5" xfId="34756"/>
    <cellStyle name="Total 2 2 3 2 5 2" xfId="34757"/>
    <cellStyle name="Total 2 2 3 2 5 3" xfId="34758"/>
    <cellStyle name="Total 2 2 3 2 5 4" xfId="34759"/>
    <cellStyle name="Total 2 2 3 2 5 5" xfId="34760"/>
    <cellStyle name="Total 2 2 3 2 5 6" xfId="34761"/>
    <cellStyle name="Total 2 2 3 2 6" xfId="34762"/>
    <cellStyle name="Total 2 2 3 2 6 2" xfId="34763"/>
    <cellStyle name="Total 2 2 3 2 6 3" xfId="34764"/>
    <cellStyle name="Total 2 2 3 2 6 4" xfId="34765"/>
    <cellStyle name="Total 2 2 3 2 6 5" xfId="34766"/>
    <cellStyle name="Total 2 2 3 2 6 6" xfId="34767"/>
    <cellStyle name="Total 2 2 3 2 7" xfId="34768"/>
    <cellStyle name="Total 2 2 3 2 8" xfId="34769"/>
    <cellStyle name="Total 2 2 3 2 9" xfId="34770"/>
    <cellStyle name="Total 2 2 3 3" xfId="34771"/>
    <cellStyle name="Total 2 2 3 3 10" xfId="34772"/>
    <cellStyle name="Total 2 2 3 3 2" xfId="34773"/>
    <cellStyle name="Total 2 2 3 3 2 2" xfId="34774"/>
    <cellStyle name="Total 2 2 3 3 2 2 2" xfId="34775"/>
    <cellStyle name="Total 2 2 3 3 2 2 2 2" xfId="34776"/>
    <cellStyle name="Total 2 2 3 3 2 2 2 3" xfId="34777"/>
    <cellStyle name="Total 2 2 3 3 2 2 2 4" xfId="34778"/>
    <cellStyle name="Total 2 2 3 3 2 2 2 5" xfId="34779"/>
    <cellStyle name="Total 2 2 3 3 2 2 2 6" xfId="34780"/>
    <cellStyle name="Total 2 2 3 3 2 2 3" xfId="34781"/>
    <cellStyle name="Total 2 2 3 3 2 2 3 2" xfId="34782"/>
    <cellStyle name="Total 2 2 3 3 2 2 3 3" xfId="34783"/>
    <cellStyle name="Total 2 2 3 3 2 2 3 4" xfId="34784"/>
    <cellStyle name="Total 2 2 3 3 2 2 3 5" xfId="34785"/>
    <cellStyle name="Total 2 2 3 3 2 2 3 6" xfId="34786"/>
    <cellStyle name="Total 2 2 3 3 2 2 4" xfId="34787"/>
    <cellStyle name="Total 2 2 3 3 2 2 5" xfId="34788"/>
    <cellStyle name="Total 2 2 3 3 2 2 6" xfId="34789"/>
    <cellStyle name="Total 2 2 3 3 2 2 7" xfId="34790"/>
    <cellStyle name="Total 2 2 3 3 2 2 8" xfId="34791"/>
    <cellStyle name="Total 2 2 3 3 2 3" xfId="34792"/>
    <cellStyle name="Total 2 2 3 3 2 3 2" xfId="34793"/>
    <cellStyle name="Total 2 2 3 3 2 3 3" xfId="34794"/>
    <cellStyle name="Total 2 2 3 3 2 3 4" xfId="34795"/>
    <cellStyle name="Total 2 2 3 3 2 3 5" xfId="34796"/>
    <cellStyle name="Total 2 2 3 3 2 3 6" xfId="34797"/>
    <cellStyle name="Total 2 2 3 3 2 4" xfId="34798"/>
    <cellStyle name="Total 2 2 3 3 2 4 2" xfId="34799"/>
    <cellStyle name="Total 2 2 3 3 2 4 3" xfId="34800"/>
    <cellStyle name="Total 2 2 3 3 2 4 4" xfId="34801"/>
    <cellStyle name="Total 2 2 3 3 2 4 5" xfId="34802"/>
    <cellStyle name="Total 2 2 3 3 2 4 6" xfId="34803"/>
    <cellStyle name="Total 2 2 3 3 2 5" xfId="34804"/>
    <cellStyle name="Total 2 2 3 3 2 6" xfId="34805"/>
    <cellStyle name="Total 2 2 3 3 2 7" xfId="34806"/>
    <cellStyle name="Total 2 2 3 3 2 8" xfId="34807"/>
    <cellStyle name="Total 2 2 3 3 2 9" xfId="34808"/>
    <cellStyle name="Total 2 2 3 3 3" xfId="34809"/>
    <cellStyle name="Total 2 2 3 3 3 2" xfId="34810"/>
    <cellStyle name="Total 2 2 3 3 3 2 2" xfId="34811"/>
    <cellStyle name="Total 2 2 3 3 3 2 3" xfId="34812"/>
    <cellStyle name="Total 2 2 3 3 3 2 4" xfId="34813"/>
    <cellStyle name="Total 2 2 3 3 3 2 5" xfId="34814"/>
    <cellStyle name="Total 2 2 3 3 3 2 6" xfId="34815"/>
    <cellStyle name="Total 2 2 3 3 3 3" xfId="34816"/>
    <cellStyle name="Total 2 2 3 3 3 3 2" xfId="34817"/>
    <cellStyle name="Total 2 2 3 3 3 3 3" xfId="34818"/>
    <cellStyle name="Total 2 2 3 3 3 3 4" xfId="34819"/>
    <cellStyle name="Total 2 2 3 3 3 3 5" xfId="34820"/>
    <cellStyle name="Total 2 2 3 3 3 3 6" xfId="34821"/>
    <cellStyle name="Total 2 2 3 3 3 4" xfId="34822"/>
    <cellStyle name="Total 2 2 3 3 3 5" xfId="34823"/>
    <cellStyle name="Total 2 2 3 3 3 6" xfId="34824"/>
    <cellStyle name="Total 2 2 3 3 3 7" xfId="34825"/>
    <cellStyle name="Total 2 2 3 3 3 8" xfId="34826"/>
    <cellStyle name="Total 2 2 3 3 4" xfId="34827"/>
    <cellStyle name="Total 2 2 3 3 4 2" xfId="34828"/>
    <cellStyle name="Total 2 2 3 3 4 3" xfId="34829"/>
    <cellStyle name="Total 2 2 3 3 4 4" xfId="34830"/>
    <cellStyle name="Total 2 2 3 3 4 5" xfId="34831"/>
    <cellStyle name="Total 2 2 3 3 4 6" xfId="34832"/>
    <cellStyle name="Total 2 2 3 3 5" xfId="34833"/>
    <cellStyle name="Total 2 2 3 3 5 2" xfId="34834"/>
    <cellStyle name="Total 2 2 3 3 5 3" xfId="34835"/>
    <cellStyle name="Total 2 2 3 3 5 4" xfId="34836"/>
    <cellStyle name="Total 2 2 3 3 5 5" xfId="34837"/>
    <cellStyle name="Total 2 2 3 3 5 6" xfId="34838"/>
    <cellStyle name="Total 2 2 3 3 6" xfId="34839"/>
    <cellStyle name="Total 2 2 3 3 7" xfId="34840"/>
    <cellStyle name="Total 2 2 3 3 8" xfId="34841"/>
    <cellStyle name="Total 2 2 3 3 9" xfId="34842"/>
    <cellStyle name="Total 2 2 3 4" xfId="34843"/>
    <cellStyle name="Total 2 2 3 4 2" xfId="34844"/>
    <cellStyle name="Total 2 2 3 4 2 2" xfId="34845"/>
    <cellStyle name="Total 2 2 3 4 2 2 2" xfId="34846"/>
    <cellStyle name="Total 2 2 3 4 2 2 3" xfId="34847"/>
    <cellStyle name="Total 2 2 3 4 2 2 4" xfId="34848"/>
    <cellStyle name="Total 2 2 3 4 2 2 5" xfId="34849"/>
    <cellStyle name="Total 2 2 3 4 2 2 6" xfId="34850"/>
    <cellStyle name="Total 2 2 3 4 2 3" xfId="34851"/>
    <cellStyle name="Total 2 2 3 4 2 3 2" xfId="34852"/>
    <cellStyle name="Total 2 2 3 4 2 3 3" xfId="34853"/>
    <cellStyle name="Total 2 2 3 4 2 3 4" xfId="34854"/>
    <cellStyle name="Total 2 2 3 4 2 3 5" xfId="34855"/>
    <cellStyle name="Total 2 2 3 4 2 3 6" xfId="34856"/>
    <cellStyle name="Total 2 2 3 4 2 4" xfId="34857"/>
    <cellStyle name="Total 2 2 3 4 2 5" xfId="34858"/>
    <cellStyle name="Total 2 2 3 4 2 6" xfId="34859"/>
    <cellStyle name="Total 2 2 3 4 2 7" xfId="34860"/>
    <cellStyle name="Total 2 2 3 4 2 8" xfId="34861"/>
    <cellStyle name="Total 2 2 3 4 3" xfId="34862"/>
    <cellStyle name="Total 2 2 3 4 3 2" xfId="34863"/>
    <cellStyle name="Total 2 2 3 4 3 3" xfId="34864"/>
    <cellStyle name="Total 2 2 3 4 3 4" xfId="34865"/>
    <cellStyle name="Total 2 2 3 4 3 5" xfId="34866"/>
    <cellStyle name="Total 2 2 3 4 3 6" xfId="34867"/>
    <cellStyle name="Total 2 2 3 4 4" xfId="34868"/>
    <cellStyle name="Total 2 2 3 4 4 2" xfId="34869"/>
    <cellStyle name="Total 2 2 3 4 4 3" xfId="34870"/>
    <cellStyle name="Total 2 2 3 4 4 4" xfId="34871"/>
    <cellStyle name="Total 2 2 3 4 4 5" xfId="34872"/>
    <cellStyle name="Total 2 2 3 4 4 6" xfId="34873"/>
    <cellStyle name="Total 2 2 3 4 5" xfId="34874"/>
    <cellStyle name="Total 2 2 3 4 6" xfId="34875"/>
    <cellStyle name="Total 2 2 3 4 7" xfId="34876"/>
    <cellStyle name="Total 2 2 3 4 8" xfId="34877"/>
    <cellStyle name="Total 2 2 3 4 9" xfId="34878"/>
    <cellStyle name="Total 2 2 3 5" xfId="34879"/>
    <cellStyle name="Total 2 2 3 5 2" xfId="34880"/>
    <cellStyle name="Total 2 2 3 5 2 2" xfId="34881"/>
    <cellStyle name="Total 2 2 3 5 2 3" xfId="34882"/>
    <cellStyle name="Total 2 2 3 5 2 4" xfId="34883"/>
    <cellStyle name="Total 2 2 3 5 2 5" xfId="34884"/>
    <cellStyle name="Total 2 2 3 5 2 6" xfId="34885"/>
    <cellStyle name="Total 2 2 3 5 3" xfId="34886"/>
    <cellStyle name="Total 2 2 3 5 3 2" xfId="34887"/>
    <cellStyle name="Total 2 2 3 5 3 3" xfId="34888"/>
    <cellStyle name="Total 2 2 3 5 3 4" xfId="34889"/>
    <cellStyle name="Total 2 2 3 5 3 5" xfId="34890"/>
    <cellStyle name="Total 2 2 3 5 3 6" xfId="34891"/>
    <cellStyle name="Total 2 2 3 5 4" xfId="34892"/>
    <cellStyle name="Total 2 2 3 5 5" xfId="34893"/>
    <cellStyle name="Total 2 2 3 5 6" xfId="34894"/>
    <cellStyle name="Total 2 2 3 5 7" xfId="34895"/>
    <cellStyle name="Total 2 2 3 5 8" xfId="34896"/>
    <cellStyle name="Total 2 2 3 6" xfId="34897"/>
    <cellStyle name="Total 2 2 3 6 2" xfId="34898"/>
    <cellStyle name="Total 2 2 3 6 3" xfId="34899"/>
    <cellStyle name="Total 2 2 3 6 4" xfId="34900"/>
    <cellStyle name="Total 2 2 3 6 5" xfId="34901"/>
    <cellStyle name="Total 2 2 3 6 6" xfId="34902"/>
    <cellStyle name="Total 2 2 3 7" xfId="34903"/>
    <cellStyle name="Total 2 2 3 7 2" xfId="34904"/>
    <cellStyle name="Total 2 2 3 7 3" xfId="34905"/>
    <cellStyle name="Total 2 2 3 7 4" xfId="34906"/>
    <cellStyle name="Total 2 2 3 7 5" xfId="34907"/>
    <cellStyle name="Total 2 2 3 7 6" xfId="34908"/>
    <cellStyle name="Total 2 2 3 8" xfId="34909"/>
    <cellStyle name="Total 2 2 3 9" xfId="34910"/>
    <cellStyle name="Total 2 2 4" xfId="34911"/>
    <cellStyle name="Total 2 2 4 10" xfId="34912"/>
    <cellStyle name="Total 2 2 4 11" xfId="34913"/>
    <cellStyle name="Total 2 2 4 2" xfId="34914"/>
    <cellStyle name="Total 2 2 4 2 10" xfId="34915"/>
    <cellStyle name="Total 2 2 4 2 2" xfId="34916"/>
    <cellStyle name="Total 2 2 4 2 2 2" xfId="34917"/>
    <cellStyle name="Total 2 2 4 2 2 2 2" xfId="34918"/>
    <cellStyle name="Total 2 2 4 2 2 2 2 2" xfId="34919"/>
    <cellStyle name="Total 2 2 4 2 2 2 2 3" xfId="34920"/>
    <cellStyle name="Total 2 2 4 2 2 2 2 4" xfId="34921"/>
    <cellStyle name="Total 2 2 4 2 2 2 2 5" xfId="34922"/>
    <cellStyle name="Total 2 2 4 2 2 2 2 6" xfId="34923"/>
    <cellStyle name="Total 2 2 4 2 2 2 3" xfId="34924"/>
    <cellStyle name="Total 2 2 4 2 2 2 3 2" xfId="34925"/>
    <cellStyle name="Total 2 2 4 2 2 2 3 3" xfId="34926"/>
    <cellStyle name="Total 2 2 4 2 2 2 3 4" xfId="34927"/>
    <cellStyle name="Total 2 2 4 2 2 2 3 5" xfId="34928"/>
    <cellStyle name="Total 2 2 4 2 2 2 3 6" xfId="34929"/>
    <cellStyle name="Total 2 2 4 2 2 2 4" xfId="34930"/>
    <cellStyle name="Total 2 2 4 2 2 2 5" xfId="34931"/>
    <cellStyle name="Total 2 2 4 2 2 2 6" xfId="34932"/>
    <cellStyle name="Total 2 2 4 2 2 2 7" xfId="34933"/>
    <cellStyle name="Total 2 2 4 2 2 2 8" xfId="34934"/>
    <cellStyle name="Total 2 2 4 2 2 3" xfId="34935"/>
    <cellStyle name="Total 2 2 4 2 2 3 2" xfId="34936"/>
    <cellStyle name="Total 2 2 4 2 2 3 3" xfId="34937"/>
    <cellStyle name="Total 2 2 4 2 2 3 4" xfId="34938"/>
    <cellStyle name="Total 2 2 4 2 2 3 5" xfId="34939"/>
    <cellStyle name="Total 2 2 4 2 2 3 6" xfId="34940"/>
    <cellStyle name="Total 2 2 4 2 2 4" xfId="34941"/>
    <cellStyle name="Total 2 2 4 2 2 4 2" xfId="34942"/>
    <cellStyle name="Total 2 2 4 2 2 4 3" xfId="34943"/>
    <cellStyle name="Total 2 2 4 2 2 4 4" xfId="34944"/>
    <cellStyle name="Total 2 2 4 2 2 4 5" xfId="34945"/>
    <cellStyle name="Total 2 2 4 2 2 4 6" xfId="34946"/>
    <cellStyle name="Total 2 2 4 2 2 5" xfId="34947"/>
    <cellStyle name="Total 2 2 4 2 2 6" xfId="34948"/>
    <cellStyle name="Total 2 2 4 2 2 7" xfId="34949"/>
    <cellStyle name="Total 2 2 4 2 2 8" xfId="34950"/>
    <cellStyle name="Total 2 2 4 2 2 9" xfId="34951"/>
    <cellStyle name="Total 2 2 4 2 3" xfId="34952"/>
    <cellStyle name="Total 2 2 4 2 3 2" xfId="34953"/>
    <cellStyle name="Total 2 2 4 2 3 2 2" xfId="34954"/>
    <cellStyle name="Total 2 2 4 2 3 2 3" xfId="34955"/>
    <cellStyle name="Total 2 2 4 2 3 2 4" xfId="34956"/>
    <cellStyle name="Total 2 2 4 2 3 2 5" xfId="34957"/>
    <cellStyle name="Total 2 2 4 2 3 2 6" xfId="34958"/>
    <cellStyle name="Total 2 2 4 2 3 3" xfId="34959"/>
    <cellStyle name="Total 2 2 4 2 3 3 2" xfId="34960"/>
    <cellStyle name="Total 2 2 4 2 3 3 3" xfId="34961"/>
    <cellStyle name="Total 2 2 4 2 3 3 4" xfId="34962"/>
    <cellStyle name="Total 2 2 4 2 3 3 5" xfId="34963"/>
    <cellStyle name="Total 2 2 4 2 3 3 6" xfId="34964"/>
    <cellStyle name="Total 2 2 4 2 3 4" xfId="34965"/>
    <cellStyle name="Total 2 2 4 2 3 5" xfId="34966"/>
    <cellStyle name="Total 2 2 4 2 3 6" xfId="34967"/>
    <cellStyle name="Total 2 2 4 2 3 7" xfId="34968"/>
    <cellStyle name="Total 2 2 4 2 3 8" xfId="34969"/>
    <cellStyle name="Total 2 2 4 2 4" xfId="34970"/>
    <cellStyle name="Total 2 2 4 2 4 2" xfId="34971"/>
    <cellStyle name="Total 2 2 4 2 4 3" xfId="34972"/>
    <cellStyle name="Total 2 2 4 2 4 4" xfId="34973"/>
    <cellStyle name="Total 2 2 4 2 4 5" xfId="34974"/>
    <cellStyle name="Total 2 2 4 2 4 6" xfId="34975"/>
    <cellStyle name="Total 2 2 4 2 5" xfId="34976"/>
    <cellStyle name="Total 2 2 4 2 5 2" xfId="34977"/>
    <cellStyle name="Total 2 2 4 2 5 3" xfId="34978"/>
    <cellStyle name="Total 2 2 4 2 5 4" xfId="34979"/>
    <cellStyle name="Total 2 2 4 2 5 5" xfId="34980"/>
    <cellStyle name="Total 2 2 4 2 5 6" xfId="34981"/>
    <cellStyle name="Total 2 2 4 2 6" xfId="34982"/>
    <cellStyle name="Total 2 2 4 2 7" xfId="34983"/>
    <cellStyle name="Total 2 2 4 2 8" xfId="34984"/>
    <cellStyle name="Total 2 2 4 2 9" xfId="34985"/>
    <cellStyle name="Total 2 2 4 3" xfId="34986"/>
    <cellStyle name="Total 2 2 4 3 2" xfId="34987"/>
    <cellStyle name="Total 2 2 4 3 2 2" xfId="34988"/>
    <cellStyle name="Total 2 2 4 3 2 2 2" xfId="34989"/>
    <cellStyle name="Total 2 2 4 3 2 2 3" xfId="34990"/>
    <cellStyle name="Total 2 2 4 3 2 2 4" xfId="34991"/>
    <cellStyle name="Total 2 2 4 3 2 2 5" xfId="34992"/>
    <cellStyle name="Total 2 2 4 3 2 2 6" xfId="34993"/>
    <cellStyle name="Total 2 2 4 3 2 3" xfId="34994"/>
    <cellStyle name="Total 2 2 4 3 2 3 2" xfId="34995"/>
    <cellStyle name="Total 2 2 4 3 2 3 3" xfId="34996"/>
    <cellStyle name="Total 2 2 4 3 2 3 4" xfId="34997"/>
    <cellStyle name="Total 2 2 4 3 2 3 5" xfId="34998"/>
    <cellStyle name="Total 2 2 4 3 2 3 6" xfId="34999"/>
    <cellStyle name="Total 2 2 4 3 2 4" xfId="35000"/>
    <cellStyle name="Total 2 2 4 3 2 5" xfId="35001"/>
    <cellStyle name="Total 2 2 4 3 2 6" xfId="35002"/>
    <cellStyle name="Total 2 2 4 3 2 7" xfId="35003"/>
    <cellStyle name="Total 2 2 4 3 2 8" xfId="35004"/>
    <cellStyle name="Total 2 2 4 3 3" xfId="35005"/>
    <cellStyle name="Total 2 2 4 3 3 2" xfId="35006"/>
    <cellStyle name="Total 2 2 4 3 3 3" xfId="35007"/>
    <cellStyle name="Total 2 2 4 3 3 4" xfId="35008"/>
    <cellStyle name="Total 2 2 4 3 3 5" xfId="35009"/>
    <cellStyle name="Total 2 2 4 3 3 6" xfId="35010"/>
    <cellStyle name="Total 2 2 4 3 4" xfId="35011"/>
    <cellStyle name="Total 2 2 4 3 4 2" xfId="35012"/>
    <cellStyle name="Total 2 2 4 3 4 3" xfId="35013"/>
    <cellStyle name="Total 2 2 4 3 4 4" xfId="35014"/>
    <cellStyle name="Total 2 2 4 3 4 5" xfId="35015"/>
    <cellStyle name="Total 2 2 4 3 4 6" xfId="35016"/>
    <cellStyle name="Total 2 2 4 3 5" xfId="35017"/>
    <cellStyle name="Total 2 2 4 3 6" xfId="35018"/>
    <cellStyle name="Total 2 2 4 3 7" xfId="35019"/>
    <cellStyle name="Total 2 2 4 3 8" xfId="35020"/>
    <cellStyle name="Total 2 2 4 3 9" xfId="35021"/>
    <cellStyle name="Total 2 2 4 4" xfId="35022"/>
    <cellStyle name="Total 2 2 4 4 2" xfId="35023"/>
    <cellStyle name="Total 2 2 4 4 2 2" xfId="35024"/>
    <cellStyle name="Total 2 2 4 4 2 3" xfId="35025"/>
    <cellStyle name="Total 2 2 4 4 2 4" xfId="35026"/>
    <cellStyle name="Total 2 2 4 4 2 5" xfId="35027"/>
    <cellStyle name="Total 2 2 4 4 2 6" xfId="35028"/>
    <cellStyle name="Total 2 2 4 4 3" xfId="35029"/>
    <cellStyle name="Total 2 2 4 4 3 2" xfId="35030"/>
    <cellStyle name="Total 2 2 4 4 3 3" xfId="35031"/>
    <cellStyle name="Total 2 2 4 4 3 4" xfId="35032"/>
    <cellStyle name="Total 2 2 4 4 3 5" xfId="35033"/>
    <cellStyle name="Total 2 2 4 4 3 6" xfId="35034"/>
    <cellStyle name="Total 2 2 4 4 4" xfId="35035"/>
    <cellStyle name="Total 2 2 4 4 5" xfId="35036"/>
    <cellStyle name="Total 2 2 4 4 6" xfId="35037"/>
    <cellStyle name="Total 2 2 4 4 7" xfId="35038"/>
    <cellStyle name="Total 2 2 4 4 8" xfId="35039"/>
    <cellStyle name="Total 2 2 4 5" xfId="35040"/>
    <cellStyle name="Total 2 2 4 5 2" xfId="35041"/>
    <cellStyle name="Total 2 2 4 5 3" xfId="35042"/>
    <cellStyle name="Total 2 2 4 5 4" xfId="35043"/>
    <cellStyle name="Total 2 2 4 5 5" xfId="35044"/>
    <cellStyle name="Total 2 2 4 5 6" xfId="35045"/>
    <cellStyle name="Total 2 2 4 6" xfId="35046"/>
    <cellStyle name="Total 2 2 4 6 2" xfId="35047"/>
    <cellStyle name="Total 2 2 4 6 3" xfId="35048"/>
    <cellStyle name="Total 2 2 4 6 4" xfId="35049"/>
    <cellStyle name="Total 2 2 4 6 5" xfId="35050"/>
    <cellStyle name="Total 2 2 4 6 6" xfId="35051"/>
    <cellStyle name="Total 2 2 4 7" xfId="35052"/>
    <cellStyle name="Total 2 2 4 8" xfId="35053"/>
    <cellStyle name="Total 2 2 4 9" xfId="35054"/>
    <cellStyle name="Total 2 2 5" xfId="35055"/>
    <cellStyle name="Total 2 2 5 10" xfId="35056"/>
    <cellStyle name="Total 2 2 5 2" xfId="35057"/>
    <cellStyle name="Total 2 2 5 2 2" xfId="35058"/>
    <cellStyle name="Total 2 2 5 2 2 2" xfId="35059"/>
    <cellStyle name="Total 2 2 5 2 2 2 2" xfId="35060"/>
    <cellStyle name="Total 2 2 5 2 2 2 3" xfId="35061"/>
    <cellStyle name="Total 2 2 5 2 2 2 4" xfId="35062"/>
    <cellStyle name="Total 2 2 5 2 2 2 5" xfId="35063"/>
    <cellStyle name="Total 2 2 5 2 2 2 6" xfId="35064"/>
    <cellStyle name="Total 2 2 5 2 2 3" xfId="35065"/>
    <cellStyle name="Total 2 2 5 2 2 3 2" xfId="35066"/>
    <cellStyle name="Total 2 2 5 2 2 3 3" xfId="35067"/>
    <cellStyle name="Total 2 2 5 2 2 3 4" xfId="35068"/>
    <cellStyle name="Total 2 2 5 2 2 3 5" xfId="35069"/>
    <cellStyle name="Total 2 2 5 2 2 3 6" xfId="35070"/>
    <cellStyle name="Total 2 2 5 2 2 4" xfId="35071"/>
    <cellStyle name="Total 2 2 5 2 2 5" xfId="35072"/>
    <cellStyle name="Total 2 2 5 2 2 6" xfId="35073"/>
    <cellStyle name="Total 2 2 5 2 2 7" xfId="35074"/>
    <cellStyle name="Total 2 2 5 2 2 8" xfId="35075"/>
    <cellStyle name="Total 2 2 5 2 3" xfId="35076"/>
    <cellStyle name="Total 2 2 5 2 3 2" xfId="35077"/>
    <cellStyle name="Total 2 2 5 2 3 3" xfId="35078"/>
    <cellStyle name="Total 2 2 5 2 3 4" xfId="35079"/>
    <cellStyle name="Total 2 2 5 2 3 5" xfId="35080"/>
    <cellStyle name="Total 2 2 5 2 3 6" xfId="35081"/>
    <cellStyle name="Total 2 2 5 2 4" xfId="35082"/>
    <cellStyle name="Total 2 2 5 2 4 2" xfId="35083"/>
    <cellStyle name="Total 2 2 5 2 4 3" xfId="35084"/>
    <cellStyle name="Total 2 2 5 2 4 4" xfId="35085"/>
    <cellStyle name="Total 2 2 5 2 4 5" xfId="35086"/>
    <cellStyle name="Total 2 2 5 2 4 6" xfId="35087"/>
    <cellStyle name="Total 2 2 5 2 5" xfId="35088"/>
    <cellStyle name="Total 2 2 5 2 6" xfId="35089"/>
    <cellStyle name="Total 2 2 5 2 7" xfId="35090"/>
    <cellStyle name="Total 2 2 5 2 8" xfId="35091"/>
    <cellStyle name="Total 2 2 5 2 9" xfId="35092"/>
    <cellStyle name="Total 2 2 5 3" xfId="35093"/>
    <cellStyle name="Total 2 2 5 3 2" xfId="35094"/>
    <cellStyle name="Total 2 2 5 3 2 2" xfId="35095"/>
    <cellStyle name="Total 2 2 5 3 2 3" xfId="35096"/>
    <cellStyle name="Total 2 2 5 3 2 4" xfId="35097"/>
    <cellStyle name="Total 2 2 5 3 2 5" xfId="35098"/>
    <cellStyle name="Total 2 2 5 3 2 6" xfId="35099"/>
    <cellStyle name="Total 2 2 5 3 3" xfId="35100"/>
    <cellStyle name="Total 2 2 5 3 3 2" xfId="35101"/>
    <cellStyle name="Total 2 2 5 3 3 3" xfId="35102"/>
    <cellStyle name="Total 2 2 5 3 3 4" xfId="35103"/>
    <cellStyle name="Total 2 2 5 3 3 5" xfId="35104"/>
    <cellStyle name="Total 2 2 5 3 3 6" xfId="35105"/>
    <cellStyle name="Total 2 2 5 3 4" xfId="35106"/>
    <cellStyle name="Total 2 2 5 3 5" xfId="35107"/>
    <cellStyle name="Total 2 2 5 3 6" xfId="35108"/>
    <cellStyle name="Total 2 2 5 3 7" xfId="35109"/>
    <cellStyle name="Total 2 2 5 3 8" xfId="35110"/>
    <cellStyle name="Total 2 2 5 4" xfId="35111"/>
    <cellStyle name="Total 2 2 5 4 2" xfId="35112"/>
    <cellStyle name="Total 2 2 5 4 3" xfId="35113"/>
    <cellStyle name="Total 2 2 5 4 4" xfId="35114"/>
    <cellStyle name="Total 2 2 5 4 5" xfId="35115"/>
    <cellStyle name="Total 2 2 5 4 6" xfId="35116"/>
    <cellStyle name="Total 2 2 5 5" xfId="35117"/>
    <cellStyle name="Total 2 2 5 5 2" xfId="35118"/>
    <cellStyle name="Total 2 2 5 5 3" xfId="35119"/>
    <cellStyle name="Total 2 2 5 5 4" xfId="35120"/>
    <cellStyle name="Total 2 2 5 5 5" xfId="35121"/>
    <cellStyle name="Total 2 2 5 5 6" xfId="35122"/>
    <cellStyle name="Total 2 2 5 6" xfId="35123"/>
    <cellStyle name="Total 2 2 5 7" xfId="35124"/>
    <cellStyle name="Total 2 2 5 8" xfId="35125"/>
    <cellStyle name="Total 2 2 5 9" xfId="35126"/>
    <cellStyle name="Total 2 2 6" xfId="35127"/>
    <cellStyle name="Total 2 2 6 2" xfId="35128"/>
    <cellStyle name="Total 2 2 6 2 2" xfId="35129"/>
    <cellStyle name="Total 2 2 6 2 2 2" xfId="35130"/>
    <cellStyle name="Total 2 2 6 2 2 3" xfId="35131"/>
    <cellStyle name="Total 2 2 6 2 2 4" xfId="35132"/>
    <cellStyle name="Total 2 2 6 2 2 5" xfId="35133"/>
    <cellStyle name="Total 2 2 6 2 2 6" xfId="35134"/>
    <cellStyle name="Total 2 2 6 2 3" xfId="35135"/>
    <cellStyle name="Total 2 2 6 2 3 2" xfId="35136"/>
    <cellStyle name="Total 2 2 6 2 3 3" xfId="35137"/>
    <cellStyle name="Total 2 2 6 2 3 4" xfId="35138"/>
    <cellStyle name="Total 2 2 6 2 3 5" xfId="35139"/>
    <cellStyle name="Total 2 2 6 2 3 6" xfId="35140"/>
    <cellStyle name="Total 2 2 6 2 4" xfId="35141"/>
    <cellStyle name="Total 2 2 6 2 5" xfId="35142"/>
    <cellStyle name="Total 2 2 6 2 6" xfId="35143"/>
    <cellStyle name="Total 2 2 6 2 7" xfId="35144"/>
    <cellStyle name="Total 2 2 6 2 8" xfId="35145"/>
    <cellStyle name="Total 2 2 6 3" xfId="35146"/>
    <cellStyle name="Total 2 2 6 3 2" xfId="35147"/>
    <cellStyle name="Total 2 2 6 3 3" xfId="35148"/>
    <cellStyle name="Total 2 2 6 3 4" xfId="35149"/>
    <cellStyle name="Total 2 2 6 3 5" xfId="35150"/>
    <cellStyle name="Total 2 2 6 3 6" xfId="35151"/>
    <cellStyle name="Total 2 2 6 4" xfId="35152"/>
    <cellStyle name="Total 2 2 6 4 2" xfId="35153"/>
    <cellStyle name="Total 2 2 6 4 3" xfId="35154"/>
    <cellStyle name="Total 2 2 6 4 4" xfId="35155"/>
    <cellStyle name="Total 2 2 6 4 5" xfId="35156"/>
    <cellStyle name="Total 2 2 6 4 6" xfId="35157"/>
    <cellStyle name="Total 2 2 6 5" xfId="35158"/>
    <cellStyle name="Total 2 2 6 6" xfId="35159"/>
    <cellStyle name="Total 2 2 6 7" xfId="35160"/>
    <cellStyle name="Total 2 2 6 8" xfId="35161"/>
    <cellStyle name="Total 2 2 6 9" xfId="35162"/>
    <cellStyle name="Total 2 2 7" xfId="35163"/>
    <cellStyle name="Total 2 2 7 2" xfId="35164"/>
    <cellStyle name="Total 2 2 7 2 2" xfId="35165"/>
    <cellStyle name="Total 2 2 7 2 3" xfId="35166"/>
    <cellStyle name="Total 2 2 7 2 4" xfId="35167"/>
    <cellStyle name="Total 2 2 7 2 5" xfId="35168"/>
    <cellStyle name="Total 2 2 7 2 6" xfId="35169"/>
    <cellStyle name="Total 2 2 7 3" xfId="35170"/>
    <cellStyle name="Total 2 2 7 3 2" xfId="35171"/>
    <cellStyle name="Total 2 2 7 3 3" xfId="35172"/>
    <cellStyle name="Total 2 2 7 3 4" xfId="35173"/>
    <cellStyle name="Total 2 2 7 3 5" xfId="35174"/>
    <cellStyle name="Total 2 2 7 3 6" xfId="35175"/>
    <cellStyle name="Total 2 2 7 4" xfId="35176"/>
    <cellStyle name="Total 2 2 7 5" xfId="35177"/>
    <cellStyle name="Total 2 2 7 6" xfId="35178"/>
    <cellStyle name="Total 2 2 7 7" xfId="35179"/>
    <cellStyle name="Total 2 2 7 8" xfId="35180"/>
    <cellStyle name="Total 2 2 8" xfId="35181"/>
    <cellStyle name="Total 2 2 8 2" xfId="35182"/>
    <cellStyle name="Total 2 2 8 3" xfId="35183"/>
    <cellStyle name="Total 2 2 8 4" xfId="35184"/>
    <cellStyle name="Total 2 2 8 5" xfId="35185"/>
    <cellStyle name="Total 2 2 8 6" xfId="35186"/>
    <cellStyle name="Total 2 2 9" xfId="35187"/>
    <cellStyle name="Total 2 2 9 2" xfId="35188"/>
    <cellStyle name="Total 2 2 9 3" xfId="35189"/>
    <cellStyle name="Total 2 2 9 4" xfId="35190"/>
    <cellStyle name="Total 2 2 9 5" xfId="35191"/>
    <cellStyle name="Total 2 2 9 6" xfId="35192"/>
    <cellStyle name="Total 2 3" xfId="35193"/>
    <cellStyle name="Total 2 3 10" xfId="35194"/>
    <cellStyle name="Total 2 3 11" xfId="35195"/>
    <cellStyle name="Total 2 3 12" xfId="35196"/>
    <cellStyle name="Total 2 3 13" xfId="35197"/>
    <cellStyle name="Total 2 3 14" xfId="35198"/>
    <cellStyle name="Total 2 3 2" xfId="35199"/>
    <cellStyle name="Total 2 3 2 10" xfId="35200"/>
    <cellStyle name="Total 2 3 2 11" xfId="35201"/>
    <cellStyle name="Total 2 3 2 12" xfId="35202"/>
    <cellStyle name="Total 2 3 2 13" xfId="35203"/>
    <cellStyle name="Total 2 3 2 2" xfId="35204"/>
    <cellStyle name="Total 2 3 2 2 10" xfId="35205"/>
    <cellStyle name="Total 2 3 2 2 11" xfId="35206"/>
    <cellStyle name="Total 2 3 2 2 12" xfId="35207"/>
    <cellStyle name="Total 2 3 2 2 2" xfId="35208"/>
    <cellStyle name="Total 2 3 2 2 2 10" xfId="35209"/>
    <cellStyle name="Total 2 3 2 2 2 11" xfId="35210"/>
    <cellStyle name="Total 2 3 2 2 2 2" xfId="35211"/>
    <cellStyle name="Total 2 3 2 2 2 2 10" xfId="35212"/>
    <cellStyle name="Total 2 3 2 2 2 2 2" xfId="35213"/>
    <cellStyle name="Total 2 3 2 2 2 2 2 2" xfId="35214"/>
    <cellStyle name="Total 2 3 2 2 2 2 2 2 2" xfId="35215"/>
    <cellStyle name="Total 2 3 2 2 2 2 2 2 2 2" xfId="35216"/>
    <cellStyle name="Total 2 3 2 2 2 2 2 2 2 3" xfId="35217"/>
    <cellStyle name="Total 2 3 2 2 2 2 2 2 2 4" xfId="35218"/>
    <cellStyle name="Total 2 3 2 2 2 2 2 2 2 5" xfId="35219"/>
    <cellStyle name="Total 2 3 2 2 2 2 2 2 2 6" xfId="35220"/>
    <cellStyle name="Total 2 3 2 2 2 2 2 2 3" xfId="35221"/>
    <cellStyle name="Total 2 3 2 2 2 2 2 2 3 2" xfId="35222"/>
    <cellStyle name="Total 2 3 2 2 2 2 2 2 3 3" xfId="35223"/>
    <cellStyle name="Total 2 3 2 2 2 2 2 2 3 4" xfId="35224"/>
    <cellStyle name="Total 2 3 2 2 2 2 2 2 3 5" xfId="35225"/>
    <cellStyle name="Total 2 3 2 2 2 2 2 2 3 6" xfId="35226"/>
    <cellStyle name="Total 2 3 2 2 2 2 2 2 4" xfId="35227"/>
    <cellStyle name="Total 2 3 2 2 2 2 2 2 5" xfId="35228"/>
    <cellStyle name="Total 2 3 2 2 2 2 2 2 6" xfId="35229"/>
    <cellStyle name="Total 2 3 2 2 2 2 2 2 7" xfId="35230"/>
    <cellStyle name="Total 2 3 2 2 2 2 2 2 8" xfId="35231"/>
    <cellStyle name="Total 2 3 2 2 2 2 2 3" xfId="35232"/>
    <cellStyle name="Total 2 3 2 2 2 2 2 3 2" xfId="35233"/>
    <cellStyle name="Total 2 3 2 2 2 2 2 3 3" xfId="35234"/>
    <cellStyle name="Total 2 3 2 2 2 2 2 3 4" xfId="35235"/>
    <cellStyle name="Total 2 3 2 2 2 2 2 3 5" xfId="35236"/>
    <cellStyle name="Total 2 3 2 2 2 2 2 3 6" xfId="35237"/>
    <cellStyle name="Total 2 3 2 2 2 2 2 4" xfId="35238"/>
    <cellStyle name="Total 2 3 2 2 2 2 2 4 2" xfId="35239"/>
    <cellStyle name="Total 2 3 2 2 2 2 2 4 3" xfId="35240"/>
    <cellStyle name="Total 2 3 2 2 2 2 2 4 4" xfId="35241"/>
    <cellStyle name="Total 2 3 2 2 2 2 2 4 5" xfId="35242"/>
    <cellStyle name="Total 2 3 2 2 2 2 2 4 6" xfId="35243"/>
    <cellStyle name="Total 2 3 2 2 2 2 2 5" xfId="35244"/>
    <cellStyle name="Total 2 3 2 2 2 2 2 6" xfId="35245"/>
    <cellStyle name="Total 2 3 2 2 2 2 2 7" xfId="35246"/>
    <cellStyle name="Total 2 3 2 2 2 2 2 8" xfId="35247"/>
    <cellStyle name="Total 2 3 2 2 2 2 2 9" xfId="35248"/>
    <cellStyle name="Total 2 3 2 2 2 2 3" xfId="35249"/>
    <cellStyle name="Total 2 3 2 2 2 2 3 2" xfId="35250"/>
    <cellStyle name="Total 2 3 2 2 2 2 3 2 2" xfId="35251"/>
    <cellStyle name="Total 2 3 2 2 2 2 3 2 3" xfId="35252"/>
    <cellStyle name="Total 2 3 2 2 2 2 3 2 4" xfId="35253"/>
    <cellStyle name="Total 2 3 2 2 2 2 3 2 5" xfId="35254"/>
    <cellStyle name="Total 2 3 2 2 2 2 3 2 6" xfId="35255"/>
    <cellStyle name="Total 2 3 2 2 2 2 3 3" xfId="35256"/>
    <cellStyle name="Total 2 3 2 2 2 2 3 3 2" xfId="35257"/>
    <cellStyle name="Total 2 3 2 2 2 2 3 3 3" xfId="35258"/>
    <cellStyle name="Total 2 3 2 2 2 2 3 3 4" xfId="35259"/>
    <cellStyle name="Total 2 3 2 2 2 2 3 3 5" xfId="35260"/>
    <cellStyle name="Total 2 3 2 2 2 2 3 3 6" xfId="35261"/>
    <cellStyle name="Total 2 3 2 2 2 2 3 4" xfId="35262"/>
    <cellStyle name="Total 2 3 2 2 2 2 3 5" xfId="35263"/>
    <cellStyle name="Total 2 3 2 2 2 2 3 6" xfId="35264"/>
    <cellStyle name="Total 2 3 2 2 2 2 3 7" xfId="35265"/>
    <cellStyle name="Total 2 3 2 2 2 2 3 8" xfId="35266"/>
    <cellStyle name="Total 2 3 2 2 2 2 4" xfId="35267"/>
    <cellStyle name="Total 2 3 2 2 2 2 4 2" xfId="35268"/>
    <cellStyle name="Total 2 3 2 2 2 2 4 3" xfId="35269"/>
    <cellStyle name="Total 2 3 2 2 2 2 4 4" xfId="35270"/>
    <cellStyle name="Total 2 3 2 2 2 2 4 5" xfId="35271"/>
    <cellStyle name="Total 2 3 2 2 2 2 4 6" xfId="35272"/>
    <cellStyle name="Total 2 3 2 2 2 2 5" xfId="35273"/>
    <cellStyle name="Total 2 3 2 2 2 2 5 2" xfId="35274"/>
    <cellStyle name="Total 2 3 2 2 2 2 5 3" xfId="35275"/>
    <cellStyle name="Total 2 3 2 2 2 2 5 4" xfId="35276"/>
    <cellStyle name="Total 2 3 2 2 2 2 5 5" xfId="35277"/>
    <cellStyle name="Total 2 3 2 2 2 2 5 6" xfId="35278"/>
    <cellStyle name="Total 2 3 2 2 2 2 6" xfId="35279"/>
    <cellStyle name="Total 2 3 2 2 2 2 7" xfId="35280"/>
    <cellStyle name="Total 2 3 2 2 2 2 8" xfId="35281"/>
    <cellStyle name="Total 2 3 2 2 2 2 9" xfId="35282"/>
    <cellStyle name="Total 2 3 2 2 2 3" xfId="35283"/>
    <cellStyle name="Total 2 3 2 2 2 3 2" xfId="35284"/>
    <cellStyle name="Total 2 3 2 2 2 3 2 2" xfId="35285"/>
    <cellStyle name="Total 2 3 2 2 2 3 2 2 2" xfId="35286"/>
    <cellStyle name="Total 2 3 2 2 2 3 2 2 3" xfId="35287"/>
    <cellStyle name="Total 2 3 2 2 2 3 2 2 4" xfId="35288"/>
    <cellStyle name="Total 2 3 2 2 2 3 2 2 5" xfId="35289"/>
    <cellStyle name="Total 2 3 2 2 2 3 2 2 6" xfId="35290"/>
    <cellStyle name="Total 2 3 2 2 2 3 2 3" xfId="35291"/>
    <cellStyle name="Total 2 3 2 2 2 3 2 3 2" xfId="35292"/>
    <cellStyle name="Total 2 3 2 2 2 3 2 3 3" xfId="35293"/>
    <cellStyle name="Total 2 3 2 2 2 3 2 3 4" xfId="35294"/>
    <cellStyle name="Total 2 3 2 2 2 3 2 3 5" xfId="35295"/>
    <cellStyle name="Total 2 3 2 2 2 3 2 3 6" xfId="35296"/>
    <cellStyle name="Total 2 3 2 2 2 3 2 4" xfId="35297"/>
    <cellStyle name="Total 2 3 2 2 2 3 2 5" xfId="35298"/>
    <cellStyle name="Total 2 3 2 2 2 3 2 6" xfId="35299"/>
    <cellStyle name="Total 2 3 2 2 2 3 2 7" xfId="35300"/>
    <cellStyle name="Total 2 3 2 2 2 3 2 8" xfId="35301"/>
    <cellStyle name="Total 2 3 2 2 2 3 3" xfId="35302"/>
    <cellStyle name="Total 2 3 2 2 2 3 3 2" xfId="35303"/>
    <cellStyle name="Total 2 3 2 2 2 3 3 3" xfId="35304"/>
    <cellStyle name="Total 2 3 2 2 2 3 3 4" xfId="35305"/>
    <cellStyle name="Total 2 3 2 2 2 3 3 5" xfId="35306"/>
    <cellStyle name="Total 2 3 2 2 2 3 3 6" xfId="35307"/>
    <cellStyle name="Total 2 3 2 2 2 3 4" xfId="35308"/>
    <cellStyle name="Total 2 3 2 2 2 3 4 2" xfId="35309"/>
    <cellStyle name="Total 2 3 2 2 2 3 4 3" xfId="35310"/>
    <cellStyle name="Total 2 3 2 2 2 3 4 4" xfId="35311"/>
    <cellStyle name="Total 2 3 2 2 2 3 4 5" xfId="35312"/>
    <cellStyle name="Total 2 3 2 2 2 3 4 6" xfId="35313"/>
    <cellStyle name="Total 2 3 2 2 2 3 5" xfId="35314"/>
    <cellStyle name="Total 2 3 2 2 2 3 6" xfId="35315"/>
    <cellStyle name="Total 2 3 2 2 2 3 7" xfId="35316"/>
    <cellStyle name="Total 2 3 2 2 2 3 8" xfId="35317"/>
    <cellStyle name="Total 2 3 2 2 2 3 9" xfId="35318"/>
    <cellStyle name="Total 2 3 2 2 2 4" xfId="35319"/>
    <cellStyle name="Total 2 3 2 2 2 4 2" xfId="35320"/>
    <cellStyle name="Total 2 3 2 2 2 4 2 2" xfId="35321"/>
    <cellStyle name="Total 2 3 2 2 2 4 2 3" xfId="35322"/>
    <cellStyle name="Total 2 3 2 2 2 4 2 4" xfId="35323"/>
    <cellStyle name="Total 2 3 2 2 2 4 2 5" xfId="35324"/>
    <cellStyle name="Total 2 3 2 2 2 4 2 6" xfId="35325"/>
    <cellStyle name="Total 2 3 2 2 2 4 3" xfId="35326"/>
    <cellStyle name="Total 2 3 2 2 2 4 3 2" xfId="35327"/>
    <cellStyle name="Total 2 3 2 2 2 4 3 3" xfId="35328"/>
    <cellStyle name="Total 2 3 2 2 2 4 3 4" xfId="35329"/>
    <cellStyle name="Total 2 3 2 2 2 4 3 5" xfId="35330"/>
    <cellStyle name="Total 2 3 2 2 2 4 3 6" xfId="35331"/>
    <cellStyle name="Total 2 3 2 2 2 4 4" xfId="35332"/>
    <cellStyle name="Total 2 3 2 2 2 4 5" xfId="35333"/>
    <cellStyle name="Total 2 3 2 2 2 4 6" xfId="35334"/>
    <cellStyle name="Total 2 3 2 2 2 4 7" xfId="35335"/>
    <cellStyle name="Total 2 3 2 2 2 4 8" xfId="35336"/>
    <cellStyle name="Total 2 3 2 2 2 5" xfId="35337"/>
    <cellStyle name="Total 2 3 2 2 2 5 2" xfId="35338"/>
    <cellStyle name="Total 2 3 2 2 2 5 3" xfId="35339"/>
    <cellStyle name="Total 2 3 2 2 2 5 4" xfId="35340"/>
    <cellStyle name="Total 2 3 2 2 2 5 5" xfId="35341"/>
    <cellStyle name="Total 2 3 2 2 2 5 6" xfId="35342"/>
    <cellStyle name="Total 2 3 2 2 2 6" xfId="35343"/>
    <cellStyle name="Total 2 3 2 2 2 6 2" xfId="35344"/>
    <cellStyle name="Total 2 3 2 2 2 6 3" xfId="35345"/>
    <cellStyle name="Total 2 3 2 2 2 6 4" xfId="35346"/>
    <cellStyle name="Total 2 3 2 2 2 6 5" xfId="35347"/>
    <cellStyle name="Total 2 3 2 2 2 6 6" xfId="35348"/>
    <cellStyle name="Total 2 3 2 2 2 7" xfId="35349"/>
    <cellStyle name="Total 2 3 2 2 2 8" xfId="35350"/>
    <cellStyle name="Total 2 3 2 2 2 9" xfId="35351"/>
    <cellStyle name="Total 2 3 2 2 3" xfId="35352"/>
    <cellStyle name="Total 2 3 2 2 3 10" xfId="35353"/>
    <cellStyle name="Total 2 3 2 2 3 2" xfId="35354"/>
    <cellStyle name="Total 2 3 2 2 3 2 2" xfId="35355"/>
    <cellStyle name="Total 2 3 2 2 3 2 2 2" xfId="35356"/>
    <cellStyle name="Total 2 3 2 2 3 2 2 2 2" xfId="35357"/>
    <cellStyle name="Total 2 3 2 2 3 2 2 2 3" xfId="35358"/>
    <cellStyle name="Total 2 3 2 2 3 2 2 2 4" xfId="35359"/>
    <cellStyle name="Total 2 3 2 2 3 2 2 2 5" xfId="35360"/>
    <cellStyle name="Total 2 3 2 2 3 2 2 2 6" xfId="35361"/>
    <cellStyle name="Total 2 3 2 2 3 2 2 3" xfId="35362"/>
    <cellStyle name="Total 2 3 2 2 3 2 2 3 2" xfId="35363"/>
    <cellStyle name="Total 2 3 2 2 3 2 2 3 3" xfId="35364"/>
    <cellStyle name="Total 2 3 2 2 3 2 2 3 4" xfId="35365"/>
    <cellStyle name="Total 2 3 2 2 3 2 2 3 5" xfId="35366"/>
    <cellStyle name="Total 2 3 2 2 3 2 2 3 6" xfId="35367"/>
    <cellStyle name="Total 2 3 2 2 3 2 2 4" xfId="35368"/>
    <cellStyle name="Total 2 3 2 2 3 2 2 5" xfId="35369"/>
    <cellStyle name="Total 2 3 2 2 3 2 2 6" xfId="35370"/>
    <cellStyle name="Total 2 3 2 2 3 2 2 7" xfId="35371"/>
    <cellStyle name="Total 2 3 2 2 3 2 2 8" xfId="35372"/>
    <cellStyle name="Total 2 3 2 2 3 2 3" xfId="35373"/>
    <cellStyle name="Total 2 3 2 2 3 2 3 2" xfId="35374"/>
    <cellStyle name="Total 2 3 2 2 3 2 3 3" xfId="35375"/>
    <cellStyle name="Total 2 3 2 2 3 2 3 4" xfId="35376"/>
    <cellStyle name="Total 2 3 2 2 3 2 3 5" xfId="35377"/>
    <cellStyle name="Total 2 3 2 2 3 2 3 6" xfId="35378"/>
    <cellStyle name="Total 2 3 2 2 3 2 4" xfId="35379"/>
    <cellStyle name="Total 2 3 2 2 3 2 4 2" xfId="35380"/>
    <cellStyle name="Total 2 3 2 2 3 2 4 3" xfId="35381"/>
    <cellStyle name="Total 2 3 2 2 3 2 4 4" xfId="35382"/>
    <cellStyle name="Total 2 3 2 2 3 2 4 5" xfId="35383"/>
    <cellStyle name="Total 2 3 2 2 3 2 4 6" xfId="35384"/>
    <cellStyle name="Total 2 3 2 2 3 2 5" xfId="35385"/>
    <cellStyle name="Total 2 3 2 2 3 2 6" xfId="35386"/>
    <cellStyle name="Total 2 3 2 2 3 2 7" xfId="35387"/>
    <cellStyle name="Total 2 3 2 2 3 2 8" xfId="35388"/>
    <cellStyle name="Total 2 3 2 2 3 2 9" xfId="35389"/>
    <cellStyle name="Total 2 3 2 2 3 3" xfId="35390"/>
    <cellStyle name="Total 2 3 2 2 3 3 2" xfId="35391"/>
    <cellStyle name="Total 2 3 2 2 3 3 2 2" xfId="35392"/>
    <cellStyle name="Total 2 3 2 2 3 3 2 3" xfId="35393"/>
    <cellStyle name="Total 2 3 2 2 3 3 2 4" xfId="35394"/>
    <cellStyle name="Total 2 3 2 2 3 3 2 5" xfId="35395"/>
    <cellStyle name="Total 2 3 2 2 3 3 2 6" xfId="35396"/>
    <cellStyle name="Total 2 3 2 2 3 3 3" xfId="35397"/>
    <cellStyle name="Total 2 3 2 2 3 3 3 2" xfId="35398"/>
    <cellStyle name="Total 2 3 2 2 3 3 3 3" xfId="35399"/>
    <cellStyle name="Total 2 3 2 2 3 3 3 4" xfId="35400"/>
    <cellStyle name="Total 2 3 2 2 3 3 3 5" xfId="35401"/>
    <cellStyle name="Total 2 3 2 2 3 3 3 6" xfId="35402"/>
    <cellStyle name="Total 2 3 2 2 3 3 4" xfId="35403"/>
    <cellStyle name="Total 2 3 2 2 3 3 5" xfId="35404"/>
    <cellStyle name="Total 2 3 2 2 3 3 6" xfId="35405"/>
    <cellStyle name="Total 2 3 2 2 3 3 7" xfId="35406"/>
    <cellStyle name="Total 2 3 2 2 3 3 8" xfId="35407"/>
    <cellStyle name="Total 2 3 2 2 3 4" xfId="35408"/>
    <cellStyle name="Total 2 3 2 2 3 4 2" xfId="35409"/>
    <cellStyle name="Total 2 3 2 2 3 4 3" xfId="35410"/>
    <cellStyle name="Total 2 3 2 2 3 4 4" xfId="35411"/>
    <cellStyle name="Total 2 3 2 2 3 4 5" xfId="35412"/>
    <cellStyle name="Total 2 3 2 2 3 4 6" xfId="35413"/>
    <cellStyle name="Total 2 3 2 2 3 5" xfId="35414"/>
    <cellStyle name="Total 2 3 2 2 3 5 2" xfId="35415"/>
    <cellStyle name="Total 2 3 2 2 3 5 3" xfId="35416"/>
    <cellStyle name="Total 2 3 2 2 3 5 4" xfId="35417"/>
    <cellStyle name="Total 2 3 2 2 3 5 5" xfId="35418"/>
    <cellStyle name="Total 2 3 2 2 3 5 6" xfId="35419"/>
    <cellStyle name="Total 2 3 2 2 3 6" xfId="35420"/>
    <cellStyle name="Total 2 3 2 2 3 7" xfId="35421"/>
    <cellStyle name="Total 2 3 2 2 3 8" xfId="35422"/>
    <cellStyle name="Total 2 3 2 2 3 9" xfId="35423"/>
    <cellStyle name="Total 2 3 2 2 4" xfId="35424"/>
    <cellStyle name="Total 2 3 2 2 4 2" xfId="35425"/>
    <cellStyle name="Total 2 3 2 2 4 2 2" xfId="35426"/>
    <cellStyle name="Total 2 3 2 2 4 2 2 2" xfId="35427"/>
    <cellStyle name="Total 2 3 2 2 4 2 2 3" xfId="35428"/>
    <cellStyle name="Total 2 3 2 2 4 2 2 4" xfId="35429"/>
    <cellStyle name="Total 2 3 2 2 4 2 2 5" xfId="35430"/>
    <cellStyle name="Total 2 3 2 2 4 2 2 6" xfId="35431"/>
    <cellStyle name="Total 2 3 2 2 4 2 3" xfId="35432"/>
    <cellStyle name="Total 2 3 2 2 4 2 3 2" xfId="35433"/>
    <cellStyle name="Total 2 3 2 2 4 2 3 3" xfId="35434"/>
    <cellStyle name="Total 2 3 2 2 4 2 3 4" xfId="35435"/>
    <cellStyle name="Total 2 3 2 2 4 2 3 5" xfId="35436"/>
    <cellStyle name="Total 2 3 2 2 4 2 3 6" xfId="35437"/>
    <cellStyle name="Total 2 3 2 2 4 2 4" xfId="35438"/>
    <cellStyle name="Total 2 3 2 2 4 2 5" xfId="35439"/>
    <cellStyle name="Total 2 3 2 2 4 2 6" xfId="35440"/>
    <cellStyle name="Total 2 3 2 2 4 2 7" xfId="35441"/>
    <cellStyle name="Total 2 3 2 2 4 2 8" xfId="35442"/>
    <cellStyle name="Total 2 3 2 2 4 3" xfId="35443"/>
    <cellStyle name="Total 2 3 2 2 4 3 2" xfId="35444"/>
    <cellStyle name="Total 2 3 2 2 4 3 3" xfId="35445"/>
    <cellStyle name="Total 2 3 2 2 4 3 4" xfId="35446"/>
    <cellStyle name="Total 2 3 2 2 4 3 5" xfId="35447"/>
    <cellStyle name="Total 2 3 2 2 4 3 6" xfId="35448"/>
    <cellStyle name="Total 2 3 2 2 4 4" xfId="35449"/>
    <cellStyle name="Total 2 3 2 2 4 4 2" xfId="35450"/>
    <cellStyle name="Total 2 3 2 2 4 4 3" xfId="35451"/>
    <cellStyle name="Total 2 3 2 2 4 4 4" xfId="35452"/>
    <cellStyle name="Total 2 3 2 2 4 4 5" xfId="35453"/>
    <cellStyle name="Total 2 3 2 2 4 4 6" xfId="35454"/>
    <cellStyle name="Total 2 3 2 2 4 5" xfId="35455"/>
    <cellStyle name="Total 2 3 2 2 4 6" xfId="35456"/>
    <cellStyle name="Total 2 3 2 2 4 7" xfId="35457"/>
    <cellStyle name="Total 2 3 2 2 4 8" xfId="35458"/>
    <cellStyle name="Total 2 3 2 2 4 9" xfId="35459"/>
    <cellStyle name="Total 2 3 2 2 5" xfId="35460"/>
    <cellStyle name="Total 2 3 2 2 5 2" xfId="35461"/>
    <cellStyle name="Total 2 3 2 2 5 2 2" xfId="35462"/>
    <cellStyle name="Total 2 3 2 2 5 2 3" xfId="35463"/>
    <cellStyle name="Total 2 3 2 2 5 2 4" xfId="35464"/>
    <cellStyle name="Total 2 3 2 2 5 2 5" xfId="35465"/>
    <cellStyle name="Total 2 3 2 2 5 2 6" xfId="35466"/>
    <cellStyle name="Total 2 3 2 2 5 3" xfId="35467"/>
    <cellStyle name="Total 2 3 2 2 5 3 2" xfId="35468"/>
    <cellStyle name="Total 2 3 2 2 5 3 3" xfId="35469"/>
    <cellStyle name="Total 2 3 2 2 5 3 4" xfId="35470"/>
    <cellStyle name="Total 2 3 2 2 5 3 5" xfId="35471"/>
    <cellStyle name="Total 2 3 2 2 5 3 6" xfId="35472"/>
    <cellStyle name="Total 2 3 2 2 5 4" xfId="35473"/>
    <cellStyle name="Total 2 3 2 2 5 5" xfId="35474"/>
    <cellStyle name="Total 2 3 2 2 5 6" xfId="35475"/>
    <cellStyle name="Total 2 3 2 2 5 7" xfId="35476"/>
    <cellStyle name="Total 2 3 2 2 5 8" xfId="35477"/>
    <cellStyle name="Total 2 3 2 2 6" xfId="35478"/>
    <cellStyle name="Total 2 3 2 2 6 2" xfId="35479"/>
    <cellStyle name="Total 2 3 2 2 6 3" xfId="35480"/>
    <cellStyle name="Total 2 3 2 2 6 4" xfId="35481"/>
    <cellStyle name="Total 2 3 2 2 6 5" xfId="35482"/>
    <cellStyle name="Total 2 3 2 2 6 6" xfId="35483"/>
    <cellStyle name="Total 2 3 2 2 7" xfId="35484"/>
    <cellStyle name="Total 2 3 2 2 7 2" xfId="35485"/>
    <cellStyle name="Total 2 3 2 2 7 3" xfId="35486"/>
    <cellStyle name="Total 2 3 2 2 7 4" xfId="35487"/>
    <cellStyle name="Total 2 3 2 2 7 5" xfId="35488"/>
    <cellStyle name="Total 2 3 2 2 7 6" xfId="35489"/>
    <cellStyle name="Total 2 3 2 2 8" xfId="35490"/>
    <cellStyle name="Total 2 3 2 2 9" xfId="35491"/>
    <cellStyle name="Total 2 3 2 3" xfId="35492"/>
    <cellStyle name="Total 2 3 2 3 10" xfId="35493"/>
    <cellStyle name="Total 2 3 2 3 11" xfId="35494"/>
    <cellStyle name="Total 2 3 2 3 2" xfId="35495"/>
    <cellStyle name="Total 2 3 2 3 2 10" xfId="35496"/>
    <cellStyle name="Total 2 3 2 3 2 2" xfId="35497"/>
    <cellStyle name="Total 2 3 2 3 2 2 2" xfId="35498"/>
    <cellStyle name="Total 2 3 2 3 2 2 2 2" xfId="35499"/>
    <cellStyle name="Total 2 3 2 3 2 2 2 2 2" xfId="35500"/>
    <cellStyle name="Total 2 3 2 3 2 2 2 2 3" xfId="35501"/>
    <cellStyle name="Total 2 3 2 3 2 2 2 2 4" xfId="35502"/>
    <cellStyle name="Total 2 3 2 3 2 2 2 2 5" xfId="35503"/>
    <cellStyle name="Total 2 3 2 3 2 2 2 2 6" xfId="35504"/>
    <cellStyle name="Total 2 3 2 3 2 2 2 3" xfId="35505"/>
    <cellStyle name="Total 2 3 2 3 2 2 2 3 2" xfId="35506"/>
    <cellStyle name="Total 2 3 2 3 2 2 2 3 3" xfId="35507"/>
    <cellStyle name="Total 2 3 2 3 2 2 2 3 4" xfId="35508"/>
    <cellStyle name="Total 2 3 2 3 2 2 2 3 5" xfId="35509"/>
    <cellStyle name="Total 2 3 2 3 2 2 2 3 6" xfId="35510"/>
    <cellStyle name="Total 2 3 2 3 2 2 2 4" xfId="35511"/>
    <cellStyle name="Total 2 3 2 3 2 2 2 5" xfId="35512"/>
    <cellStyle name="Total 2 3 2 3 2 2 2 6" xfId="35513"/>
    <cellStyle name="Total 2 3 2 3 2 2 2 7" xfId="35514"/>
    <cellStyle name="Total 2 3 2 3 2 2 2 8" xfId="35515"/>
    <cellStyle name="Total 2 3 2 3 2 2 3" xfId="35516"/>
    <cellStyle name="Total 2 3 2 3 2 2 3 2" xfId="35517"/>
    <cellStyle name="Total 2 3 2 3 2 2 3 3" xfId="35518"/>
    <cellStyle name="Total 2 3 2 3 2 2 3 4" xfId="35519"/>
    <cellStyle name="Total 2 3 2 3 2 2 3 5" xfId="35520"/>
    <cellStyle name="Total 2 3 2 3 2 2 3 6" xfId="35521"/>
    <cellStyle name="Total 2 3 2 3 2 2 4" xfId="35522"/>
    <cellStyle name="Total 2 3 2 3 2 2 4 2" xfId="35523"/>
    <cellStyle name="Total 2 3 2 3 2 2 4 3" xfId="35524"/>
    <cellStyle name="Total 2 3 2 3 2 2 4 4" xfId="35525"/>
    <cellStyle name="Total 2 3 2 3 2 2 4 5" xfId="35526"/>
    <cellStyle name="Total 2 3 2 3 2 2 4 6" xfId="35527"/>
    <cellStyle name="Total 2 3 2 3 2 2 5" xfId="35528"/>
    <cellStyle name="Total 2 3 2 3 2 2 6" xfId="35529"/>
    <cellStyle name="Total 2 3 2 3 2 2 7" xfId="35530"/>
    <cellStyle name="Total 2 3 2 3 2 2 8" xfId="35531"/>
    <cellStyle name="Total 2 3 2 3 2 2 9" xfId="35532"/>
    <cellStyle name="Total 2 3 2 3 2 3" xfId="35533"/>
    <cellStyle name="Total 2 3 2 3 2 3 2" xfId="35534"/>
    <cellStyle name="Total 2 3 2 3 2 3 2 2" xfId="35535"/>
    <cellStyle name="Total 2 3 2 3 2 3 2 3" xfId="35536"/>
    <cellStyle name="Total 2 3 2 3 2 3 2 4" xfId="35537"/>
    <cellStyle name="Total 2 3 2 3 2 3 2 5" xfId="35538"/>
    <cellStyle name="Total 2 3 2 3 2 3 2 6" xfId="35539"/>
    <cellStyle name="Total 2 3 2 3 2 3 3" xfId="35540"/>
    <cellStyle name="Total 2 3 2 3 2 3 3 2" xfId="35541"/>
    <cellStyle name="Total 2 3 2 3 2 3 3 3" xfId="35542"/>
    <cellStyle name="Total 2 3 2 3 2 3 3 4" xfId="35543"/>
    <cellStyle name="Total 2 3 2 3 2 3 3 5" xfId="35544"/>
    <cellStyle name="Total 2 3 2 3 2 3 3 6" xfId="35545"/>
    <cellStyle name="Total 2 3 2 3 2 3 4" xfId="35546"/>
    <cellStyle name="Total 2 3 2 3 2 3 5" xfId="35547"/>
    <cellStyle name="Total 2 3 2 3 2 3 6" xfId="35548"/>
    <cellStyle name="Total 2 3 2 3 2 3 7" xfId="35549"/>
    <cellStyle name="Total 2 3 2 3 2 3 8" xfId="35550"/>
    <cellStyle name="Total 2 3 2 3 2 4" xfId="35551"/>
    <cellStyle name="Total 2 3 2 3 2 4 2" xfId="35552"/>
    <cellStyle name="Total 2 3 2 3 2 4 3" xfId="35553"/>
    <cellStyle name="Total 2 3 2 3 2 4 4" xfId="35554"/>
    <cellStyle name="Total 2 3 2 3 2 4 5" xfId="35555"/>
    <cellStyle name="Total 2 3 2 3 2 4 6" xfId="35556"/>
    <cellStyle name="Total 2 3 2 3 2 5" xfId="35557"/>
    <cellStyle name="Total 2 3 2 3 2 5 2" xfId="35558"/>
    <cellStyle name="Total 2 3 2 3 2 5 3" xfId="35559"/>
    <cellStyle name="Total 2 3 2 3 2 5 4" xfId="35560"/>
    <cellStyle name="Total 2 3 2 3 2 5 5" xfId="35561"/>
    <cellStyle name="Total 2 3 2 3 2 5 6" xfId="35562"/>
    <cellStyle name="Total 2 3 2 3 2 6" xfId="35563"/>
    <cellStyle name="Total 2 3 2 3 2 7" xfId="35564"/>
    <cellStyle name="Total 2 3 2 3 2 8" xfId="35565"/>
    <cellStyle name="Total 2 3 2 3 2 9" xfId="35566"/>
    <cellStyle name="Total 2 3 2 3 3" xfId="35567"/>
    <cellStyle name="Total 2 3 2 3 3 2" xfId="35568"/>
    <cellStyle name="Total 2 3 2 3 3 2 2" xfId="35569"/>
    <cellStyle name="Total 2 3 2 3 3 2 2 2" xfId="35570"/>
    <cellStyle name="Total 2 3 2 3 3 2 2 3" xfId="35571"/>
    <cellStyle name="Total 2 3 2 3 3 2 2 4" xfId="35572"/>
    <cellStyle name="Total 2 3 2 3 3 2 2 5" xfId="35573"/>
    <cellStyle name="Total 2 3 2 3 3 2 2 6" xfId="35574"/>
    <cellStyle name="Total 2 3 2 3 3 2 3" xfId="35575"/>
    <cellStyle name="Total 2 3 2 3 3 2 3 2" xfId="35576"/>
    <cellStyle name="Total 2 3 2 3 3 2 3 3" xfId="35577"/>
    <cellStyle name="Total 2 3 2 3 3 2 3 4" xfId="35578"/>
    <cellStyle name="Total 2 3 2 3 3 2 3 5" xfId="35579"/>
    <cellStyle name="Total 2 3 2 3 3 2 3 6" xfId="35580"/>
    <cellStyle name="Total 2 3 2 3 3 2 4" xfId="35581"/>
    <cellStyle name="Total 2 3 2 3 3 2 5" xfId="35582"/>
    <cellStyle name="Total 2 3 2 3 3 2 6" xfId="35583"/>
    <cellStyle name="Total 2 3 2 3 3 2 7" xfId="35584"/>
    <cellStyle name="Total 2 3 2 3 3 2 8" xfId="35585"/>
    <cellStyle name="Total 2 3 2 3 3 3" xfId="35586"/>
    <cellStyle name="Total 2 3 2 3 3 3 2" xfId="35587"/>
    <cellStyle name="Total 2 3 2 3 3 3 3" xfId="35588"/>
    <cellStyle name="Total 2 3 2 3 3 3 4" xfId="35589"/>
    <cellStyle name="Total 2 3 2 3 3 3 5" xfId="35590"/>
    <cellStyle name="Total 2 3 2 3 3 3 6" xfId="35591"/>
    <cellStyle name="Total 2 3 2 3 3 4" xfId="35592"/>
    <cellStyle name="Total 2 3 2 3 3 4 2" xfId="35593"/>
    <cellStyle name="Total 2 3 2 3 3 4 3" xfId="35594"/>
    <cellStyle name="Total 2 3 2 3 3 4 4" xfId="35595"/>
    <cellStyle name="Total 2 3 2 3 3 4 5" xfId="35596"/>
    <cellStyle name="Total 2 3 2 3 3 4 6" xfId="35597"/>
    <cellStyle name="Total 2 3 2 3 3 5" xfId="35598"/>
    <cellStyle name="Total 2 3 2 3 3 6" xfId="35599"/>
    <cellStyle name="Total 2 3 2 3 3 7" xfId="35600"/>
    <cellStyle name="Total 2 3 2 3 3 8" xfId="35601"/>
    <cellStyle name="Total 2 3 2 3 3 9" xfId="35602"/>
    <cellStyle name="Total 2 3 2 3 4" xfId="35603"/>
    <cellStyle name="Total 2 3 2 3 4 2" xfId="35604"/>
    <cellStyle name="Total 2 3 2 3 4 2 2" xfId="35605"/>
    <cellStyle name="Total 2 3 2 3 4 2 3" xfId="35606"/>
    <cellStyle name="Total 2 3 2 3 4 2 4" xfId="35607"/>
    <cellStyle name="Total 2 3 2 3 4 2 5" xfId="35608"/>
    <cellStyle name="Total 2 3 2 3 4 2 6" xfId="35609"/>
    <cellStyle name="Total 2 3 2 3 4 3" xfId="35610"/>
    <cellStyle name="Total 2 3 2 3 4 3 2" xfId="35611"/>
    <cellStyle name="Total 2 3 2 3 4 3 3" xfId="35612"/>
    <cellStyle name="Total 2 3 2 3 4 3 4" xfId="35613"/>
    <cellStyle name="Total 2 3 2 3 4 3 5" xfId="35614"/>
    <cellStyle name="Total 2 3 2 3 4 3 6" xfId="35615"/>
    <cellStyle name="Total 2 3 2 3 4 4" xfId="35616"/>
    <cellStyle name="Total 2 3 2 3 4 5" xfId="35617"/>
    <cellStyle name="Total 2 3 2 3 4 6" xfId="35618"/>
    <cellStyle name="Total 2 3 2 3 4 7" xfId="35619"/>
    <cellStyle name="Total 2 3 2 3 4 8" xfId="35620"/>
    <cellStyle name="Total 2 3 2 3 5" xfId="35621"/>
    <cellStyle name="Total 2 3 2 3 5 2" xfId="35622"/>
    <cellStyle name="Total 2 3 2 3 5 3" xfId="35623"/>
    <cellStyle name="Total 2 3 2 3 5 4" xfId="35624"/>
    <cellStyle name="Total 2 3 2 3 5 5" xfId="35625"/>
    <cellStyle name="Total 2 3 2 3 5 6" xfId="35626"/>
    <cellStyle name="Total 2 3 2 3 6" xfId="35627"/>
    <cellStyle name="Total 2 3 2 3 6 2" xfId="35628"/>
    <cellStyle name="Total 2 3 2 3 6 3" xfId="35629"/>
    <cellStyle name="Total 2 3 2 3 6 4" xfId="35630"/>
    <cellStyle name="Total 2 3 2 3 6 5" xfId="35631"/>
    <cellStyle name="Total 2 3 2 3 6 6" xfId="35632"/>
    <cellStyle name="Total 2 3 2 3 7" xfId="35633"/>
    <cellStyle name="Total 2 3 2 3 8" xfId="35634"/>
    <cellStyle name="Total 2 3 2 3 9" xfId="35635"/>
    <cellStyle name="Total 2 3 2 4" xfId="35636"/>
    <cellStyle name="Total 2 3 2 4 10" xfId="35637"/>
    <cellStyle name="Total 2 3 2 4 2" xfId="35638"/>
    <cellStyle name="Total 2 3 2 4 2 2" xfId="35639"/>
    <cellStyle name="Total 2 3 2 4 2 2 2" xfId="35640"/>
    <cellStyle name="Total 2 3 2 4 2 2 2 2" xfId="35641"/>
    <cellStyle name="Total 2 3 2 4 2 2 2 3" xfId="35642"/>
    <cellStyle name="Total 2 3 2 4 2 2 2 4" xfId="35643"/>
    <cellStyle name="Total 2 3 2 4 2 2 2 5" xfId="35644"/>
    <cellStyle name="Total 2 3 2 4 2 2 2 6" xfId="35645"/>
    <cellStyle name="Total 2 3 2 4 2 2 3" xfId="35646"/>
    <cellStyle name="Total 2 3 2 4 2 2 3 2" xfId="35647"/>
    <cellStyle name="Total 2 3 2 4 2 2 3 3" xfId="35648"/>
    <cellStyle name="Total 2 3 2 4 2 2 3 4" xfId="35649"/>
    <cellStyle name="Total 2 3 2 4 2 2 3 5" xfId="35650"/>
    <cellStyle name="Total 2 3 2 4 2 2 3 6" xfId="35651"/>
    <cellStyle name="Total 2 3 2 4 2 2 4" xfId="35652"/>
    <cellStyle name="Total 2 3 2 4 2 2 5" xfId="35653"/>
    <cellStyle name="Total 2 3 2 4 2 2 6" xfId="35654"/>
    <cellStyle name="Total 2 3 2 4 2 2 7" xfId="35655"/>
    <cellStyle name="Total 2 3 2 4 2 2 8" xfId="35656"/>
    <cellStyle name="Total 2 3 2 4 2 3" xfId="35657"/>
    <cellStyle name="Total 2 3 2 4 2 3 2" xfId="35658"/>
    <cellStyle name="Total 2 3 2 4 2 3 3" xfId="35659"/>
    <cellStyle name="Total 2 3 2 4 2 3 4" xfId="35660"/>
    <cellStyle name="Total 2 3 2 4 2 3 5" xfId="35661"/>
    <cellStyle name="Total 2 3 2 4 2 3 6" xfId="35662"/>
    <cellStyle name="Total 2 3 2 4 2 4" xfId="35663"/>
    <cellStyle name="Total 2 3 2 4 2 4 2" xfId="35664"/>
    <cellStyle name="Total 2 3 2 4 2 4 3" xfId="35665"/>
    <cellStyle name="Total 2 3 2 4 2 4 4" xfId="35666"/>
    <cellStyle name="Total 2 3 2 4 2 4 5" xfId="35667"/>
    <cellStyle name="Total 2 3 2 4 2 4 6" xfId="35668"/>
    <cellStyle name="Total 2 3 2 4 2 5" xfId="35669"/>
    <cellStyle name="Total 2 3 2 4 2 6" xfId="35670"/>
    <cellStyle name="Total 2 3 2 4 2 7" xfId="35671"/>
    <cellStyle name="Total 2 3 2 4 2 8" xfId="35672"/>
    <cellStyle name="Total 2 3 2 4 2 9" xfId="35673"/>
    <cellStyle name="Total 2 3 2 4 3" xfId="35674"/>
    <cellStyle name="Total 2 3 2 4 3 2" xfId="35675"/>
    <cellStyle name="Total 2 3 2 4 3 2 2" xfId="35676"/>
    <cellStyle name="Total 2 3 2 4 3 2 3" xfId="35677"/>
    <cellStyle name="Total 2 3 2 4 3 2 4" xfId="35678"/>
    <cellStyle name="Total 2 3 2 4 3 2 5" xfId="35679"/>
    <cellStyle name="Total 2 3 2 4 3 2 6" xfId="35680"/>
    <cellStyle name="Total 2 3 2 4 3 3" xfId="35681"/>
    <cellStyle name="Total 2 3 2 4 3 3 2" xfId="35682"/>
    <cellStyle name="Total 2 3 2 4 3 3 3" xfId="35683"/>
    <cellStyle name="Total 2 3 2 4 3 3 4" xfId="35684"/>
    <cellStyle name="Total 2 3 2 4 3 3 5" xfId="35685"/>
    <cellStyle name="Total 2 3 2 4 3 3 6" xfId="35686"/>
    <cellStyle name="Total 2 3 2 4 3 4" xfId="35687"/>
    <cellStyle name="Total 2 3 2 4 3 5" xfId="35688"/>
    <cellStyle name="Total 2 3 2 4 3 6" xfId="35689"/>
    <cellStyle name="Total 2 3 2 4 3 7" xfId="35690"/>
    <cellStyle name="Total 2 3 2 4 3 8" xfId="35691"/>
    <cellStyle name="Total 2 3 2 4 4" xfId="35692"/>
    <cellStyle name="Total 2 3 2 4 4 2" xfId="35693"/>
    <cellStyle name="Total 2 3 2 4 4 3" xfId="35694"/>
    <cellStyle name="Total 2 3 2 4 4 4" xfId="35695"/>
    <cellStyle name="Total 2 3 2 4 4 5" xfId="35696"/>
    <cellStyle name="Total 2 3 2 4 4 6" xfId="35697"/>
    <cellStyle name="Total 2 3 2 4 5" xfId="35698"/>
    <cellStyle name="Total 2 3 2 4 5 2" xfId="35699"/>
    <cellStyle name="Total 2 3 2 4 5 3" xfId="35700"/>
    <cellStyle name="Total 2 3 2 4 5 4" xfId="35701"/>
    <cellStyle name="Total 2 3 2 4 5 5" xfId="35702"/>
    <cellStyle name="Total 2 3 2 4 5 6" xfId="35703"/>
    <cellStyle name="Total 2 3 2 4 6" xfId="35704"/>
    <cellStyle name="Total 2 3 2 4 7" xfId="35705"/>
    <cellStyle name="Total 2 3 2 4 8" xfId="35706"/>
    <cellStyle name="Total 2 3 2 4 9" xfId="35707"/>
    <cellStyle name="Total 2 3 2 5" xfId="35708"/>
    <cellStyle name="Total 2 3 2 5 2" xfId="35709"/>
    <cellStyle name="Total 2 3 2 5 2 2" xfId="35710"/>
    <cellStyle name="Total 2 3 2 5 2 2 2" xfId="35711"/>
    <cellStyle name="Total 2 3 2 5 2 2 3" xfId="35712"/>
    <cellStyle name="Total 2 3 2 5 2 2 4" xfId="35713"/>
    <cellStyle name="Total 2 3 2 5 2 2 5" xfId="35714"/>
    <cellStyle name="Total 2 3 2 5 2 2 6" xfId="35715"/>
    <cellStyle name="Total 2 3 2 5 2 3" xfId="35716"/>
    <cellStyle name="Total 2 3 2 5 2 3 2" xfId="35717"/>
    <cellStyle name="Total 2 3 2 5 2 3 3" xfId="35718"/>
    <cellStyle name="Total 2 3 2 5 2 3 4" xfId="35719"/>
    <cellStyle name="Total 2 3 2 5 2 3 5" xfId="35720"/>
    <cellStyle name="Total 2 3 2 5 2 3 6" xfId="35721"/>
    <cellStyle name="Total 2 3 2 5 2 4" xfId="35722"/>
    <cellStyle name="Total 2 3 2 5 2 5" xfId="35723"/>
    <cellStyle name="Total 2 3 2 5 2 6" xfId="35724"/>
    <cellStyle name="Total 2 3 2 5 2 7" xfId="35725"/>
    <cellStyle name="Total 2 3 2 5 2 8" xfId="35726"/>
    <cellStyle name="Total 2 3 2 5 3" xfId="35727"/>
    <cellStyle name="Total 2 3 2 5 3 2" xfId="35728"/>
    <cellStyle name="Total 2 3 2 5 3 3" xfId="35729"/>
    <cellStyle name="Total 2 3 2 5 3 4" xfId="35730"/>
    <cellStyle name="Total 2 3 2 5 3 5" xfId="35731"/>
    <cellStyle name="Total 2 3 2 5 3 6" xfId="35732"/>
    <cellStyle name="Total 2 3 2 5 4" xfId="35733"/>
    <cellStyle name="Total 2 3 2 5 4 2" xfId="35734"/>
    <cellStyle name="Total 2 3 2 5 4 3" xfId="35735"/>
    <cellStyle name="Total 2 3 2 5 4 4" xfId="35736"/>
    <cellStyle name="Total 2 3 2 5 4 5" xfId="35737"/>
    <cellStyle name="Total 2 3 2 5 4 6" xfId="35738"/>
    <cellStyle name="Total 2 3 2 5 5" xfId="35739"/>
    <cellStyle name="Total 2 3 2 5 6" xfId="35740"/>
    <cellStyle name="Total 2 3 2 5 7" xfId="35741"/>
    <cellStyle name="Total 2 3 2 5 8" xfId="35742"/>
    <cellStyle name="Total 2 3 2 5 9" xfId="35743"/>
    <cellStyle name="Total 2 3 2 6" xfId="35744"/>
    <cellStyle name="Total 2 3 2 6 2" xfId="35745"/>
    <cellStyle name="Total 2 3 2 6 2 2" xfId="35746"/>
    <cellStyle name="Total 2 3 2 6 2 3" xfId="35747"/>
    <cellStyle name="Total 2 3 2 6 2 4" xfId="35748"/>
    <cellStyle name="Total 2 3 2 6 2 5" xfId="35749"/>
    <cellStyle name="Total 2 3 2 6 2 6" xfId="35750"/>
    <cellStyle name="Total 2 3 2 6 3" xfId="35751"/>
    <cellStyle name="Total 2 3 2 6 3 2" xfId="35752"/>
    <cellStyle name="Total 2 3 2 6 3 3" xfId="35753"/>
    <cellStyle name="Total 2 3 2 6 3 4" xfId="35754"/>
    <cellStyle name="Total 2 3 2 6 3 5" xfId="35755"/>
    <cellStyle name="Total 2 3 2 6 3 6" xfId="35756"/>
    <cellStyle name="Total 2 3 2 6 4" xfId="35757"/>
    <cellStyle name="Total 2 3 2 6 5" xfId="35758"/>
    <cellStyle name="Total 2 3 2 6 6" xfId="35759"/>
    <cellStyle name="Total 2 3 2 6 7" xfId="35760"/>
    <cellStyle name="Total 2 3 2 6 8" xfId="35761"/>
    <cellStyle name="Total 2 3 2 7" xfId="35762"/>
    <cellStyle name="Total 2 3 2 7 2" xfId="35763"/>
    <cellStyle name="Total 2 3 2 7 3" xfId="35764"/>
    <cellStyle name="Total 2 3 2 7 4" xfId="35765"/>
    <cellStyle name="Total 2 3 2 7 5" xfId="35766"/>
    <cellStyle name="Total 2 3 2 7 6" xfId="35767"/>
    <cellStyle name="Total 2 3 2 8" xfId="35768"/>
    <cellStyle name="Total 2 3 2 8 2" xfId="35769"/>
    <cellStyle name="Total 2 3 2 8 3" xfId="35770"/>
    <cellStyle name="Total 2 3 2 8 4" xfId="35771"/>
    <cellStyle name="Total 2 3 2 8 5" xfId="35772"/>
    <cellStyle name="Total 2 3 2 8 6" xfId="35773"/>
    <cellStyle name="Total 2 3 2 9" xfId="35774"/>
    <cellStyle name="Total 2 3 3" xfId="35775"/>
    <cellStyle name="Total 2 3 3 10" xfId="35776"/>
    <cellStyle name="Total 2 3 3 11" xfId="35777"/>
    <cellStyle name="Total 2 3 3 12" xfId="35778"/>
    <cellStyle name="Total 2 3 3 2" xfId="35779"/>
    <cellStyle name="Total 2 3 3 2 10" xfId="35780"/>
    <cellStyle name="Total 2 3 3 2 11" xfId="35781"/>
    <cellStyle name="Total 2 3 3 2 2" xfId="35782"/>
    <cellStyle name="Total 2 3 3 2 2 10" xfId="35783"/>
    <cellStyle name="Total 2 3 3 2 2 2" xfId="35784"/>
    <cellStyle name="Total 2 3 3 2 2 2 2" xfId="35785"/>
    <cellStyle name="Total 2 3 3 2 2 2 2 2" xfId="35786"/>
    <cellStyle name="Total 2 3 3 2 2 2 2 2 2" xfId="35787"/>
    <cellStyle name="Total 2 3 3 2 2 2 2 2 3" xfId="35788"/>
    <cellStyle name="Total 2 3 3 2 2 2 2 2 4" xfId="35789"/>
    <cellStyle name="Total 2 3 3 2 2 2 2 2 5" xfId="35790"/>
    <cellStyle name="Total 2 3 3 2 2 2 2 2 6" xfId="35791"/>
    <cellStyle name="Total 2 3 3 2 2 2 2 3" xfId="35792"/>
    <cellStyle name="Total 2 3 3 2 2 2 2 3 2" xfId="35793"/>
    <cellStyle name="Total 2 3 3 2 2 2 2 3 3" xfId="35794"/>
    <cellStyle name="Total 2 3 3 2 2 2 2 3 4" xfId="35795"/>
    <cellStyle name="Total 2 3 3 2 2 2 2 3 5" xfId="35796"/>
    <cellStyle name="Total 2 3 3 2 2 2 2 3 6" xfId="35797"/>
    <cellStyle name="Total 2 3 3 2 2 2 2 4" xfId="35798"/>
    <cellStyle name="Total 2 3 3 2 2 2 2 5" xfId="35799"/>
    <cellStyle name="Total 2 3 3 2 2 2 2 6" xfId="35800"/>
    <cellStyle name="Total 2 3 3 2 2 2 2 7" xfId="35801"/>
    <cellStyle name="Total 2 3 3 2 2 2 2 8" xfId="35802"/>
    <cellStyle name="Total 2 3 3 2 2 2 3" xfId="35803"/>
    <cellStyle name="Total 2 3 3 2 2 2 3 2" xfId="35804"/>
    <cellStyle name="Total 2 3 3 2 2 2 3 3" xfId="35805"/>
    <cellStyle name="Total 2 3 3 2 2 2 3 4" xfId="35806"/>
    <cellStyle name="Total 2 3 3 2 2 2 3 5" xfId="35807"/>
    <cellStyle name="Total 2 3 3 2 2 2 3 6" xfId="35808"/>
    <cellStyle name="Total 2 3 3 2 2 2 4" xfId="35809"/>
    <cellStyle name="Total 2 3 3 2 2 2 4 2" xfId="35810"/>
    <cellStyle name="Total 2 3 3 2 2 2 4 3" xfId="35811"/>
    <cellStyle name="Total 2 3 3 2 2 2 4 4" xfId="35812"/>
    <cellStyle name="Total 2 3 3 2 2 2 4 5" xfId="35813"/>
    <cellStyle name="Total 2 3 3 2 2 2 4 6" xfId="35814"/>
    <cellStyle name="Total 2 3 3 2 2 2 5" xfId="35815"/>
    <cellStyle name="Total 2 3 3 2 2 2 6" xfId="35816"/>
    <cellStyle name="Total 2 3 3 2 2 2 7" xfId="35817"/>
    <cellStyle name="Total 2 3 3 2 2 2 8" xfId="35818"/>
    <cellStyle name="Total 2 3 3 2 2 2 9" xfId="35819"/>
    <cellStyle name="Total 2 3 3 2 2 3" xfId="35820"/>
    <cellStyle name="Total 2 3 3 2 2 3 2" xfId="35821"/>
    <cellStyle name="Total 2 3 3 2 2 3 2 2" xfId="35822"/>
    <cellStyle name="Total 2 3 3 2 2 3 2 3" xfId="35823"/>
    <cellStyle name="Total 2 3 3 2 2 3 2 4" xfId="35824"/>
    <cellStyle name="Total 2 3 3 2 2 3 2 5" xfId="35825"/>
    <cellStyle name="Total 2 3 3 2 2 3 2 6" xfId="35826"/>
    <cellStyle name="Total 2 3 3 2 2 3 3" xfId="35827"/>
    <cellStyle name="Total 2 3 3 2 2 3 3 2" xfId="35828"/>
    <cellStyle name="Total 2 3 3 2 2 3 3 3" xfId="35829"/>
    <cellStyle name="Total 2 3 3 2 2 3 3 4" xfId="35830"/>
    <cellStyle name="Total 2 3 3 2 2 3 3 5" xfId="35831"/>
    <cellStyle name="Total 2 3 3 2 2 3 3 6" xfId="35832"/>
    <cellStyle name="Total 2 3 3 2 2 3 4" xfId="35833"/>
    <cellStyle name="Total 2 3 3 2 2 3 5" xfId="35834"/>
    <cellStyle name="Total 2 3 3 2 2 3 6" xfId="35835"/>
    <cellStyle name="Total 2 3 3 2 2 3 7" xfId="35836"/>
    <cellStyle name="Total 2 3 3 2 2 3 8" xfId="35837"/>
    <cellStyle name="Total 2 3 3 2 2 4" xfId="35838"/>
    <cellStyle name="Total 2 3 3 2 2 4 2" xfId="35839"/>
    <cellStyle name="Total 2 3 3 2 2 4 3" xfId="35840"/>
    <cellStyle name="Total 2 3 3 2 2 4 4" xfId="35841"/>
    <cellStyle name="Total 2 3 3 2 2 4 5" xfId="35842"/>
    <cellStyle name="Total 2 3 3 2 2 4 6" xfId="35843"/>
    <cellStyle name="Total 2 3 3 2 2 5" xfId="35844"/>
    <cellStyle name="Total 2 3 3 2 2 5 2" xfId="35845"/>
    <cellStyle name="Total 2 3 3 2 2 5 3" xfId="35846"/>
    <cellStyle name="Total 2 3 3 2 2 5 4" xfId="35847"/>
    <cellStyle name="Total 2 3 3 2 2 5 5" xfId="35848"/>
    <cellStyle name="Total 2 3 3 2 2 5 6" xfId="35849"/>
    <cellStyle name="Total 2 3 3 2 2 6" xfId="35850"/>
    <cellStyle name="Total 2 3 3 2 2 7" xfId="35851"/>
    <cellStyle name="Total 2 3 3 2 2 8" xfId="35852"/>
    <cellStyle name="Total 2 3 3 2 2 9" xfId="35853"/>
    <cellStyle name="Total 2 3 3 2 3" xfId="35854"/>
    <cellStyle name="Total 2 3 3 2 3 2" xfId="35855"/>
    <cellStyle name="Total 2 3 3 2 3 2 2" xfId="35856"/>
    <cellStyle name="Total 2 3 3 2 3 2 2 2" xfId="35857"/>
    <cellStyle name="Total 2 3 3 2 3 2 2 3" xfId="35858"/>
    <cellStyle name="Total 2 3 3 2 3 2 2 4" xfId="35859"/>
    <cellStyle name="Total 2 3 3 2 3 2 2 5" xfId="35860"/>
    <cellStyle name="Total 2 3 3 2 3 2 2 6" xfId="35861"/>
    <cellStyle name="Total 2 3 3 2 3 2 3" xfId="35862"/>
    <cellStyle name="Total 2 3 3 2 3 2 3 2" xfId="35863"/>
    <cellStyle name="Total 2 3 3 2 3 2 3 3" xfId="35864"/>
    <cellStyle name="Total 2 3 3 2 3 2 3 4" xfId="35865"/>
    <cellStyle name="Total 2 3 3 2 3 2 3 5" xfId="35866"/>
    <cellStyle name="Total 2 3 3 2 3 2 3 6" xfId="35867"/>
    <cellStyle name="Total 2 3 3 2 3 2 4" xfId="35868"/>
    <cellStyle name="Total 2 3 3 2 3 2 5" xfId="35869"/>
    <cellStyle name="Total 2 3 3 2 3 2 6" xfId="35870"/>
    <cellStyle name="Total 2 3 3 2 3 2 7" xfId="35871"/>
    <cellStyle name="Total 2 3 3 2 3 2 8" xfId="35872"/>
    <cellStyle name="Total 2 3 3 2 3 3" xfId="35873"/>
    <cellStyle name="Total 2 3 3 2 3 3 2" xfId="35874"/>
    <cellStyle name="Total 2 3 3 2 3 3 3" xfId="35875"/>
    <cellStyle name="Total 2 3 3 2 3 3 4" xfId="35876"/>
    <cellStyle name="Total 2 3 3 2 3 3 5" xfId="35877"/>
    <cellStyle name="Total 2 3 3 2 3 3 6" xfId="35878"/>
    <cellStyle name="Total 2 3 3 2 3 4" xfId="35879"/>
    <cellStyle name="Total 2 3 3 2 3 4 2" xfId="35880"/>
    <cellStyle name="Total 2 3 3 2 3 4 3" xfId="35881"/>
    <cellStyle name="Total 2 3 3 2 3 4 4" xfId="35882"/>
    <cellStyle name="Total 2 3 3 2 3 4 5" xfId="35883"/>
    <cellStyle name="Total 2 3 3 2 3 4 6" xfId="35884"/>
    <cellStyle name="Total 2 3 3 2 3 5" xfId="35885"/>
    <cellStyle name="Total 2 3 3 2 3 6" xfId="35886"/>
    <cellStyle name="Total 2 3 3 2 3 7" xfId="35887"/>
    <cellStyle name="Total 2 3 3 2 3 8" xfId="35888"/>
    <cellStyle name="Total 2 3 3 2 3 9" xfId="35889"/>
    <cellStyle name="Total 2 3 3 2 4" xfId="35890"/>
    <cellStyle name="Total 2 3 3 2 4 2" xfId="35891"/>
    <cellStyle name="Total 2 3 3 2 4 2 2" xfId="35892"/>
    <cellStyle name="Total 2 3 3 2 4 2 3" xfId="35893"/>
    <cellStyle name="Total 2 3 3 2 4 2 4" xfId="35894"/>
    <cellStyle name="Total 2 3 3 2 4 2 5" xfId="35895"/>
    <cellStyle name="Total 2 3 3 2 4 2 6" xfId="35896"/>
    <cellStyle name="Total 2 3 3 2 4 3" xfId="35897"/>
    <cellStyle name="Total 2 3 3 2 4 3 2" xfId="35898"/>
    <cellStyle name="Total 2 3 3 2 4 3 3" xfId="35899"/>
    <cellStyle name="Total 2 3 3 2 4 3 4" xfId="35900"/>
    <cellStyle name="Total 2 3 3 2 4 3 5" xfId="35901"/>
    <cellStyle name="Total 2 3 3 2 4 3 6" xfId="35902"/>
    <cellStyle name="Total 2 3 3 2 4 4" xfId="35903"/>
    <cellStyle name="Total 2 3 3 2 4 5" xfId="35904"/>
    <cellStyle name="Total 2 3 3 2 4 6" xfId="35905"/>
    <cellStyle name="Total 2 3 3 2 4 7" xfId="35906"/>
    <cellStyle name="Total 2 3 3 2 4 8" xfId="35907"/>
    <cellStyle name="Total 2 3 3 2 5" xfId="35908"/>
    <cellStyle name="Total 2 3 3 2 5 2" xfId="35909"/>
    <cellStyle name="Total 2 3 3 2 5 3" xfId="35910"/>
    <cellStyle name="Total 2 3 3 2 5 4" xfId="35911"/>
    <cellStyle name="Total 2 3 3 2 5 5" xfId="35912"/>
    <cellStyle name="Total 2 3 3 2 5 6" xfId="35913"/>
    <cellStyle name="Total 2 3 3 2 6" xfId="35914"/>
    <cellStyle name="Total 2 3 3 2 6 2" xfId="35915"/>
    <cellStyle name="Total 2 3 3 2 6 3" xfId="35916"/>
    <cellStyle name="Total 2 3 3 2 6 4" xfId="35917"/>
    <cellStyle name="Total 2 3 3 2 6 5" xfId="35918"/>
    <cellStyle name="Total 2 3 3 2 6 6" xfId="35919"/>
    <cellStyle name="Total 2 3 3 2 7" xfId="35920"/>
    <cellStyle name="Total 2 3 3 2 8" xfId="35921"/>
    <cellStyle name="Total 2 3 3 2 9" xfId="35922"/>
    <cellStyle name="Total 2 3 3 3" xfId="35923"/>
    <cellStyle name="Total 2 3 3 3 10" xfId="35924"/>
    <cellStyle name="Total 2 3 3 3 2" xfId="35925"/>
    <cellStyle name="Total 2 3 3 3 2 2" xfId="35926"/>
    <cellStyle name="Total 2 3 3 3 2 2 2" xfId="35927"/>
    <cellStyle name="Total 2 3 3 3 2 2 2 2" xfId="35928"/>
    <cellStyle name="Total 2 3 3 3 2 2 2 3" xfId="35929"/>
    <cellStyle name="Total 2 3 3 3 2 2 2 4" xfId="35930"/>
    <cellStyle name="Total 2 3 3 3 2 2 2 5" xfId="35931"/>
    <cellStyle name="Total 2 3 3 3 2 2 2 6" xfId="35932"/>
    <cellStyle name="Total 2 3 3 3 2 2 3" xfId="35933"/>
    <cellStyle name="Total 2 3 3 3 2 2 3 2" xfId="35934"/>
    <cellStyle name="Total 2 3 3 3 2 2 3 3" xfId="35935"/>
    <cellStyle name="Total 2 3 3 3 2 2 3 4" xfId="35936"/>
    <cellStyle name="Total 2 3 3 3 2 2 3 5" xfId="35937"/>
    <cellStyle name="Total 2 3 3 3 2 2 3 6" xfId="35938"/>
    <cellStyle name="Total 2 3 3 3 2 2 4" xfId="35939"/>
    <cellStyle name="Total 2 3 3 3 2 2 5" xfId="35940"/>
    <cellStyle name="Total 2 3 3 3 2 2 6" xfId="35941"/>
    <cellStyle name="Total 2 3 3 3 2 2 7" xfId="35942"/>
    <cellStyle name="Total 2 3 3 3 2 2 8" xfId="35943"/>
    <cellStyle name="Total 2 3 3 3 2 3" xfId="35944"/>
    <cellStyle name="Total 2 3 3 3 2 3 2" xfId="35945"/>
    <cellStyle name="Total 2 3 3 3 2 3 3" xfId="35946"/>
    <cellStyle name="Total 2 3 3 3 2 3 4" xfId="35947"/>
    <cellStyle name="Total 2 3 3 3 2 3 5" xfId="35948"/>
    <cellStyle name="Total 2 3 3 3 2 3 6" xfId="35949"/>
    <cellStyle name="Total 2 3 3 3 2 4" xfId="35950"/>
    <cellStyle name="Total 2 3 3 3 2 4 2" xfId="35951"/>
    <cellStyle name="Total 2 3 3 3 2 4 3" xfId="35952"/>
    <cellStyle name="Total 2 3 3 3 2 4 4" xfId="35953"/>
    <cellStyle name="Total 2 3 3 3 2 4 5" xfId="35954"/>
    <cellStyle name="Total 2 3 3 3 2 4 6" xfId="35955"/>
    <cellStyle name="Total 2 3 3 3 2 5" xfId="35956"/>
    <cellStyle name="Total 2 3 3 3 2 6" xfId="35957"/>
    <cellStyle name="Total 2 3 3 3 2 7" xfId="35958"/>
    <cellStyle name="Total 2 3 3 3 2 8" xfId="35959"/>
    <cellStyle name="Total 2 3 3 3 2 9" xfId="35960"/>
    <cellStyle name="Total 2 3 3 3 3" xfId="35961"/>
    <cellStyle name="Total 2 3 3 3 3 2" xfId="35962"/>
    <cellStyle name="Total 2 3 3 3 3 2 2" xfId="35963"/>
    <cellStyle name="Total 2 3 3 3 3 2 3" xfId="35964"/>
    <cellStyle name="Total 2 3 3 3 3 2 4" xfId="35965"/>
    <cellStyle name="Total 2 3 3 3 3 2 5" xfId="35966"/>
    <cellStyle name="Total 2 3 3 3 3 2 6" xfId="35967"/>
    <cellStyle name="Total 2 3 3 3 3 3" xfId="35968"/>
    <cellStyle name="Total 2 3 3 3 3 3 2" xfId="35969"/>
    <cellStyle name="Total 2 3 3 3 3 3 3" xfId="35970"/>
    <cellStyle name="Total 2 3 3 3 3 3 4" xfId="35971"/>
    <cellStyle name="Total 2 3 3 3 3 3 5" xfId="35972"/>
    <cellStyle name="Total 2 3 3 3 3 3 6" xfId="35973"/>
    <cellStyle name="Total 2 3 3 3 3 4" xfId="35974"/>
    <cellStyle name="Total 2 3 3 3 3 5" xfId="35975"/>
    <cellStyle name="Total 2 3 3 3 3 6" xfId="35976"/>
    <cellStyle name="Total 2 3 3 3 3 7" xfId="35977"/>
    <cellStyle name="Total 2 3 3 3 3 8" xfId="35978"/>
    <cellStyle name="Total 2 3 3 3 4" xfId="35979"/>
    <cellStyle name="Total 2 3 3 3 4 2" xfId="35980"/>
    <cellStyle name="Total 2 3 3 3 4 3" xfId="35981"/>
    <cellStyle name="Total 2 3 3 3 4 4" xfId="35982"/>
    <cellStyle name="Total 2 3 3 3 4 5" xfId="35983"/>
    <cellStyle name="Total 2 3 3 3 4 6" xfId="35984"/>
    <cellStyle name="Total 2 3 3 3 5" xfId="35985"/>
    <cellStyle name="Total 2 3 3 3 5 2" xfId="35986"/>
    <cellStyle name="Total 2 3 3 3 5 3" xfId="35987"/>
    <cellStyle name="Total 2 3 3 3 5 4" xfId="35988"/>
    <cellStyle name="Total 2 3 3 3 5 5" xfId="35989"/>
    <cellStyle name="Total 2 3 3 3 5 6" xfId="35990"/>
    <cellStyle name="Total 2 3 3 3 6" xfId="35991"/>
    <cellStyle name="Total 2 3 3 3 7" xfId="35992"/>
    <cellStyle name="Total 2 3 3 3 8" xfId="35993"/>
    <cellStyle name="Total 2 3 3 3 9" xfId="35994"/>
    <cellStyle name="Total 2 3 3 4" xfId="35995"/>
    <cellStyle name="Total 2 3 3 4 2" xfId="35996"/>
    <cellStyle name="Total 2 3 3 4 2 2" xfId="35997"/>
    <cellStyle name="Total 2 3 3 4 2 2 2" xfId="35998"/>
    <cellStyle name="Total 2 3 3 4 2 2 3" xfId="35999"/>
    <cellStyle name="Total 2 3 3 4 2 2 4" xfId="36000"/>
    <cellStyle name="Total 2 3 3 4 2 2 5" xfId="36001"/>
    <cellStyle name="Total 2 3 3 4 2 2 6" xfId="36002"/>
    <cellStyle name="Total 2 3 3 4 2 3" xfId="36003"/>
    <cellStyle name="Total 2 3 3 4 2 3 2" xfId="36004"/>
    <cellStyle name="Total 2 3 3 4 2 3 3" xfId="36005"/>
    <cellStyle name="Total 2 3 3 4 2 3 4" xfId="36006"/>
    <cellStyle name="Total 2 3 3 4 2 3 5" xfId="36007"/>
    <cellStyle name="Total 2 3 3 4 2 3 6" xfId="36008"/>
    <cellStyle name="Total 2 3 3 4 2 4" xfId="36009"/>
    <cellStyle name="Total 2 3 3 4 2 5" xfId="36010"/>
    <cellStyle name="Total 2 3 3 4 2 6" xfId="36011"/>
    <cellStyle name="Total 2 3 3 4 2 7" xfId="36012"/>
    <cellStyle name="Total 2 3 3 4 2 8" xfId="36013"/>
    <cellStyle name="Total 2 3 3 4 3" xfId="36014"/>
    <cellStyle name="Total 2 3 3 4 3 2" xfId="36015"/>
    <cellStyle name="Total 2 3 3 4 3 3" xfId="36016"/>
    <cellStyle name="Total 2 3 3 4 3 4" xfId="36017"/>
    <cellStyle name="Total 2 3 3 4 3 5" xfId="36018"/>
    <cellStyle name="Total 2 3 3 4 3 6" xfId="36019"/>
    <cellStyle name="Total 2 3 3 4 4" xfId="36020"/>
    <cellStyle name="Total 2 3 3 4 4 2" xfId="36021"/>
    <cellStyle name="Total 2 3 3 4 4 3" xfId="36022"/>
    <cellStyle name="Total 2 3 3 4 4 4" xfId="36023"/>
    <cellStyle name="Total 2 3 3 4 4 5" xfId="36024"/>
    <cellStyle name="Total 2 3 3 4 4 6" xfId="36025"/>
    <cellStyle name="Total 2 3 3 4 5" xfId="36026"/>
    <cellStyle name="Total 2 3 3 4 6" xfId="36027"/>
    <cellStyle name="Total 2 3 3 4 7" xfId="36028"/>
    <cellStyle name="Total 2 3 3 4 8" xfId="36029"/>
    <cellStyle name="Total 2 3 3 4 9" xfId="36030"/>
    <cellStyle name="Total 2 3 3 5" xfId="36031"/>
    <cellStyle name="Total 2 3 3 5 2" xfId="36032"/>
    <cellStyle name="Total 2 3 3 5 2 2" xfId="36033"/>
    <cellStyle name="Total 2 3 3 5 2 3" xfId="36034"/>
    <cellStyle name="Total 2 3 3 5 2 4" xfId="36035"/>
    <cellStyle name="Total 2 3 3 5 2 5" xfId="36036"/>
    <cellStyle name="Total 2 3 3 5 2 6" xfId="36037"/>
    <cellStyle name="Total 2 3 3 5 3" xfId="36038"/>
    <cellStyle name="Total 2 3 3 5 3 2" xfId="36039"/>
    <cellStyle name="Total 2 3 3 5 3 3" xfId="36040"/>
    <cellStyle name="Total 2 3 3 5 3 4" xfId="36041"/>
    <cellStyle name="Total 2 3 3 5 3 5" xfId="36042"/>
    <cellStyle name="Total 2 3 3 5 3 6" xfId="36043"/>
    <cellStyle name="Total 2 3 3 5 4" xfId="36044"/>
    <cellStyle name="Total 2 3 3 5 5" xfId="36045"/>
    <cellStyle name="Total 2 3 3 5 6" xfId="36046"/>
    <cellStyle name="Total 2 3 3 5 7" xfId="36047"/>
    <cellStyle name="Total 2 3 3 5 8" xfId="36048"/>
    <cellStyle name="Total 2 3 3 6" xfId="36049"/>
    <cellStyle name="Total 2 3 3 6 2" xfId="36050"/>
    <cellStyle name="Total 2 3 3 6 3" xfId="36051"/>
    <cellStyle name="Total 2 3 3 6 4" xfId="36052"/>
    <cellStyle name="Total 2 3 3 6 5" xfId="36053"/>
    <cellStyle name="Total 2 3 3 6 6" xfId="36054"/>
    <cellStyle name="Total 2 3 3 7" xfId="36055"/>
    <cellStyle name="Total 2 3 3 7 2" xfId="36056"/>
    <cellStyle name="Total 2 3 3 7 3" xfId="36057"/>
    <cellStyle name="Total 2 3 3 7 4" xfId="36058"/>
    <cellStyle name="Total 2 3 3 7 5" xfId="36059"/>
    <cellStyle name="Total 2 3 3 7 6" xfId="36060"/>
    <cellStyle name="Total 2 3 3 8" xfId="36061"/>
    <cellStyle name="Total 2 3 3 9" xfId="36062"/>
    <cellStyle name="Total 2 3 4" xfId="36063"/>
    <cellStyle name="Total 2 3 4 10" xfId="36064"/>
    <cellStyle name="Total 2 3 4 11" xfId="36065"/>
    <cellStyle name="Total 2 3 4 2" xfId="36066"/>
    <cellStyle name="Total 2 3 4 2 10" xfId="36067"/>
    <cellStyle name="Total 2 3 4 2 2" xfId="36068"/>
    <cellStyle name="Total 2 3 4 2 2 2" xfId="36069"/>
    <cellStyle name="Total 2 3 4 2 2 2 2" xfId="36070"/>
    <cellStyle name="Total 2 3 4 2 2 2 2 2" xfId="36071"/>
    <cellStyle name="Total 2 3 4 2 2 2 2 3" xfId="36072"/>
    <cellStyle name="Total 2 3 4 2 2 2 2 4" xfId="36073"/>
    <cellStyle name="Total 2 3 4 2 2 2 2 5" xfId="36074"/>
    <cellStyle name="Total 2 3 4 2 2 2 2 6" xfId="36075"/>
    <cellStyle name="Total 2 3 4 2 2 2 3" xfId="36076"/>
    <cellStyle name="Total 2 3 4 2 2 2 3 2" xfId="36077"/>
    <cellStyle name="Total 2 3 4 2 2 2 3 3" xfId="36078"/>
    <cellStyle name="Total 2 3 4 2 2 2 3 4" xfId="36079"/>
    <cellStyle name="Total 2 3 4 2 2 2 3 5" xfId="36080"/>
    <cellStyle name="Total 2 3 4 2 2 2 3 6" xfId="36081"/>
    <cellStyle name="Total 2 3 4 2 2 2 4" xfId="36082"/>
    <cellStyle name="Total 2 3 4 2 2 2 5" xfId="36083"/>
    <cellStyle name="Total 2 3 4 2 2 2 6" xfId="36084"/>
    <cellStyle name="Total 2 3 4 2 2 2 7" xfId="36085"/>
    <cellStyle name="Total 2 3 4 2 2 2 8" xfId="36086"/>
    <cellStyle name="Total 2 3 4 2 2 3" xfId="36087"/>
    <cellStyle name="Total 2 3 4 2 2 3 2" xfId="36088"/>
    <cellStyle name="Total 2 3 4 2 2 3 3" xfId="36089"/>
    <cellStyle name="Total 2 3 4 2 2 3 4" xfId="36090"/>
    <cellStyle name="Total 2 3 4 2 2 3 5" xfId="36091"/>
    <cellStyle name="Total 2 3 4 2 2 3 6" xfId="36092"/>
    <cellStyle name="Total 2 3 4 2 2 4" xfId="36093"/>
    <cellStyle name="Total 2 3 4 2 2 4 2" xfId="36094"/>
    <cellStyle name="Total 2 3 4 2 2 4 3" xfId="36095"/>
    <cellStyle name="Total 2 3 4 2 2 4 4" xfId="36096"/>
    <cellStyle name="Total 2 3 4 2 2 4 5" xfId="36097"/>
    <cellStyle name="Total 2 3 4 2 2 4 6" xfId="36098"/>
    <cellStyle name="Total 2 3 4 2 2 5" xfId="36099"/>
    <cellStyle name="Total 2 3 4 2 2 6" xfId="36100"/>
    <cellStyle name="Total 2 3 4 2 2 7" xfId="36101"/>
    <cellStyle name="Total 2 3 4 2 2 8" xfId="36102"/>
    <cellStyle name="Total 2 3 4 2 2 9" xfId="36103"/>
    <cellStyle name="Total 2 3 4 2 3" xfId="36104"/>
    <cellStyle name="Total 2 3 4 2 3 2" xfId="36105"/>
    <cellStyle name="Total 2 3 4 2 3 2 2" xfId="36106"/>
    <cellStyle name="Total 2 3 4 2 3 2 3" xfId="36107"/>
    <cellStyle name="Total 2 3 4 2 3 2 4" xfId="36108"/>
    <cellStyle name="Total 2 3 4 2 3 2 5" xfId="36109"/>
    <cellStyle name="Total 2 3 4 2 3 2 6" xfId="36110"/>
    <cellStyle name="Total 2 3 4 2 3 3" xfId="36111"/>
    <cellStyle name="Total 2 3 4 2 3 3 2" xfId="36112"/>
    <cellStyle name="Total 2 3 4 2 3 3 3" xfId="36113"/>
    <cellStyle name="Total 2 3 4 2 3 3 4" xfId="36114"/>
    <cellStyle name="Total 2 3 4 2 3 3 5" xfId="36115"/>
    <cellStyle name="Total 2 3 4 2 3 3 6" xfId="36116"/>
    <cellStyle name="Total 2 3 4 2 3 4" xfId="36117"/>
    <cellStyle name="Total 2 3 4 2 3 5" xfId="36118"/>
    <cellStyle name="Total 2 3 4 2 3 6" xfId="36119"/>
    <cellStyle name="Total 2 3 4 2 3 7" xfId="36120"/>
    <cellStyle name="Total 2 3 4 2 3 8" xfId="36121"/>
    <cellStyle name="Total 2 3 4 2 4" xfId="36122"/>
    <cellStyle name="Total 2 3 4 2 4 2" xfId="36123"/>
    <cellStyle name="Total 2 3 4 2 4 3" xfId="36124"/>
    <cellStyle name="Total 2 3 4 2 4 4" xfId="36125"/>
    <cellStyle name="Total 2 3 4 2 4 5" xfId="36126"/>
    <cellStyle name="Total 2 3 4 2 4 6" xfId="36127"/>
    <cellStyle name="Total 2 3 4 2 5" xfId="36128"/>
    <cellStyle name="Total 2 3 4 2 5 2" xfId="36129"/>
    <cellStyle name="Total 2 3 4 2 5 3" xfId="36130"/>
    <cellStyle name="Total 2 3 4 2 5 4" xfId="36131"/>
    <cellStyle name="Total 2 3 4 2 5 5" xfId="36132"/>
    <cellStyle name="Total 2 3 4 2 5 6" xfId="36133"/>
    <cellStyle name="Total 2 3 4 2 6" xfId="36134"/>
    <cellStyle name="Total 2 3 4 2 7" xfId="36135"/>
    <cellStyle name="Total 2 3 4 2 8" xfId="36136"/>
    <cellStyle name="Total 2 3 4 2 9" xfId="36137"/>
    <cellStyle name="Total 2 3 4 3" xfId="36138"/>
    <cellStyle name="Total 2 3 4 3 2" xfId="36139"/>
    <cellStyle name="Total 2 3 4 3 2 2" xfId="36140"/>
    <cellStyle name="Total 2 3 4 3 2 2 2" xfId="36141"/>
    <cellStyle name="Total 2 3 4 3 2 2 3" xfId="36142"/>
    <cellStyle name="Total 2 3 4 3 2 2 4" xfId="36143"/>
    <cellStyle name="Total 2 3 4 3 2 2 5" xfId="36144"/>
    <cellStyle name="Total 2 3 4 3 2 2 6" xfId="36145"/>
    <cellStyle name="Total 2 3 4 3 2 3" xfId="36146"/>
    <cellStyle name="Total 2 3 4 3 2 3 2" xfId="36147"/>
    <cellStyle name="Total 2 3 4 3 2 3 3" xfId="36148"/>
    <cellStyle name="Total 2 3 4 3 2 3 4" xfId="36149"/>
    <cellStyle name="Total 2 3 4 3 2 3 5" xfId="36150"/>
    <cellStyle name="Total 2 3 4 3 2 3 6" xfId="36151"/>
    <cellStyle name="Total 2 3 4 3 2 4" xfId="36152"/>
    <cellStyle name="Total 2 3 4 3 2 5" xfId="36153"/>
    <cellStyle name="Total 2 3 4 3 2 6" xfId="36154"/>
    <cellStyle name="Total 2 3 4 3 2 7" xfId="36155"/>
    <cellStyle name="Total 2 3 4 3 2 8" xfId="36156"/>
    <cellStyle name="Total 2 3 4 3 3" xfId="36157"/>
    <cellStyle name="Total 2 3 4 3 3 2" xfId="36158"/>
    <cellStyle name="Total 2 3 4 3 3 3" xfId="36159"/>
    <cellStyle name="Total 2 3 4 3 3 4" xfId="36160"/>
    <cellStyle name="Total 2 3 4 3 3 5" xfId="36161"/>
    <cellStyle name="Total 2 3 4 3 3 6" xfId="36162"/>
    <cellStyle name="Total 2 3 4 3 4" xfId="36163"/>
    <cellStyle name="Total 2 3 4 3 4 2" xfId="36164"/>
    <cellStyle name="Total 2 3 4 3 4 3" xfId="36165"/>
    <cellStyle name="Total 2 3 4 3 4 4" xfId="36166"/>
    <cellStyle name="Total 2 3 4 3 4 5" xfId="36167"/>
    <cellStyle name="Total 2 3 4 3 4 6" xfId="36168"/>
    <cellStyle name="Total 2 3 4 3 5" xfId="36169"/>
    <cellStyle name="Total 2 3 4 3 6" xfId="36170"/>
    <cellStyle name="Total 2 3 4 3 7" xfId="36171"/>
    <cellStyle name="Total 2 3 4 3 8" xfId="36172"/>
    <cellStyle name="Total 2 3 4 3 9" xfId="36173"/>
    <cellStyle name="Total 2 3 4 4" xfId="36174"/>
    <cellStyle name="Total 2 3 4 4 2" xfId="36175"/>
    <cellStyle name="Total 2 3 4 4 2 2" xfId="36176"/>
    <cellStyle name="Total 2 3 4 4 2 3" xfId="36177"/>
    <cellStyle name="Total 2 3 4 4 2 4" xfId="36178"/>
    <cellStyle name="Total 2 3 4 4 2 5" xfId="36179"/>
    <cellStyle name="Total 2 3 4 4 2 6" xfId="36180"/>
    <cellStyle name="Total 2 3 4 4 3" xfId="36181"/>
    <cellStyle name="Total 2 3 4 4 3 2" xfId="36182"/>
    <cellStyle name="Total 2 3 4 4 3 3" xfId="36183"/>
    <cellStyle name="Total 2 3 4 4 3 4" xfId="36184"/>
    <cellStyle name="Total 2 3 4 4 3 5" xfId="36185"/>
    <cellStyle name="Total 2 3 4 4 3 6" xfId="36186"/>
    <cellStyle name="Total 2 3 4 4 4" xfId="36187"/>
    <cellStyle name="Total 2 3 4 4 5" xfId="36188"/>
    <cellStyle name="Total 2 3 4 4 6" xfId="36189"/>
    <cellStyle name="Total 2 3 4 4 7" xfId="36190"/>
    <cellStyle name="Total 2 3 4 4 8" xfId="36191"/>
    <cellStyle name="Total 2 3 4 5" xfId="36192"/>
    <cellStyle name="Total 2 3 4 5 2" xfId="36193"/>
    <cellStyle name="Total 2 3 4 5 3" xfId="36194"/>
    <cellStyle name="Total 2 3 4 5 4" xfId="36195"/>
    <cellStyle name="Total 2 3 4 5 5" xfId="36196"/>
    <cellStyle name="Total 2 3 4 5 6" xfId="36197"/>
    <cellStyle name="Total 2 3 4 6" xfId="36198"/>
    <cellStyle name="Total 2 3 4 6 2" xfId="36199"/>
    <cellStyle name="Total 2 3 4 6 3" xfId="36200"/>
    <cellStyle name="Total 2 3 4 6 4" xfId="36201"/>
    <cellStyle name="Total 2 3 4 6 5" xfId="36202"/>
    <cellStyle name="Total 2 3 4 6 6" xfId="36203"/>
    <cellStyle name="Total 2 3 4 7" xfId="36204"/>
    <cellStyle name="Total 2 3 4 8" xfId="36205"/>
    <cellStyle name="Total 2 3 4 9" xfId="36206"/>
    <cellStyle name="Total 2 3 5" xfId="36207"/>
    <cellStyle name="Total 2 3 5 10" xfId="36208"/>
    <cellStyle name="Total 2 3 5 2" xfId="36209"/>
    <cellStyle name="Total 2 3 5 2 2" xfId="36210"/>
    <cellStyle name="Total 2 3 5 2 2 2" xfId="36211"/>
    <cellStyle name="Total 2 3 5 2 2 2 2" xfId="36212"/>
    <cellStyle name="Total 2 3 5 2 2 2 3" xfId="36213"/>
    <cellStyle name="Total 2 3 5 2 2 2 4" xfId="36214"/>
    <cellStyle name="Total 2 3 5 2 2 2 5" xfId="36215"/>
    <cellStyle name="Total 2 3 5 2 2 2 6" xfId="36216"/>
    <cellStyle name="Total 2 3 5 2 2 3" xfId="36217"/>
    <cellStyle name="Total 2 3 5 2 2 3 2" xfId="36218"/>
    <cellStyle name="Total 2 3 5 2 2 3 3" xfId="36219"/>
    <cellStyle name="Total 2 3 5 2 2 3 4" xfId="36220"/>
    <cellStyle name="Total 2 3 5 2 2 3 5" xfId="36221"/>
    <cellStyle name="Total 2 3 5 2 2 3 6" xfId="36222"/>
    <cellStyle name="Total 2 3 5 2 2 4" xfId="36223"/>
    <cellStyle name="Total 2 3 5 2 2 5" xfId="36224"/>
    <cellStyle name="Total 2 3 5 2 2 6" xfId="36225"/>
    <cellStyle name="Total 2 3 5 2 2 7" xfId="36226"/>
    <cellStyle name="Total 2 3 5 2 2 8" xfId="36227"/>
    <cellStyle name="Total 2 3 5 2 3" xfId="36228"/>
    <cellStyle name="Total 2 3 5 2 3 2" xfId="36229"/>
    <cellStyle name="Total 2 3 5 2 3 3" xfId="36230"/>
    <cellStyle name="Total 2 3 5 2 3 4" xfId="36231"/>
    <cellStyle name="Total 2 3 5 2 3 5" xfId="36232"/>
    <cellStyle name="Total 2 3 5 2 3 6" xfId="36233"/>
    <cellStyle name="Total 2 3 5 2 4" xfId="36234"/>
    <cellStyle name="Total 2 3 5 2 4 2" xfId="36235"/>
    <cellStyle name="Total 2 3 5 2 4 3" xfId="36236"/>
    <cellStyle name="Total 2 3 5 2 4 4" xfId="36237"/>
    <cellStyle name="Total 2 3 5 2 4 5" xfId="36238"/>
    <cellStyle name="Total 2 3 5 2 4 6" xfId="36239"/>
    <cellStyle name="Total 2 3 5 2 5" xfId="36240"/>
    <cellStyle name="Total 2 3 5 2 6" xfId="36241"/>
    <cellStyle name="Total 2 3 5 2 7" xfId="36242"/>
    <cellStyle name="Total 2 3 5 2 8" xfId="36243"/>
    <cellStyle name="Total 2 3 5 2 9" xfId="36244"/>
    <cellStyle name="Total 2 3 5 3" xfId="36245"/>
    <cellStyle name="Total 2 3 5 3 2" xfId="36246"/>
    <cellStyle name="Total 2 3 5 3 2 2" xfId="36247"/>
    <cellStyle name="Total 2 3 5 3 2 3" xfId="36248"/>
    <cellStyle name="Total 2 3 5 3 2 4" xfId="36249"/>
    <cellStyle name="Total 2 3 5 3 2 5" xfId="36250"/>
    <cellStyle name="Total 2 3 5 3 2 6" xfId="36251"/>
    <cellStyle name="Total 2 3 5 3 3" xfId="36252"/>
    <cellStyle name="Total 2 3 5 3 3 2" xfId="36253"/>
    <cellStyle name="Total 2 3 5 3 3 3" xfId="36254"/>
    <cellStyle name="Total 2 3 5 3 3 4" xfId="36255"/>
    <cellStyle name="Total 2 3 5 3 3 5" xfId="36256"/>
    <cellStyle name="Total 2 3 5 3 3 6" xfId="36257"/>
    <cellStyle name="Total 2 3 5 3 4" xfId="36258"/>
    <cellStyle name="Total 2 3 5 3 5" xfId="36259"/>
    <cellStyle name="Total 2 3 5 3 6" xfId="36260"/>
    <cellStyle name="Total 2 3 5 3 7" xfId="36261"/>
    <cellStyle name="Total 2 3 5 3 8" xfId="36262"/>
    <cellStyle name="Total 2 3 5 4" xfId="36263"/>
    <cellStyle name="Total 2 3 5 4 2" xfId="36264"/>
    <cellStyle name="Total 2 3 5 4 3" xfId="36265"/>
    <cellStyle name="Total 2 3 5 4 4" xfId="36266"/>
    <cellStyle name="Total 2 3 5 4 5" xfId="36267"/>
    <cellStyle name="Total 2 3 5 4 6" xfId="36268"/>
    <cellStyle name="Total 2 3 5 5" xfId="36269"/>
    <cellStyle name="Total 2 3 5 5 2" xfId="36270"/>
    <cellStyle name="Total 2 3 5 5 3" xfId="36271"/>
    <cellStyle name="Total 2 3 5 5 4" xfId="36272"/>
    <cellStyle name="Total 2 3 5 5 5" xfId="36273"/>
    <cellStyle name="Total 2 3 5 5 6" xfId="36274"/>
    <cellStyle name="Total 2 3 5 6" xfId="36275"/>
    <cellStyle name="Total 2 3 5 7" xfId="36276"/>
    <cellStyle name="Total 2 3 5 8" xfId="36277"/>
    <cellStyle name="Total 2 3 5 9" xfId="36278"/>
    <cellStyle name="Total 2 3 6" xfId="36279"/>
    <cellStyle name="Total 2 3 6 2" xfId="36280"/>
    <cellStyle name="Total 2 3 6 2 2" xfId="36281"/>
    <cellStyle name="Total 2 3 6 2 2 2" xfId="36282"/>
    <cellStyle name="Total 2 3 6 2 2 3" xfId="36283"/>
    <cellStyle name="Total 2 3 6 2 2 4" xfId="36284"/>
    <cellStyle name="Total 2 3 6 2 2 5" xfId="36285"/>
    <cellStyle name="Total 2 3 6 2 2 6" xfId="36286"/>
    <cellStyle name="Total 2 3 6 2 3" xfId="36287"/>
    <cellStyle name="Total 2 3 6 2 3 2" xfId="36288"/>
    <cellStyle name="Total 2 3 6 2 3 3" xfId="36289"/>
    <cellStyle name="Total 2 3 6 2 3 4" xfId="36290"/>
    <cellStyle name="Total 2 3 6 2 3 5" xfId="36291"/>
    <cellStyle name="Total 2 3 6 2 3 6" xfId="36292"/>
    <cellStyle name="Total 2 3 6 2 4" xfId="36293"/>
    <cellStyle name="Total 2 3 6 2 5" xfId="36294"/>
    <cellStyle name="Total 2 3 6 2 6" xfId="36295"/>
    <cellStyle name="Total 2 3 6 2 7" xfId="36296"/>
    <cellStyle name="Total 2 3 6 2 8" xfId="36297"/>
    <cellStyle name="Total 2 3 6 3" xfId="36298"/>
    <cellStyle name="Total 2 3 6 3 2" xfId="36299"/>
    <cellStyle name="Total 2 3 6 3 3" xfId="36300"/>
    <cellStyle name="Total 2 3 6 3 4" xfId="36301"/>
    <cellStyle name="Total 2 3 6 3 5" xfId="36302"/>
    <cellStyle name="Total 2 3 6 3 6" xfId="36303"/>
    <cellStyle name="Total 2 3 6 4" xfId="36304"/>
    <cellStyle name="Total 2 3 6 4 2" xfId="36305"/>
    <cellStyle name="Total 2 3 6 4 3" xfId="36306"/>
    <cellStyle name="Total 2 3 6 4 4" xfId="36307"/>
    <cellStyle name="Total 2 3 6 4 5" xfId="36308"/>
    <cellStyle name="Total 2 3 6 4 6" xfId="36309"/>
    <cellStyle name="Total 2 3 6 5" xfId="36310"/>
    <cellStyle name="Total 2 3 6 6" xfId="36311"/>
    <cellStyle name="Total 2 3 6 7" xfId="36312"/>
    <cellStyle name="Total 2 3 6 8" xfId="36313"/>
    <cellStyle name="Total 2 3 6 9" xfId="36314"/>
    <cellStyle name="Total 2 3 7" xfId="36315"/>
    <cellStyle name="Total 2 3 7 2" xfId="36316"/>
    <cellStyle name="Total 2 3 7 2 2" xfId="36317"/>
    <cellStyle name="Total 2 3 7 2 3" xfId="36318"/>
    <cellStyle name="Total 2 3 7 2 4" xfId="36319"/>
    <cellStyle name="Total 2 3 7 2 5" xfId="36320"/>
    <cellStyle name="Total 2 3 7 2 6" xfId="36321"/>
    <cellStyle name="Total 2 3 7 3" xfId="36322"/>
    <cellStyle name="Total 2 3 7 3 2" xfId="36323"/>
    <cellStyle name="Total 2 3 7 3 3" xfId="36324"/>
    <cellStyle name="Total 2 3 7 3 4" xfId="36325"/>
    <cellStyle name="Total 2 3 7 3 5" xfId="36326"/>
    <cellStyle name="Total 2 3 7 3 6" xfId="36327"/>
    <cellStyle name="Total 2 3 7 4" xfId="36328"/>
    <cellStyle name="Total 2 3 7 5" xfId="36329"/>
    <cellStyle name="Total 2 3 7 6" xfId="36330"/>
    <cellStyle name="Total 2 3 7 7" xfId="36331"/>
    <cellStyle name="Total 2 3 7 8" xfId="36332"/>
    <cellStyle name="Total 2 3 8" xfId="36333"/>
    <cellStyle name="Total 2 3 8 2" xfId="36334"/>
    <cellStyle name="Total 2 3 8 3" xfId="36335"/>
    <cellStyle name="Total 2 3 8 4" xfId="36336"/>
    <cellStyle name="Total 2 3 8 5" xfId="36337"/>
    <cellStyle name="Total 2 3 8 6" xfId="36338"/>
    <cellStyle name="Total 2 3 9" xfId="36339"/>
    <cellStyle name="Total 2 3 9 2" xfId="36340"/>
    <cellStyle name="Total 2 3 9 3" xfId="36341"/>
    <cellStyle name="Total 2 3 9 4" xfId="36342"/>
    <cellStyle name="Total 2 3 9 5" xfId="36343"/>
    <cellStyle name="Total 2 3 9 6" xfId="36344"/>
    <cellStyle name="Total 2 4" xfId="36345"/>
    <cellStyle name="Total 2 4 10" xfId="36346"/>
    <cellStyle name="Total 2 4 11" xfId="36347"/>
    <cellStyle name="Total 2 4 12" xfId="36348"/>
    <cellStyle name="Total 2 4 13" xfId="36349"/>
    <cellStyle name="Total 2 4 2" xfId="36350"/>
    <cellStyle name="Total 2 4 2 10" xfId="36351"/>
    <cellStyle name="Total 2 4 2 11" xfId="36352"/>
    <cellStyle name="Total 2 4 2 12" xfId="36353"/>
    <cellStyle name="Total 2 4 2 2" xfId="36354"/>
    <cellStyle name="Total 2 4 2 2 10" xfId="36355"/>
    <cellStyle name="Total 2 4 2 2 11" xfId="36356"/>
    <cellStyle name="Total 2 4 2 2 2" xfId="36357"/>
    <cellStyle name="Total 2 4 2 2 2 10" xfId="36358"/>
    <cellStyle name="Total 2 4 2 2 2 2" xfId="36359"/>
    <cellStyle name="Total 2 4 2 2 2 2 2" xfId="36360"/>
    <cellStyle name="Total 2 4 2 2 2 2 2 2" xfId="36361"/>
    <cellStyle name="Total 2 4 2 2 2 2 2 2 2" xfId="36362"/>
    <cellStyle name="Total 2 4 2 2 2 2 2 2 3" xfId="36363"/>
    <cellStyle name="Total 2 4 2 2 2 2 2 2 4" xfId="36364"/>
    <cellStyle name="Total 2 4 2 2 2 2 2 2 5" xfId="36365"/>
    <cellStyle name="Total 2 4 2 2 2 2 2 2 6" xfId="36366"/>
    <cellStyle name="Total 2 4 2 2 2 2 2 3" xfId="36367"/>
    <cellStyle name="Total 2 4 2 2 2 2 2 3 2" xfId="36368"/>
    <cellStyle name="Total 2 4 2 2 2 2 2 3 3" xfId="36369"/>
    <cellStyle name="Total 2 4 2 2 2 2 2 3 4" xfId="36370"/>
    <cellStyle name="Total 2 4 2 2 2 2 2 3 5" xfId="36371"/>
    <cellStyle name="Total 2 4 2 2 2 2 2 3 6" xfId="36372"/>
    <cellStyle name="Total 2 4 2 2 2 2 2 4" xfId="36373"/>
    <cellStyle name="Total 2 4 2 2 2 2 2 5" xfId="36374"/>
    <cellStyle name="Total 2 4 2 2 2 2 2 6" xfId="36375"/>
    <cellStyle name="Total 2 4 2 2 2 2 2 7" xfId="36376"/>
    <cellStyle name="Total 2 4 2 2 2 2 2 8" xfId="36377"/>
    <cellStyle name="Total 2 4 2 2 2 2 3" xfId="36378"/>
    <cellStyle name="Total 2 4 2 2 2 2 3 2" xfId="36379"/>
    <cellStyle name="Total 2 4 2 2 2 2 3 3" xfId="36380"/>
    <cellStyle name="Total 2 4 2 2 2 2 3 4" xfId="36381"/>
    <cellStyle name="Total 2 4 2 2 2 2 3 5" xfId="36382"/>
    <cellStyle name="Total 2 4 2 2 2 2 3 6" xfId="36383"/>
    <cellStyle name="Total 2 4 2 2 2 2 4" xfId="36384"/>
    <cellStyle name="Total 2 4 2 2 2 2 4 2" xfId="36385"/>
    <cellStyle name="Total 2 4 2 2 2 2 4 3" xfId="36386"/>
    <cellStyle name="Total 2 4 2 2 2 2 4 4" xfId="36387"/>
    <cellStyle name="Total 2 4 2 2 2 2 4 5" xfId="36388"/>
    <cellStyle name="Total 2 4 2 2 2 2 4 6" xfId="36389"/>
    <cellStyle name="Total 2 4 2 2 2 2 5" xfId="36390"/>
    <cellStyle name="Total 2 4 2 2 2 2 6" xfId="36391"/>
    <cellStyle name="Total 2 4 2 2 2 2 7" xfId="36392"/>
    <cellStyle name="Total 2 4 2 2 2 2 8" xfId="36393"/>
    <cellStyle name="Total 2 4 2 2 2 2 9" xfId="36394"/>
    <cellStyle name="Total 2 4 2 2 2 3" xfId="36395"/>
    <cellStyle name="Total 2 4 2 2 2 3 2" xfId="36396"/>
    <cellStyle name="Total 2 4 2 2 2 3 2 2" xfId="36397"/>
    <cellStyle name="Total 2 4 2 2 2 3 2 3" xfId="36398"/>
    <cellStyle name="Total 2 4 2 2 2 3 2 4" xfId="36399"/>
    <cellStyle name="Total 2 4 2 2 2 3 2 5" xfId="36400"/>
    <cellStyle name="Total 2 4 2 2 2 3 2 6" xfId="36401"/>
    <cellStyle name="Total 2 4 2 2 2 3 3" xfId="36402"/>
    <cellStyle name="Total 2 4 2 2 2 3 3 2" xfId="36403"/>
    <cellStyle name="Total 2 4 2 2 2 3 3 3" xfId="36404"/>
    <cellStyle name="Total 2 4 2 2 2 3 3 4" xfId="36405"/>
    <cellStyle name="Total 2 4 2 2 2 3 3 5" xfId="36406"/>
    <cellStyle name="Total 2 4 2 2 2 3 3 6" xfId="36407"/>
    <cellStyle name="Total 2 4 2 2 2 3 4" xfId="36408"/>
    <cellStyle name="Total 2 4 2 2 2 3 5" xfId="36409"/>
    <cellStyle name="Total 2 4 2 2 2 3 6" xfId="36410"/>
    <cellStyle name="Total 2 4 2 2 2 3 7" xfId="36411"/>
    <cellStyle name="Total 2 4 2 2 2 3 8" xfId="36412"/>
    <cellStyle name="Total 2 4 2 2 2 4" xfId="36413"/>
    <cellStyle name="Total 2 4 2 2 2 4 2" xfId="36414"/>
    <cellStyle name="Total 2 4 2 2 2 4 3" xfId="36415"/>
    <cellStyle name="Total 2 4 2 2 2 4 4" xfId="36416"/>
    <cellStyle name="Total 2 4 2 2 2 4 5" xfId="36417"/>
    <cellStyle name="Total 2 4 2 2 2 4 6" xfId="36418"/>
    <cellStyle name="Total 2 4 2 2 2 5" xfId="36419"/>
    <cellStyle name="Total 2 4 2 2 2 5 2" xfId="36420"/>
    <cellStyle name="Total 2 4 2 2 2 5 3" xfId="36421"/>
    <cellStyle name="Total 2 4 2 2 2 5 4" xfId="36422"/>
    <cellStyle name="Total 2 4 2 2 2 5 5" xfId="36423"/>
    <cellStyle name="Total 2 4 2 2 2 5 6" xfId="36424"/>
    <cellStyle name="Total 2 4 2 2 2 6" xfId="36425"/>
    <cellStyle name="Total 2 4 2 2 2 7" xfId="36426"/>
    <cellStyle name="Total 2 4 2 2 2 8" xfId="36427"/>
    <cellStyle name="Total 2 4 2 2 2 9" xfId="36428"/>
    <cellStyle name="Total 2 4 2 2 3" xfId="36429"/>
    <cellStyle name="Total 2 4 2 2 3 2" xfId="36430"/>
    <cellStyle name="Total 2 4 2 2 3 2 2" xfId="36431"/>
    <cellStyle name="Total 2 4 2 2 3 2 2 2" xfId="36432"/>
    <cellStyle name="Total 2 4 2 2 3 2 2 3" xfId="36433"/>
    <cellStyle name="Total 2 4 2 2 3 2 2 4" xfId="36434"/>
    <cellStyle name="Total 2 4 2 2 3 2 2 5" xfId="36435"/>
    <cellStyle name="Total 2 4 2 2 3 2 2 6" xfId="36436"/>
    <cellStyle name="Total 2 4 2 2 3 2 3" xfId="36437"/>
    <cellStyle name="Total 2 4 2 2 3 2 3 2" xfId="36438"/>
    <cellStyle name="Total 2 4 2 2 3 2 3 3" xfId="36439"/>
    <cellStyle name="Total 2 4 2 2 3 2 3 4" xfId="36440"/>
    <cellStyle name="Total 2 4 2 2 3 2 3 5" xfId="36441"/>
    <cellStyle name="Total 2 4 2 2 3 2 3 6" xfId="36442"/>
    <cellStyle name="Total 2 4 2 2 3 2 4" xfId="36443"/>
    <cellStyle name="Total 2 4 2 2 3 2 5" xfId="36444"/>
    <cellStyle name="Total 2 4 2 2 3 2 6" xfId="36445"/>
    <cellStyle name="Total 2 4 2 2 3 2 7" xfId="36446"/>
    <cellStyle name="Total 2 4 2 2 3 2 8" xfId="36447"/>
    <cellStyle name="Total 2 4 2 2 3 3" xfId="36448"/>
    <cellStyle name="Total 2 4 2 2 3 3 2" xfId="36449"/>
    <cellStyle name="Total 2 4 2 2 3 3 3" xfId="36450"/>
    <cellStyle name="Total 2 4 2 2 3 3 4" xfId="36451"/>
    <cellStyle name="Total 2 4 2 2 3 3 5" xfId="36452"/>
    <cellStyle name="Total 2 4 2 2 3 3 6" xfId="36453"/>
    <cellStyle name="Total 2 4 2 2 3 4" xfId="36454"/>
    <cellStyle name="Total 2 4 2 2 3 4 2" xfId="36455"/>
    <cellStyle name="Total 2 4 2 2 3 4 3" xfId="36456"/>
    <cellStyle name="Total 2 4 2 2 3 4 4" xfId="36457"/>
    <cellStyle name="Total 2 4 2 2 3 4 5" xfId="36458"/>
    <cellStyle name="Total 2 4 2 2 3 4 6" xfId="36459"/>
    <cellStyle name="Total 2 4 2 2 3 5" xfId="36460"/>
    <cellStyle name="Total 2 4 2 2 3 6" xfId="36461"/>
    <cellStyle name="Total 2 4 2 2 3 7" xfId="36462"/>
    <cellStyle name="Total 2 4 2 2 3 8" xfId="36463"/>
    <cellStyle name="Total 2 4 2 2 3 9" xfId="36464"/>
    <cellStyle name="Total 2 4 2 2 4" xfId="36465"/>
    <cellStyle name="Total 2 4 2 2 4 2" xfId="36466"/>
    <cellStyle name="Total 2 4 2 2 4 2 2" xfId="36467"/>
    <cellStyle name="Total 2 4 2 2 4 2 3" xfId="36468"/>
    <cellStyle name="Total 2 4 2 2 4 2 4" xfId="36469"/>
    <cellStyle name="Total 2 4 2 2 4 2 5" xfId="36470"/>
    <cellStyle name="Total 2 4 2 2 4 2 6" xfId="36471"/>
    <cellStyle name="Total 2 4 2 2 4 3" xfId="36472"/>
    <cellStyle name="Total 2 4 2 2 4 3 2" xfId="36473"/>
    <cellStyle name="Total 2 4 2 2 4 3 3" xfId="36474"/>
    <cellStyle name="Total 2 4 2 2 4 3 4" xfId="36475"/>
    <cellStyle name="Total 2 4 2 2 4 3 5" xfId="36476"/>
    <cellStyle name="Total 2 4 2 2 4 3 6" xfId="36477"/>
    <cellStyle name="Total 2 4 2 2 4 4" xfId="36478"/>
    <cellStyle name="Total 2 4 2 2 4 5" xfId="36479"/>
    <cellStyle name="Total 2 4 2 2 4 6" xfId="36480"/>
    <cellStyle name="Total 2 4 2 2 4 7" xfId="36481"/>
    <cellStyle name="Total 2 4 2 2 4 8" xfId="36482"/>
    <cellStyle name="Total 2 4 2 2 5" xfId="36483"/>
    <cellStyle name="Total 2 4 2 2 5 2" xfId="36484"/>
    <cellStyle name="Total 2 4 2 2 5 3" xfId="36485"/>
    <cellStyle name="Total 2 4 2 2 5 4" xfId="36486"/>
    <cellStyle name="Total 2 4 2 2 5 5" xfId="36487"/>
    <cellStyle name="Total 2 4 2 2 5 6" xfId="36488"/>
    <cellStyle name="Total 2 4 2 2 6" xfId="36489"/>
    <cellStyle name="Total 2 4 2 2 6 2" xfId="36490"/>
    <cellStyle name="Total 2 4 2 2 6 3" xfId="36491"/>
    <cellStyle name="Total 2 4 2 2 6 4" xfId="36492"/>
    <cellStyle name="Total 2 4 2 2 6 5" xfId="36493"/>
    <cellStyle name="Total 2 4 2 2 6 6" xfId="36494"/>
    <cellStyle name="Total 2 4 2 2 7" xfId="36495"/>
    <cellStyle name="Total 2 4 2 2 8" xfId="36496"/>
    <cellStyle name="Total 2 4 2 2 9" xfId="36497"/>
    <cellStyle name="Total 2 4 2 3" xfId="36498"/>
    <cellStyle name="Total 2 4 2 3 10" xfId="36499"/>
    <cellStyle name="Total 2 4 2 3 2" xfId="36500"/>
    <cellStyle name="Total 2 4 2 3 2 2" xfId="36501"/>
    <cellStyle name="Total 2 4 2 3 2 2 2" xfId="36502"/>
    <cellStyle name="Total 2 4 2 3 2 2 2 2" xfId="36503"/>
    <cellStyle name="Total 2 4 2 3 2 2 2 3" xfId="36504"/>
    <cellStyle name="Total 2 4 2 3 2 2 2 4" xfId="36505"/>
    <cellStyle name="Total 2 4 2 3 2 2 2 5" xfId="36506"/>
    <cellStyle name="Total 2 4 2 3 2 2 2 6" xfId="36507"/>
    <cellStyle name="Total 2 4 2 3 2 2 3" xfId="36508"/>
    <cellStyle name="Total 2 4 2 3 2 2 3 2" xfId="36509"/>
    <cellStyle name="Total 2 4 2 3 2 2 3 3" xfId="36510"/>
    <cellStyle name="Total 2 4 2 3 2 2 3 4" xfId="36511"/>
    <cellStyle name="Total 2 4 2 3 2 2 3 5" xfId="36512"/>
    <cellStyle name="Total 2 4 2 3 2 2 3 6" xfId="36513"/>
    <cellStyle name="Total 2 4 2 3 2 2 4" xfId="36514"/>
    <cellStyle name="Total 2 4 2 3 2 2 5" xfId="36515"/>
    <cellStyle name="Total 2 4 2 3 2 2 6" xfId="36516"/>
    <cellStyle name="Total 2 4 2 3 2 2 7" xfId="36517"/>
    <cellStyle name="Total 2 4 2 3 2 2 8" xfId="36518"/>
    <cellStyle name="Total 2 4 2 3 2 3" xfId="36519"/>
    <cellStyle name="Total 2 4 2 3 2 3 2" xfId="36520"/>
    <cellStyle name="Total 2 4 2 3 2 3 3" xfId="36521"/>
    <cellStyle name="Total 2 4 2 3 2 3 4" xfId="36522"/>
    <cellStyle name="Total 2 4 2 3 2 3 5" xfId="36523"/>
    <cellStyle name="Total 2 4 2 3 2 3 6" xfId="36524"/>
    <cellStyle name="Total 2 4 2 3 2 4" xfId="36525"/>
    <cellStyle name="Total 2 4 2 3 2 4 2" xfId="36526"/>
    <cellStyle name="Total 2 4 2 3 2 4 3" xfId="36527"/>
    <cellStyle name="Total 2 4 2 3 2 4 4" xfId="36528"/>
    <cellStyle name="Total 2 4 2 3 2 4 5" xfId="36529"/>
    <cellStyle name="Total 2 4 2 3 2 4 6" xfId="36530"/>
    <cellStyle name="Total 2 4 2 3 2 5" xfId="36531"/>
    <cellStyle name="Total 2 4 2 3 2 6" xfId="36532"/>
    <cellStyle name="Total 2 4 2 3 2 7" xfId="36533"/>
    <cellStyle name="Total 2 4 2 3 2 8" xfId="36534"/>
    <cellStyle name="Total 2 4 2 3 2 9" xfId="36535"/>
    <cellStyle name="Total 2 4 2 3 3" xfId="36536"/>
    <cellStyle name="Total 2 4 2 3 3 2" xfId="36537"/>
    <cellStyle name="Total 2 4 2 3 3 2 2" xfId="36538"/>
    <cellStyle name="Total 2 4 2 3 3 2 3" xfId="36539"/>
    <cellStyle name="Total 2 4 2 3 3 2 4" xfId="36540"/>
    <cellStyle name="Total 2 4 2 3 3 2 5" xfId="36541"/>
    <cellStyle name="Total 2 4 2 3 3 2 6" xfId="36542"/>
    <cellStyle name="Total 2 4 2 3 3 3" xfId="36543"/>
    <cellStyle name="Total 2 4 2 3 3 3 2" xfId="36544"/>
    <cellStyle name="Total 2 4 2 3 3 3 3" xfId="36545"/>
    <cellStyle name="Total 2 4 2 3 3 3 4" xfId="36546"/>
    <cellStyle name="Total 2 4 2 3 3 3 5" xfId="36547"/>
    <cellStyle name="Total 2 4 2 3 3 3 6" xfId="36548"/>
    <cellStyle name="Total 2 4 2 3 3 4" xfId="36549"/>
    <cellStyle name="Total 2 4 2 3 3 5" xfId="36550"/>
    <cellStyle name="Total 2 4 2 3 3 6" xfId="36551"/>
    <cellStyle name="Total 2 4 2 3 3 7" xfId="36552"/>
    <cellStyle name="Total 2 4 2 3 3 8" xfId="36553"/>
    <cellStyle name="Total 2 4 2 3 4" xfId="36554"/>
    <cellStyle name="Total 2 4 2 3 4 2" xfId="36555"/>
    <cellStyle name="Total 2 4 2 3 4 3" xfId="36556"/>
    <cellStyle name="Total 2 4 2 3 4 4" xfId="36557"/>
    <cellStyle name="Total 2 4 2 3 4 5" xfId="36558"/>
    <cellStyle name="Total 2 4 2 3 4 6" xfId="36559"/>
    <cellStyle name="Total 2 4 2 3 5" xfId="36560"/>
    <cellStyle name="Total 2 4 2 3 5 2" xfId="36561"/>
    <cellStyle name="Total 2 4 2 3 5 3" xfId="36562"/>
    <cellStyle name="Total 2 4 2 3 5 4" xfId="36563"/>
    <cellStyle name="Total 2 4 2 3 5 5" xfId="36564"/>
    <cellStyle name="Total 2 4 2 3 5 6" xfId="36565"/>
    <cellStyle name="Total 2 4 2 3 6" xfId="36566"/>
    <cellStyle name="Total 2 4 2 3 7" xfId="36567"/>
    <cellStyle name="Total 2 4 2 3 8" xfId="36568"/>
    <cellStyle name="Total 2 4 2 3 9" xfId="36569"/>
    <cellStyle name="Total 2 4 2 4" xfId="36570"/>
    <cellStyle name="Total 2 4 2 4 2" xfId="36571"/>
    <cellStyle name="Total 2 4 2 4 2 2" xfId="36572"/>
    <cellStyle name="Total 2 4 2 4 2 2 2" xfId="36573"/>
    <cellStyle name="Total 2 4 2 4 2 2 3" xfId="36574"/>
    <cellStyle name="Total 2 4 2 4 2 2 4" xfId="36575"/>
    <cellStyle name="Total 2 4 2 4 2 2 5" xfId="36576"/>
    <cellStyle name="Total 2 4 2 4 2 2 6" xfId="36577"/>
    <cellStyle name="Total 2 4 2 4 2 3" xfId="36578"/>
    <cellStyle name="Total 2 4 2 4 2 3 2" xfId="36579"/>
    <cellStyle name="Total 2 4 2 4 2 3 3" xfId="36580"/>
    <cellStyle name="Total 2 4 2 4 2 3 4" xfId="36581"/>
    <cellStyle name="Total 2 4 2 4 2 3 5" xfId="36582"/>
    <cellStyle name="Total 2 4 2 4 2 3 6" xfId="36583"/>
    <cellStyle name="Total 2 4 2 4 2 4" xfId="36584"/>
    <cellStyle name="Total 2 4 2 4 2 5" xfId="36585"/>
    <cellStyle name="Total 2 4 2 4 2 6" xfId="36586"/>
    <cellStyle name="Total 2 4 2 4 2 7" xfId="36587"/>
    <cellStyle name="Total 2 4 2 4 2 8" xfId="36588"/>
    <cellStyle name="Total 2 4 2 4 3" xfId="36589"/>
    <cellStyle name="Total 2 4 2 4 3 2" xfId="36590"/>
    <cellStyle name="Total 2 4 2 4 3 3" xfId="36591"/>
    <cellStyle name="Total 2 4 2 4 3 4" xfId="36592"/>
    <cellStyle name="Total 2 4 2 4 3 5" xfId="36593"/>
    <cellStyle name="Total 2 4 2 4 3 6" xfId="36594"/>
    <cellStyle name="Total 2 4 2 4 4" xfId="36595"/>
    <cellStyle name="Total 2 4 2 4 4 2" xfId="36596"/>
    <cellStyle name="Total 2 4 2 4 4 3" xfId="36597"/>
    <cellStyle name="Total 2 4 2 4 4 4" xfId="36598"/>
    <cellStyle name="Total 2 4 2 4 4 5" xfId="36599"/>
    <cellStyle name="Total 2 4 2 4 4 6" xfId="36600"/>
    <cellStyle name="Total 2 4 2 4 5" xfId="36601"/>
    <cellStyle name="Total 2 4 2 4 6" xfId="36602"/>
    <cellStyle name="Total 2 4 2 4 7" xfId="36603"/>
    <cellStyle name="Total 2 4 2 4 8" xfId="36604"/>
    <cellStyle name="Total 2 4 2 4 9" xfId="36605"/>
    <cellStyle name="Total 2 4 2 5" xfId="36606"/>
    <cellStyle name="Total 2 4 2 5 2" xfId="36607"/>
    <cellStyle name="Total 2 4 2 5 2 2" xfId="36608"/>
    <cellStyle name="Total 2 4 2 5 2 3" xfId="36609"/>
    <cellStyle name="Total 2 4 2 5 2 4" xfId="36610"/>
    <cellStyle name="Total 2 4 2 5 2 5" xfId="36611"/>
    <cellStyle name="Total 2 4 2 5 2 6" xfId="36612"/>
    <cellStyle name="Total 2 4 2 5 3" xfId="36613"/>
    <cellStyle name="Total 2 4 2 5 3 2" xfId="36614"/>
    <cellStyle name="Total 2 4 2 5 3 3" xfId="36615"/>
    <cellStyle name="Total 2 4 2 5 3 4" xfId="36616"/>
    <cellStyle name="Total 2 4 2 5 3 5" xfId="36617"/>
    <cellStyle name="Total 2 4 2 5 3 6" xfId="36618"/>
    <cellStyle name="Total 2 4 2 5 4" xfId="36619"/>
    <cellStyle name="Total 2 4 2 5 5" xfId="36620"/>
    <cellStyle name="Total 2 4 2 5 6" xfId="36621"/>
    <cellStyle name="Total 2 4 2 5 7" xfId="36622"/>
    <cellStyle name="Total 2 4 2 5 8" xfId="36623"/>
    <cellStyle name="Total 2 4 2 6" xfId="36624"/>
    <cellStyle name="Total 2 4 2 6 2" xfId="36625"/>
    <cellStyle name="Total 2 4 2 6 3" xfId="36626"/>
    <cellStyle name="Total 2 4 2 6 4" xfId="36627"/>
    <cellStyle name="Total 2 4 2 6 5" xfId="36628"/>
    <cellStyle name="Total 2 4 2 6 6" xfId="36629"/>
    <cellStyle name="Total 2 4 2 7" xfId="36630"/>
    <cellStyle name="Total 2 4 2 7 2" xfId="36631"/>
    <cellStyle name="Total 2 4 2 7 3" xfId="36632"/>
    <cellStyle name="Total 2 4 2 7 4" xfId="36633"/>
    <cellStyle name="Total 2 4 2 7 5" xfId="36634"/>
    <cellStyle name="Total 2 4 2 7 6" xfId="36635"/>
    <cellStyle name="Total 2 4 2 8" xfId="36636"/>
    <cellStyle name="Total 2 4 2 9" xfId="36637"/>
    <cellStyle name="Total 2 4 3" xfId="36638"/>
    <cellStyle name="Total 2 4 3 10" xfId="36639"/>
    <cellStyle name="Total 2 4 3 11" xfId="36640"/>
    <cellStyle name="Total 2 4 3 2" xfId="36641"/>
    <cellStyle name="Total 2 4 3 2 10" xfId="36642"/>
    <cellStyle name="Total 2 4 3 2 2" xfId="36643"/>
    <cellStyle name="Total 2 4 3 2 2 2" xfId="36644"/>
    <cellStyle name="Total 2 4 3 2 2 2 2" xfId="36645"/>
    <cellStyle name="Total 2 4 3 2 2 2 2 2" xfId="36646"/>
    <cellStyle name="Total 2 4 3 2 2 2 2 3" xfId="36647"/>
    <cellStyle name="Total 2 4 3 2 2 2 2 4" xfId="36648"/>
    <cellStyle name="Total 2 4 3 2 2 2 2 5" xfId="36649"/>
    <cellStyle name="Total 2 4 3 2 2 2 2 6" xfId="36650"/>
    <cellStyle name="Total 2 4 3 2 2 2 3" xfId="36651"/>
    <cellStyle name="Total 2 4 3 2 2 2 3 2" xfId="36652"/>
    <cellStyle name="Total 2 4 3 2 2 2 3 3" xfId="36653"/>
    <cellStyle name="Total 2 4 3 2 2 2 3 4" xfId="36654"/>
    <cellStyle name="Total 2 4 3 2 2 2 3 5" xfId="36655"/>
    <cellStyle name="Total 2 4 3 2 2 2 3 6" xfId="36656"/>
    <cellStyle name="Total 2 4 3 2 2 2 4" xfId="36657"/>
    <cellStyle name="Total 2 4 3 2 2 2 5" xfId="36658"/>
    <cellStyle name="Total 2 4 3 2 2 2 6" xfId="36659"/>
    <cellStyle name="Total 2 4 3 2 2 2 7" xfId="36660"/>
    <cellStyle name="Total 2 4 3 2 2 2 8" xfId="36661"/>
    <cellStyle name="Total 2 4 3 2 2 3" xfId="36662"/>
    <cellStyle name="Total 2 4 3 2 2 3 2" xfId="36663"/>
    <cellStyle name="Total 2 4 3 2 2 3 3" xfId="36664"/>
    <cellStyle name="Total 2 4 3 2 2 3 4" xfId="36665"/>
    <cellStyle name="Total 2 4 3 2 2 3 5" xfId="36666"/>
    <cellStyle name="Total 2 4 3 2 2 3 6" xfId="36667"/>
    <cellStyle name="Total 2 4 3 2 2 4" xfId="36668"/>
    <cellStyle name="Total 2 4 3 2 2 4 2" xfId="36669"/>
    <cellStyle name="Total 2 4 3 2 2 4 3" xfId="36670"/>
    <cellStyle name="Total 2 4 3 2 2 4 4" xfId="36671"/>
    <cellStyle name="Total 2 4 3 2 2 4 5" xfId="36672"/>
    <cellStyle name="Total 2 4 3 2 2 4 6" xfId="36673"/>
    <cellStyle name="Total 2 4 3 2 2 5" xfId="36674"/>
    <cellStyle name="Total 2 4 3 2 2 6" xfId="36675"/>
    <cellStyle name="Total 2 4 3 2 2 7" xfId="36676"/>
    <cellStyle name="Total 2 4 3 2 2 8" xfId="36677"/>
    <cellStyle name="Total 2 4 3 2 2 9" xfId="36678"/>
    <cellStyle name="Total 2 4 3 2 3" xfId="36679"/>
    <cellStyle name="Total 2 4 3 2 3 2" xfId="36680"/>
    <cellStyle name="Total 2 4 3 2 3 2 2" xfId="36681"/>
    <cellStyle name="Total 2 4 3 2 3 2 3" xfId="36682"/>
    <cellStyle name="Total 2 4 3 2 3 2 4" xfId="36683"/>
    <cellStyle name="Total 2 4 3 2 3 2 5" xfId="36684"/>
    <cellStyle name="Total 2 4 3 2 3 2 6" xfId="36685"/>
    <cellStyle name="Total 2 4 3 2 3 3" xfId="36686"/>
    <cellStyle name="Total 2 4 3 2 3 3 2" xfId="36687"/>
    <cellStyle name="Total 2 4 3 2 3 3 3" xfId="36688"/>
    <cellStyle name="Total 2 4 3 2 3 3 4" xfId="36689"/>
    <cellStyle name="Total 2 4 3 2 3 3 5" xfId="36690"/>
    <cellStyle name="Total 2 4 3 2 3 3 6" xfId="36691"/>
    <cellStyle name="Total 2 4 3 2 3 4" xfId="36692"/>
    <cellStyle name="Total 2 4 3 2 3 5" xfId="36693"/>
    <cellStyle name="Total 2 4 3 2 3 6" xfId="36694"/>
    <cellStyle name="Total 2 4 3 2 3 7" xfId="36695"/>
    <cellStyle name="Total 2 4 3 2 3 8" xfId="36696"/>
    <cellStyle name="Total 2 4 3 2 4" xfId="36697"/>
    <cellStyle name="Total 2 4 3 2 4 2" xfId="36698"/>
    <cellStyle name="Total 2 4 3 2 4 3" xfId="36699"/>
    <cellStyle name="Total 2 4 3 2 4 4" xfId="36700"/>
    <cellStyle name="Total 2 4 3 2 4 5" xfId="36701"/>
    <cellStyle name="Total 2 4 3 2 4 6" xfId="36702"/>
    <cellStyle name="Total 2 4 3 2 5" xfId="36703"/>
    <cellStyle name="Total 2 4 3 2 5 2" xfId="36704"/>
    <cellStyle name="Total 2 4 3 2 5 3" xfId="36705"/>
    <cellStyle name="Total 2 4 3 2 5 4" xfId="36706"/>
    <cellStyle name="Total 2 4 3 2 5 5" xfId="36707"/>
    <cellStyle name="Total 2 4 3 2 5 6" xfId="36708"/>
    <cellStyle name="Total 2 4 3 2 6" xfId="36709"/>
    <cellStyle name="Total 2 4 3 2 7" xfId="36710"/>
    <cellStyle name="Total 2 4 3 2 8" xfId="36711"/>
    <cellStyle name="Total 2 4 3 2 9" xfId="36712"/>
    <cellStyle name="Total 2 4 3 3" xfId="36713"/>
    <cellStyle name="Total 2 4 3 3 2" xfId="36714"/>
    <cellStyle name="Total 2 4 3 3 2 2" xfId="36715"/>
    <cellStyle name="Total 2 4 3 3 2 2 2" xfId="36716"/>
    <cellStyle name="Total 2 4 3 3 2 2 3" xfId="36717"/>
    <cellStyle name="Total 2 4 3 3 2 2 4" xfId="36718"/>
    <cellStyle name="Total 2 4 3 3 2 2 5" xfId="36719"/>
    <cellStyle name="Total 2 4 3 3 2 2 6" xfId="36720"/>
    <cellStyle name="Total 2 4 3 3 2 3" xfId="36721"/>
    <cellStyle name="Total 2 4 3 3 2 3 2" xfId="36722"/>
    <cellStyle name="Total 2 4 3 3 2 3 3" xfId="36723"/>
    <cellStyle name="Total 2 4 3 3 2 3 4" xfId="36724"/>
    <cellStyle name="Total 2 4 3 3 2 3 5" xfId="36725"/>
    <cellStyle name="Total 2 4 3 3 2 3 6" xfId="36726"/>
    <cellStyle name="Total 2 4 3 3 2 4" xfId="36727"/>
    <cellStyle name="Total 2 4 3 3 2 5" xfId="36728"/>
    <cellStyle name="Total 2 4 3 3 2 6" xfId="36729"/>
    <cellStyle name="Total 2 4 3 3 2 7" xfId="36730"/>
    <cellStyle name="Total 2 4 3 3 2 8" xfId="36731"/>
    <cellStyle name="Total 2 4 3 3 3" xfId="36732"/>
    <cellStyle name="Total 2 4 3 3 3 2" xfId="36733"/>
    <cellStyle name="Total 2 4 3 3 3 3" xfId="36734"/>
    <cellStyle name="Total 2 4 3 3 3 4" xfId="36735"/>
    <cellStyle name="Total 2 4 3 3 3 5" xfId="36736"/>
    <cellStyle name="Total 2 4 3 3 3 6" xfId="36737"/>
    <cellStyle name="Total 2 4 3 3 4" xfId="36738"/>
    <cellStyle name="Total 2 4 3 3 4 2" xfId="36739"/>
    <cellStyle name="Total 2 4 3 3 4 3" xfId="36740"/>
    <cellStyle name="Total 2 4 3 3 4 4" xfId="36741"/>
    <cellStyle name="Total 2 4 3 3 4 5" xfId="36742"/>
    <cellStyle name="Total 2 4 3 3 4 6" xfId="36743"/>
    <cellStyle name="Total 2 4 3 3 5" xfId="36744"/>
    <cellStyle name="Total 2 4 3 3 6" xfId="36745"/>
    <cellStyle name="Total 2 4 3 3 7" xfId="36746"/>
    <cellStyle name="Total 2 4 3 3 8" xfId="36747"/>
    <cellStyle name="Total 2 4 3 3 9" xfId="36748"/>
    <cellStyle name="Total 2 4 3 4" xfId="36749"/>
    <cellStyle name="Total 2 4 3 4 2" xfId="36750"/>
    <cellStyle name="Total 2 4 3 4 2 2" xfId="36751"/>
    <cellStyle name="Total 2 4 3 4 2 3" xfId="36752"/>
    <cellStyle name="Total 2 4 3 4 2 4" xfId="36753"/>
    <cellStyle name="Total 2 4 3 4 2 5" xfId="36754"/>
    <cellStyle name="Total 2 4 3 4 2 6" xfId="36755"/>
    <cellStyle name="Total 2 4 3 4 3" xfId="36756"/>
    <cellStyle name="Total 2 4 3 4 3 2" xfId="36757"/>
    <cellStyle name="Total 2 4 3 4 3 3" xfId="36758"/>
    <cellStyle name="Total 2 4 3 4 3 4" xfId="36759"/>
    <cellStyle name="Total 2 4 3 4 3 5" xfId="36760"/>
    <cellStyle name="Total 2 4 3 4 3 6" xfId="36761"/>
    <cellStyle name="Total 2 4 3 4 4" xfId="36762"/>
    <cellStyle name="Total 2 4 3 4 5" xfId="36763"/>
    <cellStyle name="Total 2 4 3 4 6" xfId="36764"/>
    <cellStyle name="Total 2 4 3 4 7" xfId="36765"/>
    <cellStyle name="Total 2 4 3 4 8" xfId="36766"/>
    <cellStyle name="Total 2 4 3 5" xfId="36767"/>
    <cellStyle name="Total 2 4 3 5 2" xfId="36768"/>
    <cellStyle name="Total 2 4 3 5 3" xfId="36769"/>
    <cellStyle name="Total 2 4 3 5 4" xfId="36770"/>
    <cellStyle name="Total 2 4 3 5 5" xfId="36771"/>
    <cellStyle name="Total 2 4 3 5 6" xfId="36772"/>
    <cellStyle name="Total 2 4 3 6" xfId="36773"/>
    <cellStyle name="Total 2 4 3 6 2" xfId="36774"/>
    <cellStyle name="Total 2 4 3 6 3" xfId="36775"/>
    <cellStyle name="Total 2 4 3 6 4" xfId="36776"/>
    <cellStyle name="Total 2 4 3 6 5" xfId="36777"/>
    <cellStyle name="Total 2 4 3 6 6" xfId="36778"/>
    <cellStyle name="Total 2 4 3 7" xfId="36779"/>
    <cellStyle name="Total 2 4 3 8" xfId="36780"/>
    <cellStyle name="Total 2 4 3 9" xfId="36781"/>
    <cellStyle name="Total 2 4 4" xfId="36782"/>
    <cellStyle name="Total 2 4 4 10" xfId="36783"/>
    <cellStyle name="Total 2 4 4 2" xfId="36784"/>
    <cellStyle name="Total 2 4 4 2 2" xfId="36785"/>
    <cellStyle name="Total 2 4 4 2 2 2" xfId="36786"/>
    <cellStyle name="Total 2 4 4 2 2 2 2" xfId="36787"/>
    <cellStyle name="Total 2 4 4 2 2 2 3" xfId="36788"/>
    <cellStyle name="Total 2 4 4 2 2 2 4" xfId="36789"/>
    <cellStyle name="Total 2 4 4 2 2 2 5" xfId="36790"/>
    <cellStyle name="Total 2 4 4 2 2 2 6" xfId="36791"/>
    <cellStyle name="Total 2 4 4 2 2 3" xfId="36792"/>
    <cellStyle name="Total 2 4 4 2 2 3 2" xfId="36793"/>
    <cellStyle name="Total 2 4 4 2 2 3 3" xfId="36794"/>
    <cellStyle name="Total 2 4 4 2 2 3 4" xfId="36795"/>
    <cellStyle name="Total 2 4 4 2 2 3 5" xfId="36796"/>
    <cellStyle name="Total 2 4 4 2 2 3 6" xfId="36797"/>
    <cellStyle name="Total 2 4 4 2 2 4" xfId="36798"/>
    <cellStyle name="Total 2 4 4 2 2 5" xfId="36799"/>
    <cellStyle name="Total 2 4 4 2 2 6" xfId="36800"/>
    <cellStyle name="Total 2 4 4 2 2 7" xfId="36801"/>
    <cellStyle name="Total 2 4 4 2 2 8" xfId="36802"/>
    <cellStyle name="Total 2 4 4 2 3" xfId="36803"/>
    <cellStyle name="Total 2 4 4 2 3 2" xfId="36804"/>
    <cellStyle name="Total 2 4 4 2 3 3" xfId="36805"/>
    <cellStyle name="Total 2 4 4 2 3 4" xfId="36806"/>
    <cellStyle name="Total 2 4 4 2 3 5" xfId="36807"/>
    <cellStyle name="Total 2 4 4 2 3 6" xfId="36808"/>
    <cellStyle name="Total 2 4 4 2 4" xfId="36809"/>
    <cellStyle name="Total 2 4 4 2 4 2" xfId="36810"/>
    <cellStyle name="Total 2 4 4 2 4 3" xfId="36811"/>
    <cellStyle name="Total 2 4 4 2 4 4" xfId="36812"/>
    <cellStyle name="Total 2 4 4 2 4 5" xfId="36813"/>
    <cellStyle name="Total 2 4 4 2 4 6" xfId="36814"/>
    <cellStyle name="Total 2 4 4 2 5" xfId="36815"/>
    <cellStyle name="Total 2 4 4 2 6" xfId="36816"/>
    <cellStyle name="Total 2 4 4 2 7" xfId="36817"/>
    <cellStyle name="Total 2 4 4 2 8" xfId="36818"/>
    <cellStyle name="Total 2 4 4 2 9" xfId="36819"/>
    <cellStyle name="Total 2 4 4 3" xfId="36820"/>
    <cellStyle name="Total 2 4 4 3 2" xfId="36821"/>
    <cellStyle name="Total 2 4 4 3 2 2" xfId="36822"/>
    <cellStyle name="Total 2 4 4 3 2 3" xfId="36823"/>
    <cellStyle name="Total 2 4 4 3 2 4" xfId="36824"/>
    <cellStyle name="Total 2 4 4 3 2 5" xfId="36825"/>
    <cellStyle name="Total 2 4 4 3 2 6" xfId="36826"/>
    <cellStyle name="Total 2 4 4 3 3" xfId="36827"/>
    <cellStyle name="Total 2 4 4 3 3 2" xfId="36828"/>
    <cellStyle name="Total 2 4 4 3 3 3" xfId="36829"/>
    <cellStyle name="Total 2 4 4 3 3 4" xfId="36830"/>
    <cellStyle name="Total 2 4 4 3 3 5" xfId="36831"/>
    <cellStyle name="Total 2 4 4 3 3 6" xfId="36832"/>
    <cellStyle name="Total 2 4 4 3 4" xfId="36833"/>
    <cellStyle name="Total 2 4 4 3 5" xfId="36834"/>
    <cellStyle name="Total 2 4 4 3 6" xfId="36835"/>
    <cellStyle name="Total 2 4 4 3 7" xfId="36836"/>
    <cellStyle name="Total 2 4 4 3 8" xfId="36837"/>
    <cellStyle name="Total 2 4 4 4" xfId="36838"/>
    <cellStyle name="Total 2 4 4 4 2" xfId="36839"/>
    <cellStyle name="Total 2 4 4 4 3" xfId="36840"/>
    <cellStyle name="Total 2 4 4 4 4" xfId="36841"/>
    <cellStyle name="Total 2 4 4 4 5" xfId="36842"/>
    <cellStyle name="Total 2 4 4 4 6" xfId="36843"/>
    <cellStyle name="Total 2 4 4 5" xfId="36844"/>
    <cellStyle name="Total 2 4 4 5 2" xfId="36845"/>
    <cellStyle name="Total 2 4 4 5 3" xfId="36846"/>
    <cellStyle name="Total 2 4 4 5 4" xfId="36847"/>
    <cellStyle name="Total 2 4 4 5 5" xfId="36848"/>
    <cellStyle name="Total 2 4 4 5 6" xfId="36849"/>
    <cellStyle name="Total 2 4 4 6" xfId="36850"/>
    <cellStyle name="Total 2 4 4 7" xfId="36851"/>
    <cellStyle name="Total 2 4 4 8" xfId="36852"/>
    <cellStyle name="Total 2 4 4 9" xfId="36853"/>
    <cellStyle name="Total 2 4 5" xfId="36854"/>
    <cellStyle name="Total 2 4 5 2" xfId="36855"/>
    <cellStyle name="Total 2 4 5 2 2" xfId="36856"/>
    <cellStyle name="Total 2 4 5 2 2 2" xfId="36857"/>
    <cellStyle name="Total 2 4 5 2 2 3" xfId="36858"/>
    <cellStyle name="Total 2 4 5 2 2 4" xfId="36859"/>
    <cellStyle name="Total 2 4 5 2 2 5" xfId="36860"/>
    <cellStyle name="Total 2 4 5 2 2 6" xfId="36861"/>
    <cellStyle name="Total 2 4 5 2 3" xfId="36862"/>
    <cellStyle name="Total 2 4 5 2 3 2" xfId="36863"/>
    <cellStyle name="Total 2 4 5 2 3 3" xfId="36864"/>
    <cellStyle name="Total 2 4 5 2 3 4" xfId="36865"/>
    <cellStyle name="Total 2 4 5 2 3 5" xfId="36866"/>
    <cellStyle name="Total 2 4 5 2 3 6" xfId="36867"/>
    <cellStyle name="Total 2 4 5 2 4" xfId="36868"/>
    <cellStyle name="Total 2 4 5 2 5" xfId="36869"/>
    <cellStyle name="Total 2 4 5 2 6" xfId="36870"/>
    <cellStyle name="Total 2 4 5 2 7" xfId="36871"/>
    <cellStyle name="Total 2 4 5 2 8" xfId="36872"/>
    <cellStyle name="Total 2 4 5 3" xfId="36873"/>
    <cellStyle name="Total 2 4 5 3 2" xfId="36874"/>
    <cellStyle name="Total 2 4 5 3 3" xfId="36875"/>
    <cellStyle name="Total 2 4 5 3 4" xfId="36876"/>
    <cellStyle name="Total 2 4 5 3 5" xfId="36877"/>
    <cellStyle name="Total 2 4 5 3 6" xfId="36878"/>
    <cellStyle name="Total 2 4 5 4" xfId="36879"/>
    <cellStyle name="Total 2 4 5 4 2" xfId="36880"/>
    <cellStyle name="Total 2 4 5 4 3" xfId="36881"/>
    <cellStyle name="Total 2 4 5 4 4" xfId="36882"/>
    <cellStyle name="Total 2 4 5 4 5" xfId="36883"/>
    <cellStyle name="Total 2 4 5 4 6" xfId="36884"/>
    <cellStyle name="Total 2 4 5 5" xfId="36885"/>
    <cellStyle name="Total 2 4 5 6" xfId="36886"/>
    <cellStyle name="Total 2 4 5 7" xfId="36887"/>
    <cellStyle name="Total 2 4 5 8" xfId="36888"/>
    <cellStyle name="Total 2 4 5 9" xfId="36889"/>
    <cellStyle name="Total 2 4 6" xfId="36890"/>
    <cellStyle name="Total 2 4 6 2" xfId="36891"/>
    <cellStyle name="Total 2 4 6 2 2" xfId="36892"/>
    <cellStyle name="Total 2 4 6 2 3" xfId="36893"/>
    <cellStyle name="Total 2 4 6 2 4" xfId="36894"/>
    <cellStyle name="Total 2 4 6 2 5" xfId="36895"/>
    <cellStyle name="Total 2 4 6 2 6" xfId="36896"/>
    <cellStyle name="Total 2 4 6 3" xfId="36897"/>
    <cellStyle name="Total 2 4 6 3 2" xfId="36898"/>
    <cellStyle name="Total 2 4 6 3 3" xfId="36899"/>
    <cellStyle name="Total 2 4 6 3 4" xfId="36900"/>
    <cellStyle name="Total 2 4 6 3 5" xfId="36901"/>
    <cellStyle name="Total 2 4 6 3 6" xfId="36902"/>
    <cellStyle name="Total 2 4 6 4" xfId="36903"/>
    <cellStyle name="Total 2 4 6 5" xfId="36904"/>
    <cellStyle name="Total 2 4 6 6" xfId="36905"/>
    <cellStyle name="Total 2 4 6 7" xfId="36906"/>
    <cellStyle name="Total 2 4 6 8" xfId="36907"/>
    <cellStyle name="Total 2 4 7" xfId="36908"/>
    <cellStyle name="Total 2 4 7 2" xfId="36909"/>
    <cellStyle name="Total 2 4 7 3" xfId="36910"/>
    <cellStyle name="Total 2 4 7 4" xfId="36911"/>
    <cellStyle name="Total 2 4 7 5" xfId="36912"/>
    <cellStyle name="Total 2 4 7 6" xfId="36913"/>
    <cellStyle name="Total 2 4 8" xfId="36914"/>
    <cellStyle name="Total 2 4 8 2" xfId="36915"/>
    <cellStyle name="Total 2 4 8 3" xfId="36916"/>
    <cellStyle name="Total 2 4 8 4" xfId="36917"/>
    <cellStyle name="Total 2 4 8 5" xfId="36918"/>
    <cellStyle name="Total 2 4 8 6" xfId="36919"/>
    <cellStyle name="Total 2 4 9" xfId="36920"/>
    <cellStyle name="Total 2 5" xfId="36921"/>
    <cellStyle name="Total 2 5 10" xfId="36922"/>
    <cellStyle name="Total 2 5 11" xfId="36923"/>
    <cellStyle name="Total 2 5 12" xfId="36924"/>
    <cellStyle name="Total 2 5 2" xfId="36925"/>
    <cellStyle name="Total 2 5 2 10" xfId="36926"/>
    <cellStyle name="Total 2 5 2 11" xfId="36927"/>
    <cellStyle name="Total 2 5 2 2" xfId="36928"/>
    <cellStyle name="Total 2 5 2 2 10" xfId="36929"/>
    <cellStyle name="Total 2 5 2 2 2" xfId="36930"/>
    <cellStyle name="Total 2 5 2 2 2 2" xfId="36931"/>
    <cellStyle name="Total 2 5 2 2 2 2 2" xfId="36932"/>
    <cellStyle name="Total 2 5 2 2 2 2 2 2" xfId="36933"/>
    <cellStyle name="Total 2 5 2 2 2 2 2 3" xfId="36934"/>
    <cellStyle name="Total 2 5 2 2 2 2 2 4" xfId="36935"/>
    <cellStyle name="Total 2 5 2 2 2 2 2 5" xfId="36936"/>
    <cellStyle name="Total 2 5 2 2 2 2 2 6" xfId="36937"/>
    <cellStyle name="Total 2 5 2 2 2 2 3" xfId="36938"/>
    <cellStyle name="Total 2 5 2 2 2 2 3 2" xfId="36939"/>
    <cellStyle name="Total 2 5 2 2 2 2 3 3" xfId="36940"/>
    <cellStyle name="Total 2 5 2 2 2 2 3 4" xfId="36941"/>
    <cellStyle name="Total 2 5 2 2 2 2 3 5" xfId="36942"/>
    <cellStyle name="Total 2 5 2 2 2 2 3 6" xfId="36943"/>
    <cellStyle name="Total 2 5 2 2 2 2 4" xfId="36944"/>
    <cellStyle name="Total 2 5 2 2 2 2 5" xfId="36945"/>
    <cellStyle name="Total 2 5 2 2 2 2 6" xfId="36946"/>
    <cellStyle name="Total 2 5 2 2 2 2 7" xfId="36947"/>
    <cellStyle name="Total 2 5 2 2 2 2 8" xfId="36948"/>
    <cellStyle name="Total 2 5 2 2 2 3" xfId="36949"/>
    <cellStyle name="Total 2 5 2 2 2 3 2" xfId="36950"/>
    <cellStyle name="Total 2 5 2 2 2 3 3" xfId="36951"/>
    <cellStyle name="Total 2 5 2 2 2 3 4" xfId="36952"/>
    <cellStyle name="Total 2 5 2 2 2 3 5" xfId="36953"/>
    <cellStyle name="Total 2 5 2 2 2 3 6" xfId="36954"/>
    <cellStyle name="Total 2 5 2 2 2 4" xfId="36955"/>
    <cellStyle name="Total 2 5 2 2 2 4 2" xfId="36956"/>
    <cellStyle name="Total 2 5 2 2 2 4 3" xfId="36957"/>
    <cellStyle name="Total 2 5 2 2 2 4 4" xfId="36958"/>
    <cellStyle name="Total 2 5 2 2 2 4 5" xfId="36959"/>
    <cellStyle name="Total 2 5 2 2 2 4 6" xfId="36960"/>
    <cellStyle name="Total 2 5 2 2 2 5" xfId="36961"/>
    <cellStyle name="Total 2 5 2 2 2 6" xfId="36962"/>
    <cellStyle name="Total 2 5 2 2 2 7" xfId="36963"/>
    <cellStyle name="Total 2 5 2 2 2 8" xfId="36964"/>
    <cellStyle name="Total 2 5 2 2 2 9" xfId="36965"/>
    <cellStyle name="Total 2 5 2 2 3" xfId="36966"/>
    <cellStyle name="Total 2 5 2 2 3 2" xfId="36967"/>
    <cellStyle name="Total 2 5 2 2 3 2 2" xfId="36968"/>
    <cellStyle name="Total 2 5 2 2 3 2 3" xfId="36969"/>
    <cellStyle name="Total 2 5 2 2 3 2 4" xfId="36970"/>
    <cellStyle name="Total 2 5 2 2 3 2 5" xfId="36971"/>
    <cellStyle name="Total 2 5 2 2 3 2 6" xfId="36972"/>
    <cellStyle name="Total 2 5 2 2 3 3" xfId="36973"/>
    <cellStyle name="Total 2 5 2 2 3 3 2" xfId="36974"/>
    <cellStyle name="Total 2 5 2 2 3 3 3" xfId="36975"/>
    <cellStyle name="Total 2 5 2 2 3 3 4" xfId="36976"/>
    <cellStyle name="Total 2 5 2 2 3 3 5" xfId="36977"/>
    <cellStyle name="Total 2 5 2 2 3 3 6" xfId="36978"/>
    <cellStyle name="Total 2 5 2 2 3 4" xfId="36979"/>
    <cellStyle name="Total 2 5 2 2 3 5" xfId="36980"/>
    <cellStyle name="Total 2 5 2 2 3 6" xfId="36981"/>
    <cellStyle name="Total 2 5 2 2 3 7" xfId="36982"/>
    <cellStyle name="Total 2 5 2 2 3 8" xfId="36983"/>
    <cellStyle name="Total 2 5 2 2 4" xfId="36984"/>
    <cellStyle name="Total 2 5 2 2 4 2" xfId="36985"/>
    <cellStyle name="Total 2 5 2 2 4 3" xfId="36986"/>
    <cellStyle name="Total 2 5 2 2 4 4" xfId="36987"/>
    <cellStyle name="Total 2 5 2 2 4 5" xfId="36988"/>
    <cellStyle name="Total 2 5 2 2 4 6" xfId="36989"/>
    <cellStyle name="Total 2 5 2 2 5" xfId="36990"/>
    <cellStyle name="Total 2 5 2 2 5 2" xfId="36991"/>
    <cellStyle name="Total 2 5 2 2 5 3" xfId="36992"/>
    <cellStyle name="Total 2 5 2 2 5 4" xfId="36993"/>
    <cellStyle name="Total 2 5 2 2 5 5" xfId="36994"/>
    <cellStyle name="Total 2 5 2 2 5 6" xfId="36995"/>
    <cellStyle name="Total 2 5 2 2 6" xfId="36996"/>
    <cellStyle name="Total 2 5 2 2 7" xfId="36997"/>
    <cellStyle name="Total 2 5 2 2 8" xfId="36998"/>
    <cellStyle name="Total 2 5 2 2 9" xfId="36999"/>
    <cellStyle name="Total 2 5 2 3" xfId="37000"/>
    <cellStyle name="Total 2 5 2 3 2" xfId="37001"/>
    <cellStyle name="Total 2 5 2 3 2 2" xfId="37002"/>
    <cellStyle name="Total 2 5 2 3 2 2 2" xfId="37003"/>
    <cellStyle name="Total 2 5 2 3 2 2 3" xfId="37004"/>
    <cellStyle name="Total 2 5 2 3 2 2 4" xfId="37005"/>
    <cellStyle name="Total 2 5 2 3 2 2 5" xfId="37006"/>
    <cellStyle name="Total 2 5 2 3 2 2 6" xfId="37007"/>
    <cellStyle name="Total 2 5 2 3 2 3" xfId="37008"/>
    <cellStyle name="Total 2 5 2 3 2 3 2" xfId="37009"/>
    <cellStyle name="Total 2 5 2 3 2 3 3" xfId="37010"/>
    <cellStyle name="Total 2 5 2 3 2 3 4" xfId="37011"/>
    <cellStyle name="Total 2 5 2 3 2 3 5" xfId="37012"/>
    <cellStyle name="Total 2 5 2 3 2 3 6" xfId="37013"/>
    <cellStyle name="Total 2 5 2 3 2 4" xfId="37014"/>
    <cellStyle name="Total 2 5 2 3 2 5" xfId="37015"/>
    <cellStyle name="Total 2 5 2 3 2 6" xfId="37016"/>
    <cellStyle name="Total 2 5 2 3 2 7" xfId="37017"/>
    <cellStyle name="Total 2 5 2 3 2 8" xfId="37018"/>
    <cellStyle name="Total 2 5 2 3 3" xfId="37019"/>
    <cellStyle name="Total 2 5 2 3 3 2" xfId="37020"/>
    <cellStyle name="Total 2 5 2 3 3 3" xfId="37021"/>
    <cellStyle name="Total 2 5 2 3 3 4" xfId="37022"/>
    <cellStyle name="Total 2 5 2 3 3 5" xfId="37023"/>
    <cellStyle name="Total 2 5 2 3 3 6" xfId="37024"/>
    <cellStyle name="Total 2 5 2 3 4" xfId="37025"/>
    <cellStyle name="Total 2 5 2 3 4 2" xfId="37026"/>
    <cellStyle name="Total 2 5 2 3 4 3" xfId="37027"/>
    <cellStyle name="Total 2 5 2 3 4 4" xfId="37028"/>
    <cellStyle name="Total 2 5 2 3 4 5" xfId="37029"/>
    <cellStyle name="Total 2 5 2 3 4 6" xfId="37030"/>
    <cellStyle name="Total 2 5 2 3 5" xfId="37031"/>
    <cellStyle name="Total 2 5 2 3 6" xfId="37032"/>
    <cellStyle name="Total 2 5 2 3 7" xfId="37033"/>
    <cellStyle name="Total 2 5 2 3 8" xfId="37034"/>
    <cellStyle name="Total 2 5 2 3 9" xfId="37035"/>
    <cellStyle name="Total 2 5 2 4" xfId="37036"/>
    <cellStyle name="Total 2 5 2 4 2" xfId="37037"/>
    <cellStyle name="Total 2 5 2 4 2 2" xfId="37038"/>
    <cellStyle name="Total 2 5 2 4 2 3" xfId="37039"/>
    <cellStyle name="Total 2 5 2 4 2 4" xfId="37040"/>
    <cellStyle name="Total 2 5 2 4 2 5" xfId="37041"/>
    <cellStyle name="Total 2 5 2 4 2 6" xfId="37042"/>
    <cellStyle name="Total 2 5 2 4 3" xfId="37043"/>
    <cellStyle name="Total 2 5 2 4 3 2" xfId="37044"/>
    <cellStyle name="Total 2 5 2 4 3 3" xfId="37045"/>
    <cellStyle name="Total 2 5 2 4 3 4" xfId="37046"/>
    <cellStyle name="Total 2 5 2 4 3 5" xfId="37047"/>
    <cellStyle name="Total 2 5 2 4 3 6" xfId="37048"/>
    <cellStyle name="Total 2 5 2 4 4" xfId="37049"/>
    <cellStyle name="Total 2 5 2 4 5" xfId="37050"/>
    <cellStyle name="Total 2 5 2 4 6" xfId="37051"/>
    <cellStyle name="Total 2 5 2 4 7" xfId="37052"/>
    <cellStyle name="Total 2 5 2 4 8" xfId="37053"/>
    <cellStyle name="Total 2 5 2 5" xfId="37054"/>
    <cellStyle name="Total 2 5 2 5 2" xfId="37055"/>
    <cellStyle name="Total 2 5 2 5 3" xfId="37056"/>
    <cellStyle name="Total 2 5 2 5 4" xfId="37057"/>
    <cellStyle name="Total 2 5 2 5 5" xfId="37058"/>
    <cellStyle name="Total 2 5 2 5 6" xfId="37059"/>
    <cellStyle name="Total 2 5 2 6" xfId="37060"/>
    <cellStyle name="Total 2 5 2 6 2" xfId="37061"/>
    <cellStyle name="Total 2 5 2 6 3" xfId="37062"/>
    <cellStyle name="Total 2 5 2 6 4" xfId="37063"/>
    <cellStyle name="Total 2 5 2 6 5" xfId="37064"/>
    <cellStyle name="Total 2 5 2 6 6" xfId="37065"/>
    <cellStyle name="Total 2 5 2 7" xfId="37066"/>
    <cellStyle name="Total 2 5 2 8" xfId="37067"/>
    <cellStyle name="Total 2 5 2 9" xfId="37068"/>
    <cellStyle name="Total 2 5 3" xfId="37069"/>
    <cellStyle name="Total 2 5 3 10" xfId="37070"/>
    <cellStyle name="Total 2 5 3 2" xfId="37071"/>
    <cellStyle name="Total 2 5 3 2 2" xfId="37072"/>
    <cellStyle name="Total 2 5 3 2 2 2" xfId="37073"/>
    <cellStyle name="Total 2 5 3 2 2 2 2" xfId="37074"/>
    <cellStyle name="Total 2 5 3 2 2 2 3" xfId="37075"/>
    <cellStyle name="Total 2 5 3 2 2 2 4" xfId="37076"/>
    <cellStyle name="Total 2 5 3 2 2 2 5" xfId="37077"/>
    <cellStyle name="Total 2 5 3 2 2 2 6" xfId="37078"/>
    <cellStyle name="Total 2 5 3 2 2 3" xfId="37079"/>
    <cellStyle name="Total 2 5 3 2 2 3 2" xfId="37080"/>
    <cellStyle name="Total 2 5 3 2 2 3 3" xfId="37081"/>
    <cellStyle name="Total 2 5 3 2 2 3 4" xfId="37082"/>
    <cellStyle name="Total 2 5 3 2 2 3 5" xfId="37083"/>
    <cellStyle name="Total 2 5 3 2 2 3 6" xfId="37084"/>
    <cellStyle name="Total 2 5 3 2 2 4" xfId="37085"/>
    <cellStyle name="Total 2 5 3 2 2 5" xfId="37086"/>
    <cellStyle name="Total 2 5 3 2 2 6" xfId="37087"/>
    <cellStyle name="Total 2 5 3 2 2 7" xfId="37088"/>
    <cellStyle name="Total 2 5 3 2 2 8" xfId="37089"/>
    <cellStyle name="Total 2 5 3 2 3" xfId="37090"/>
    <cellStyle name="Total 2 5 3 2 3 2" xfId="37091"/>
    <cellStyle name="Total 2 5 3 2 3 3" xfId="37092"/>
    <cellStyle name="Total 2 5 3 2 3 4" xfId="37093"/>
    <cellStyle name="Total 2 5 3 2 3 5" xfId="37094"/>
    <cellStyle name="Total 2 5 3 2 3 6" xfId="37095"/>
    <cellStyle name="Total 2 5 3 2 4" xfId="37096"/>
    <cellStyle name="Total 2 5 3 2 4 2" xfId="37097"/>
    <cellStyle name="Total 2 5 3 2 4 3" xfId="37098"/>
    <cellStyle name="Total 2 5 3 2 4 4" xfId="37099"/>
    <cellStyle name="Total 2 5 3 2 4 5" xfId="37100"/>
    <cellStyle name="Total 2 5 3 2 4 6" xfId="37101"/>
    <cellStyle name="Total 2 5 3 2 5" xfId="37102"/>
    <cellStyle name="Total 2 5 3 2 6" xfId="37103"/>
    <cellStyle name="Total 2 5 3 2 7" xfId="37104"/>
    <cellStyle name="Total 2 5 3 2 8" xfId="37105"/>
    <cellStyle name="Total 2 5 3 2 9" xfId="37106"/>
    <cellStyle name="Total 2 5 3 3" xfId="37107"/>
    <cellStyle name="Total 2 5 3 3 2" xfId="37108"/>
    <cellStyle name="Total 2 5 3 3 2 2" xfId="37109"/>
    <cellStyle name="Total 2 5 3 3 2 3" xfId="37110"/>
    <cellStyle name="Total 2 5 3 3 2 4" xfId="37111"/>
    <cellStyle name="Total 2 5 3 3 2 5" xfId="37112"/>
    <cellStyle name="Total 2 5 3 3 2 6" xfId="37113"/>
    <cellStyle name="Total 2 5 3 3 3" xfId="37114"/>
    <cellStyle name="Total 2 5 3 3 3 2" xfId="37115"/>
    <cellStyle name="Total 2 5 3 3 3 3" xfId="37116"/>
    <cellStyle name="Total 2 5 3 3 3 4" xfId="37117"/>
    <cellStyle name="Total 2 5 3 3 3 5" xfId="37118"/>
    <cellStyle name="Total 2 5 3 3 3 6" xfId="37119"/>
    <cellStyle name="Total 2 5 3 3 4" xfId="37120"/>
    <cellStyle name="Total 2 5 3 3 5" xfId="37121"/>
    <cellStyle name="Total 2 5 3 3 6" xfId="37122"/>
    <cellStyle name="Total 2 5 3 3 7" xfId="37123"/>
    <cellStyle name="Total 2 5 3 3 8" xfId="37124"/>
    <cellStyle name="Total 2 5 3 4" xfId="37125"/>
    <cellStyle name="Total 2 5 3 4 2" xfId="37126"/>
    <cellStyle name="Total 2 5 3 4 3" xfId="37127"/>
    <cellStyle name="Total 2 5 3 4 4" xfId="37128"/>
    <cellStyle name="Total 2 5 3 4 5" xfId="37129"/>
    <cellStyle name="Total 2 5 3 4 6" xfId="37130"/>
    <cellStyle name="Total 2 5 3 5" xfId="37131"/>
    <cellStyle name="Total 2 5 3 5 2" xfId="37132"/>
    <cellStyle name="Total 2 5 3 5 3" xfId="37133"/>
    <cellStyle name="Total 2 5 3 5 4" xfId="37134"/>
    <cellStyle name="Total 2 5 3 5 5" xfId="37135"/>
    <cellStyle name="Total 2 5 3 5 6" xfId="37136"/>
    <cellStyle name="Total 2 5 3 6" xfId="37137"/>
    <cellStyle name="Total 2 5 3 7" xfId="37138"/>
    <cellStyle name="Total 2 5 3 8" xfId="37139"/>
    <cellStyle name="Total 2 5 3 9" xfId="37140"/>
    <cellStyle name="Total 2 5 4" xfId="37141"/>
    <cellStyle name="Total 2 5 4 2" xfId="37142"/>
    <cellStyle name="Total 2 5 4 2 2" xfId="37143"/>
    <cellStyle name="Total 2 5 4 2 2 2" xfId="37144"/>
    <cellStyle name="Total 2 5 4 2 2 3" xfId="37145"/>
    <cellStyle name="Total 2 5 4 2 2 4" xfId="37146"/>
    <cellStyle name="Total 2 5 4 2 2 5" xfId="37147"/>
    <cellStyle name="Total 2 5 4 2 2 6" xfId="37148"/>
    <cellStyle name="Total 2 5 4 2 3" xfId="37149"/>
    <cellStyle name="Total 2 5 4 2 3 2" xfId="37150"/>
    <cellStyle name="Total 2 5 4 2 3 3" xfId="37151"/>
    <cellStyle name="Total 2 5 4 2 3 4" xfId="37152"/>
    <cellStyle name="Total 2 5 4 2 3 5" xfId="37153"/>
    <cellStyle name="Total 2 5 4 2 3 6" xfId="37154"/>
    <cellStyle name="Total 2 5 4 2 4" xfId="37155"/>
    <cellStyle name="Total 2 5 4 2 5" xfId="37156"/>
    <cellStyle name="Total 2 5 4 2 6" xfId="37157"/>
    <cellStyle name="Total 2 5 4 2 7" xfId="37158"/>
    <cellStyle name="Total 2 5 4 2 8" xfId="37159"/>
    <cellStyle name="Total 2 5 4 3" xfId="37160"/>
    <cellStyle name="Total 2 5 4 3 2" xfId="37161"/>
    <cellStyle name="Total 2 5 4 3 3" xfId="37162"/>
    <cellStyle name="Total 2 5 4 3 4" xfId="37163"/>
    <cellStyle name="Total 2 5 4 3 5" xfId="37164"/>
    <cellStyle name="Total 2 5 4 3 6" xfId="37165"/>
    <cellStyle name="Total 2 5 4 4" xfId="37166"/>
    <cellStyle name="Total 2 5 4 4 2" xfId="37167"/>
    <cellStyle name="Total 2 5 4 4 3" xfId="37168"/>
    <cellStyle name="Total 2 5 4 4 4" xfId="37169"/>
    <cellStyle name="Total 2 5 4 4 5" xfId="37170"/>
    <cellStyle name="Total 2 5 4 4 6" xfId="37171"/>
    <cellStyle name="Total 2 5 4 5" xfId="37172"/>
    <cellStyle name="Total 2 5 4 6" xfId="37173"/>
    <cellStyle name="Total 2 5 4 7" xfId="37174"/>
    <cellStyle name="Total 2 5 4 8" xfId="37175"/>
    <cellStyle name="Total 2 5 4 9" xfId="37176"/>
    <cellStyle name="Total 2 5 5" xfId="37177"/>
    <cellStyle name="Total 2 5 5 2" xfId="37178"/>
    <cellStyle name="Total 2 5 5 2 2" xfId="37179"/>
    <cellStyle name="Total 2 5 5 2 3" xfId="37180"/>
    <cellStyle name="Total 2 5 5 2 4" xfId="37181"/>
    <cellStyle name="Total 2 5 5 2 5" xfId="37182"/>
    <cellStyle name="Total 2 5 5 2 6" xfId="37183"/>
    <cellStyle name="Total 2 5 5 3" xfId="37184"/>
    <cellStyle name="Total 2 5 5 3 2" xfId="37185"/>
    <cellStyle name="Total 2 5 5 3 3" xfId="37186"/>
    <cellStyle name="Total 2 5 5 3 4" xfId="37187"/>
    <cellStyle name="Total 2 5 5 3 5" xfId="37188"/>
    <cellStyle name="Total 2 5 5 3 6" xfId="37189"/>
    <cellStyle name="Total 2 5 5 4" xfId="37190"/>
    <cellStyle name="Total 2 5 5 5" xfId="37191"/>
    <cellStyle name="Total 2 5 5 6" xfId="37192"/>
    <cellStyle name="Total 2 5 5 7" xfId="37193"/>
    <cellStyle name="Total 2 5 5 8" xfId="37194"/>
    <cellStyle name="Total 2 5 6" xfId="37195"/>
    <cellStyle name="Total 2 5 6 2" xfId="37196"/>
    <cellStyle name="Total 2 5 6 3" xfId="37197"/>
    <cellStyle name="Total 2 5 6 4" xfId="37198"/>
    <cellStyle name="Total 2 5 6 5" xfId="37199"/>
    <cellStyle name="Total 2 5 6 6" xfId="37200"/>
    <cellStyle name="Total 2 5 7" xfId="37201"/>
    <cellStyle name="Total 2 5 7 2" xfId="37202"/>
    <cellStyle name="Total 2 5 7 3" xfId="37203"/>
    <cellStyle name="Total 2 5 7 4" xfId="37204"/>
    <cellStyle name="Total 2 5 7 5" xfId="37205"/>
    <cellStyle name="Total 2 5 7 6" xfId="37206"/>
    <cellStyle name="Total 2 5 8" xfId="37207"/>
    <cellStyle name="Total 2 5 9" xfId="37208"/>
    <cellStyle name="Total 2 6" xfId="37209"/>
    <cellStyle name="Total 2 6 10" xfId="37210"/>
    <cellStyle name="Total 2 6 11" xfId="37211"/>
    <cellStyle name="Total 2 6 2" xfId="37212"/>
    <cellStyle name="Total 2 6 2 10" xfId="37213"/>
    <cellStyle name="Total 2 6 2 2" xfId="37214"/>
    <cellStyle name="Total 2 6 2 2 2" xfId="37215"/>
    <cellStyle name="Total 2 6 2 2 2 2" xfId="37216"/>
    <cellStyle name="Total 2 6 2 2 2 2 2" xfId="37217"/>
    <cellStyle name="Total 2 6 2 2 2 2 3" xfId="37218"/>
    <cellStyle name="Total 2 6 2 2 2 2 4" xfId="37219"/>
    <cellStyle name="Total 2 6 2 2 2 2 5" xfId="37220"/>
    <cellStyle name="Total 2 6 2 2 2 2 6" xfId="37221"/>
    <cellStyle name="Total 2 6 2 2 2 3" xfId="37222"/>
    <cellStyle name="Total 2 6 2 2 2 3 2" xfId="37223"/>
    <cellStyle name="Total 2 6 2 2 2 3 3" xfId="37224"/>
    <cellStyle name="Total 2 6 2 2 2 3 4" xfId="37225"/>
    <cellStyle name="Total 2 6 2 2 2 3 5" xfId="37226"/>
    <cellStyle name="Total 2 6 2 2 2 3 6" xfId="37227"/>
    <cellStyle name="Total 2 6 2 2 2 4" xfId="37228"/>
    <cellStyle name="Total 2 6 2 2 2 5" xfId="37229"/>
    <cellStyle name="Total 2 6 2 2 2 6" xfId="37230"/>
    <cellStyle name="Total 2 6 2 2 2 7" xfId="37231"/>
    <cellStyle name="Total 2 6 2 2 2 8" xfId="37232"/>
    <cellStyle name="Total 2 6 2 2 3" xfId="37233"/>
    <cellStyle name="Total 2 6 2 2 3 2" xfId="37234"/>
    <cellStyle name="Total 2 6 2 2 3 3" xfId="37235"/>
    <cellStyle name="Total 2 6 2 2 3 4" xfId="37236"/>
    <cellStyle name="Total 2 6 2 2 3 5" xfId="37237"/>
    <cellStyle name="Total 2 6 2 2 3 6" xfId="37238"/>
    <cellStyle name="Total 2 6 2 2 4" xfId="37239"/>
    <cellStyle name="Total 2 6 2 2 4 2" xfId="37240"/>
    <cellStyle name="Total 2 6 2 2 4 3" xfId="37241"/>
    <cellStyle name="Total 2 6 2 2 4 4" xfId="37242"/>
    <cellStyle name="Total 2 6 2 2 4 5" xfId="37243"/>
    <cellStyle name="Total 2 6 2 2 4 6" xfId="37244"/>
    <cellStyle name="Total 2 6 2 2 5" xfId="37245"/>
    <cellStyle name="Total 2 6 2 2 6" xfId="37246"/>
    <cellStyle name="Total 2 6 2 2 7" xfId="37247"/>
    <cellStyle name="Total 2 6 2 2 8" xfId="37248"/>
    <cellStyle name="Total 2 6 2 2 9" xfId="37249"/>
    <cellStyle name="Total 2 6 2 3" xfId="37250"/>
    <cellStyle name="Total 2 6 2 3 2" xfId="37251"/>
    <cellStyle name="Total 2 6 2 3 2 2" xfId="37252"/>
    <cellStyle name="Total 2 6 2 3 2 3" xfId="37253"/>
    <cellStyle name="Total 2 6 2 3 2 4" xfId="37254"/>
    <cellStyle name="Total 2 6 2 3 2 5" xfId="37255"/>
    <cellStyle name="Total 2 6 2 3 2 6" xfId="37256"/>
    <cellStyle name="Total 2 6 2 3 3" xfId="37257"/>
    <cellStyle name="Total 2 6 2 3 3 2" xfId="37258"/>
    <cellStyle name="Total 2 6 2 3 3 3" xfId="37259"/>
    <cellStyle name="Total 2 6 2 3 3 4" xfId="37260"/>
    <cellStyle name="Total 2 6 2 3 3 5" xfId="37261"/>
    <cellStyle name="Total 2 6 2 3 3 6" xfId="37262"/>
    <cellStyle name="Total 2 6 2 3 4" xfId="37263"/>
    <cellStyle name="Total 2 6 2 3 5" xfId="37264"/>
    <cellStyle name="Total 2 6 2 3 6" xfId="37265"/>
    <cellStyle name="Total 2 6 2 3 7" xfId="37266"/>
    <cellStyle name="Total 2 6 2 3 8" xfId="37267"/>
    <cellStyle name="Total 2 6 2 4" xfId="37268"/>
    <cellStyle name="Total 2 6 2 4 2" xfId="37269"/>
    <cellStyle name="Total 2 6 2 4 3" xfId="37270"/>
    <cellStyle name="Total 2 6 2 4 4" xfId="37271"/>
    <cellStyle name="Total 2 6 2 4 5" xfId="37272"/>
    <cellStyle name="Total 2 6 2 4 6" xfId="37273"/>
    <cellStyle name="Total 2 6 2 5" xfId="37274"/>
    <cellStyle name="Total 2 6 2 5 2" xfId="37275"/>
    <cellStyle name="Total 2 6 2 5 3" xfId="37276"/>
    <cellStyle name="Total 2 6 2 5 4" xfId="37277"/>
    <cellStyle name="Total 2 6 2 5 5" xfId="37278"/>
    <cellStyle name="Total 2 6 2 5 6" xfId="37279"/>
    <cellStyle name="Total 2 6 2 6" xfId="37280"/>
    <cellStyle name="Total 2 6 2 7" xfId="37281"/>
    <cellStyle name="Total 2 6 2 8" xfId="37282"/>
    <cellStyle name="Total 2 6 2 9" xfId="37283"/>
    <cellStyle name="Total 2 6 3" xfId="37284"/>
    <cellStyle name="Total 2 6 3 2" xfId="37285"/>
    <cellStyle name="Total 2 6 3 2 2" xfId="37286"/>
    <cellStyle name="Total 2 6 3 2 2 2" xfId="37287"/>
    <cellStyle name="Total 2 6 3 2 2 3" xfId="37288"/>
    <cellStyle name="Total 2 6 3 2 2 4" xfId="37289"/>
    <cellStyle name="Total 2 6 3 2 2 5" xfId="37290"/>
    <cellStyle name="Total 2 6 3 2 2 6" xfId="37291"/>
    <cellStyle name="Total 2 6 3 2 3" xfId="37292"/>
    <cellStyle name="Total 2 6 3 2 3 2" xfId="37293"/>
    <cellStyle name="Total 2 6 3 2 3 3" xfId="37294"/>
    <cellStyle name="Total 2 6 3 2 3 4" xfId="37295"/>
    <cellStyle name="Total 2 6 3 2 3 5" xfId="37296"/>
    <cellStyle name="Total 2 6 3 2 3 6" xfId="37297"/>
    <cellStyle name="Total 2 6 3 2 4" xfId="37298"/>
    <cellStyle name="Total 2 6 3 2 5" xfId="37299"/>
    <cellStyle name="Total 2 6 3 2 6" xfId="37300"/>
    <cellStyle name="Total 2 6 3 2 7" xfId="37301"/>
    <cellStyle name="Total 2 6 3 2 8" xfId="37302"/>
    <cellStyle name="Total 2 6 3 3" xfId="37303"/>
    <cellStyle name="Total 2 6 3 3 2" xfId="37304"/>
    <cellStyle name="Total 2 6 3 3 3" xfId="37305"/>
    <cellStyle name="Total 2 6 3 3 4" xfId="37306"/>
    <cellStyle name="Total 2 6 3 3 5" xfId="37307"/>
    <cellStyle name="Total 2 6 3 3 6" xfId="37308"/>
    <cellStyle name="Total 2 6 3 4" xfId="37309"/>
    <cellStyle name="Total 2 6 3 4 2" xfId="37310"/>
    <cellStyle name="Total 2 6 3 4 3" xfId="37311"/>
    <cellStyle name="Total 2 6 3 4 4" xfId="37312"/>
    <cellStyle name="Total 2 6 3 4 5" xfId="37313"/>
    <cellStyle name="Total 2 6 3 4 6" xfId="37314"/>
    <cellStyle name="Total 2 6 3 5" xfId="37315"/>
    <cellStyle name="Total 2 6 3 6" xfId="37316"/>
    <cellStyle name="Total 2 6 3 7" xfId="37317"/>
    <cellStyle name="Total 2 6 3 8" xfId="37318"/>
    <cellStyle name="Total 2 6 3 9" xfId="37319"/>
    <cellStyle name="Total 2 6 4" xfId="37320"/>
    <cellStyle name="Total 2 6 4 2" xfId="37321"/>
    <cellStyle name="Total 2 6 4 2 2" xfId="37322"/>
    <cellStyle name="Total 2 6 4 2 3" xfId="37323"/>
    <cellStyle name="Total 2 6 4 2 4" xfId="37324"/>
    <cellStyle name="Total 2 6 4 2 5" xfId="37325"/>
    <cellStyle name="Total 2 6 4 2 6" xfId="37326"/>
    <cellStyle name="Total 2 6 4 3" xfId="37327"/>
    <cellStyle name="Total 2 6 4 3 2" xfId="37328"/>
    <cellStyle name="Total 2 6 4 3 3" xfId="37329"/>
    <cellStyle name="Total 2 6 4 3 4" xfId="37330"/>
    <cellStyle name="Total 2 6 4 3 5" xfId="37331"/>
    <cellStyle name="Total 2 6 4 3 6" xfId="37332"/>
    <cellStyle name="Total 2 6 4 4" xfId="37333"/>
    <cellStyle name="Total 2 6 4 5" xfId="37334"/>
    <cellStyle name="Total 2 6 4 6" xfId="37335"/>
    <cellStyle name="Total 2 6 4 7" xfId="37336"/>
    <cellStyle name="Total 2 6 4 8" xfId="37337"/>
    <cellStyle name="Total 2 6 5" xfId="37338"/>
    <cellStyle name="Total 2 6 5 2" xfId="37339"/>
    <cellStyle name="Total 2 6 5 3" xfId="37340"/>
    <cellStyle name="Total 2 6 5 4" xfId="37341"/>
    <cellStyle name="Total 2 6 5 5" xfId="37342"/>
    <cellStyle name="Total 2 6 5 6" xfId="37343"/>
    <cellStyle name="Total 2 6 6" xfId="37344"/>
    <cellStyle name="Total 2 6 6 2" xfId="37345"/>
    <cellStyle name="Total 2 6 6 3" xfId="37346"/>
    <cellStyle name="Total 2 6 6 4" xfId="37347"/>
    <cellStyle name="Total 2 6 6 5" xfId="37348"/>
    <cellStyle name="Total 2 6 6 6" xfId="37349"/>
    <cellStyle name="Total 2 6 7" xfId="37350"/>
    <cellStyle name="Total 2 6 8" xfId="37351"/>
    <cellStyle name="Total 2 6 9" xfId="37352"/>
    <cellStyle name="Total 2 7" xfId="37353"/>
    <cellStyle name="Total 2 7 10" xfId="37354"/>
    <cellStyle name="Total 2 7 2" xfId="37355"/>
    <cellStyle name="Total 2 7 2 2" xfId="37356"/>
    <cellStyle name="Total 2 7 2 2 2" xfId="37357"/>
    <cellStyle name="Total 2 7 2 2 2 2" xfId="37358"/>
    <cellStyle name="Total 2 7 2 2 2 3" xfId="37359"/>
    <cellStyle name="Total 2 7 2 2 2 4" xfId="37360"/>
    <cellStyle name="Total 2 7 2 2 2 5" xfId="37361"/>
    <cellStyle name="Total 2 7 2 2 2 6" xfId="37362"/>
    <cellStyle name="Total 2 7 2 2 3" xfId="37363"/>
    <cellStyle name="Total 2 7 2 2 3 2" xfId="37364"/>
    <cellStyle name="Total 2 7 2 2 3 3" xfId="37365"/>
    <cellStyle name="Total 2 7 2 2 3 4" xfId="37366"/>
    <cellStyle name="Total 2 7 2 2 3 5" xfId="37367"/>
    <cellStyle name="Total 2 7 2 2 3 6" xfId="37368"/>
    <cellStyle name="Total 2 7 2 2 4" xfId="37369"/>
    <cellStyle name="Total 2 7 2 2 5" xfId="37370"/>
    <cellStyle name="Total 2 7 2 2 6" xfId="37371"/>
    <cellStyle name="Total 2 7 2 2 7" xfId="37372"/>
    <cellStyle name="Total 2 7 2 2 8" xfId="37373"/>
    <cellStyle name="Total 2 7 2 3" xfId="37374"/>
    <cellStyle name="Total 2 7 2 3 2" xfId="37375"/>
    <cellStyle name="Total 2 7 2 3 3" xfId="37376"/>
    <cellStyle name="Total 2 7 2 3 4" xfId="37377"/>
    <cellStyle name="Total 2 7 2 3 5" xfId="37378"/>
    <cellStyle name="Total 2 7 2 3 6" xfId="37379"/>
    <cellStyle name="Total 2 7 2 4" xfId="37380"/>
    <cellStyle name="Total 2 7 2 4 2" xfId="37381"/>
    <cellStyle name="Total 2 7 2 4 3" xfId="37382"/>
    <cellStyle name="Total 2 7 2 4 4" xfId="37383"/>
    <cellStyle name="Total 2 7 2 4 5" xfId="37384"/>
    <cellStyle name="Total 2 7 2 4 6" xfId="37385"/>
    <cellStyle name="Total 2 7 2 5" xfId="37386"/>
    <cellStyle name="Total 2 7 2 6" xfId="37387"/>
    <cellStyle name="Total 2 7 2 7" xfId="37388"/>
    <cellStyle name="Total 2 7 2 8" xfId="37389"/>
    <cellStyle name="Total 2 7 2 9" xfId="37390"/>
    <cellStyle name="Total 2 7 3" xfId="37391"/>
    <cellStyle name="Total 2 7 3 2" xfId="37392"/>
    <cellStyle name="Total 2 7 3 2 2" xfId="37393"/>
    <cellStyle name="Total 2 7 3 2 3" xfId="37394"/>
    <cellStyle name="Total 2 7 3 2 4" xfId="37395"/>
    <cellStyle name="Total 2 7 3 2 5" xfId="37396"/>
    <cellStyle name="Total 2 7 3 2 6" xfId="37397"/>
    <cellStyle name="Total 2 7 3 3" xfId="37398"/>
    <cellStyle name="Total 2 7 3 3 2" xfId="37399"/>
    <cellStyle name="Total 2 7 3 3 3" xfId="37400"/>
    <cellStyle name="Total 2 7 3 3 4" xfId="37401"/>
    <cellStyle name="Total 2 7 3 3 5" xfId="37402"/>
    <cellStyle name="Total 2 7 3 3 6" xfId="37403"/>
    <cellStyle name="Total 2 7 3 4" xfId="37404"/>
    <cellStyle name="Total 2 7 3 5" xfId="37405"/>
    <cellStyle name="Total 2 7 3 6" xfId="37406"/>
    <cellStyle name="Total 2 7 3 7" xfId="37407"/>
    <cellStyle name="Total 2 7 3 8" xfId="37408"/>
    <cellStyle name="Total 2 7 4" xfId="37409"/>
    <cellStyle name="Total 2 7 4 2" xfId="37410"/>
    <cellStyle name="Total 2 7 4 3" xfId="37411"/>
    <cellStyle name="Total 2 7 4 4" xfId="37412"/>
    <cellStyle name="Total 2 7 4 5" xfId="37413"/>
    <cellStyle name="Total 2 7 4 6" xfId="37414"/>
    <cellStyle name="Total 2 7 5" xfId="37415"/>
    <cellStyle name="Total 2 7 5 2" xfId="37416"/>
    <cellStyle name="Total 2 7 5 3" xfId="37417"/>
    <cellStyle name="Total 2 7 5 4" xfId="37418"/>
    <cellStyle name="Total 2 7 5 5" xfId="37419"/>
    <cellStyle name="Total 2 7 5 6" xfId="37420"/>
    <cellStyle name="Total 2 7 6" xfId="37421"/>
    <cellStyle name="Total 2 7 7" xfId="37422"/>
    <cellStyle name="Total 2 7 8" xfId="37423"/>
    <cellStyle name="Total 2 7 9" xfId="37424"/>
    <cellStyle name="Total 2 8" xfId="37425"/>
    <cellStyle name="Total 2 8 2" xfId="37426"/>
    <cellStyle name="Total 2 8 2 2" xfId="37427"/>
    <cellStyle name="Total 2 8 2 2 2" xfId="37428"/>
    <cellStyle name="Total 2 8 2 2 3" xfId="37429"/>
    <cellStyle name="Total 2 8 2 2 4" xfId="37430"/>
    <cellStyle name="Total 2 8 2 2 5" xfId="37431"/>
    <cellStyle name="Total 2 8 2 2 6" xfId="37432"/>
    <cellStyle name="Total 2 8 2 3" xfId="37433"/>
    <cellStyle name="Total 2 8 2 3 2" xfId="37434"/>
    <cellStyle name="Total 2 8 2 3 3" xfId="37435"/>
    <cellStyle name="Total 2 8 2 3 4" xfId="37436"/>
    <cellStyle name="Total 2 8 2 3 5" xfId="37437"/>
    <cellStyle name="Total 2 8 2 3 6" xfId="37438"/>
    <cellStyle name="Total 2 8 2 4" xfId="37439"/>
    <cellStyle name="Total 2 8 2 5" xfId="37440"/>
    <cellStyle name="Total 2 8 2 6" xfId="37441"/>
    <cellStyle name="Total 2 8 2 7" xfId="37442"/>
    <cellStyle name="Total 2 8 2 8" xfId="37443"/>
    <cellStyle name="Total 2 8 3" xfId="37444"/>
    <cellStyle name="Total 2 8 3 2" xfId="37445"/>
    <cellStyle name="Total 2 8 3 3" xfId="37446"/>
    <cellStyle name="Total 2 8 3 4" xfId="37447"/>
    <cellStyle name="Total 2 8 3 5" xfId="37448"/>
    <cellStyle name="Total 2 8 3 6" xfId="37449"/>
    <cellStyle name="Total 2 8 4" xfId="37450"/>
    <cellStyle name="Total 2 8 4 2" xfId="37451"/>
    <cellStyle name="Total 2 8 4 3" xfId="37452"/>
    <cellStyle name="Total 2 8 4 4" xfId="37453"/>
    <cellStyle name="Total 2 8 4 5" xfId="37454"/>
    <cellStyle name="Total 2 8 4 6" xfId="37455"/>
    <cellStyle name="Total 2 8 5" xfId="37456"/>
    <cellStyle name="Total 2 8 6" xfId="37457"/>
    <cellStyle name="Total 2 8 7" xfId="37458"/>
    <cellStyle name="Total 2 8 8" xfId="37459"/>
    <cellStyle name="Total 2 8 9" xfId="37460"/>
    <cellStyle name="Total 2 9" xfId="37461"/>
    <cellStyle name="Total 2 9 2" xfId="37462"/>
    <cellStyle name="Total 2 9 2 2" xfId="37463"/>
    <cellStyle name="Total 2 9 2 3" xfId="37464"/>
    <cellStyle name="Total 2 9 2 4" xfId="37465"/>
    <cellStyle name="Total 2 9 2 5" xfId="37466"/>
    <cellStyle name="Total 2 9 2 6" xfId="37467"/>
    <cellStyle name="Total 2 9 3" xfId="37468"/>
    <cellStyle name="Total 2 9 3 2" xfId="37469"/>
    <cellStyle name="Total 2 9 3 3" xfId="37470"/>
    <cellStyle name="Total 2 9 3 4" xfId="37471"/>
    <cellStyle name="Total 2 9 3 5" xfId="37472"/>
    <cellStyle name="Total 2 9 3 6" xfId="37473"/>
    <cellStyle name="Total 2 9 4" xfId="37474"/>
    <cellStyle name="Total 2 9 5" xfId="37475"/>
    <cellStyle name="Total 2 9 6" xfId="37476"/>
    <cellStyle name="Total 2 9 7" xfId="37477"/>
    <cellStyle name="Total 2 9 8" xfId="37478"/>
    <cellStyle name="Total 3" xfId="37479"/>
    <cellStyle name="Total 3 2" xfId="37480"/>
    <cellStyle name="Total 3 2 10" xfId="37481"/>
    <cellStyle name="Total 3 2 11" xfId="37482"/>
    <cellStyle name="Total 3 2 12" xfId="37483"/>
    <cellStyle name="Total 3 2 13" xfId="37484"/>
    <cellStyle name="Total 3 2 14" xfId="37485"/>
    <cellStyle name="Total 3 2 2" xfId="37486"/>
    <cellStyle name="Total 3 2 2 10" xfId="37487"/>
    <cellStyle name="Total 3 2 2 11" xfId="37488"/>
    <cellStyle name="Total 3 2 2 12" xfId="37489"/>
    <cellStyle name="Total 3 2 2 13" xfId="37490"/>
    <cellStyle name="Total 3 2 2 2" xfId="37491"/>
    <cellStyle name="Total 3 2 2 2 10" xfId="37492"/>
    <cellStyle name="Total 3 2 2 2 11" xfId="37493"/>
    <cellStyle name="Total 3 2 2 2 12" xfId="37494"/>
    <cellStyle name="Total 3 2 2 2 2" xfId="37495"/>
    <cellStyle name="Total 3 2 2 2 2 10" xfId="37496"/>
    <cellStyle name="Total 3 2 2 2 2 11" xfId="37497"/>
    <cellStyle name="Total 3 2 2 2 2 2" xfId="37498"/>
    <cellStyle name="Total 3 2 2 2 2 2 10" xfId="37499"/>
    <cellStyle name="Total 3 2 2 2 2 2 2" xfId="37500"/>
    <cellStyle name="Total 3 2 2 2 2 2 2 2" xfId="37501"/>
    <cellStyle name="Total 3 2 2 2 2 2 2 2 2" xfId="37502"/>
    <cellStyle name="Total 3 2 2 2 2 2 2 2 2 2" xfId="37503"/>
    <cellStyle name="Total 3 2 2 2 2 2 2 2 2 3" xfId="37504"/>
    <cellStyle name="Total 3 2 2 2 2 2 2 2 2 4" xfId="37505"/>
    <cellStyle name="Total 3 2 2 2 2 2 2 2 2 5" xfId="37506"/>
    <cellStyle name="Total 3 2 2 2 2 2 2 2 2 6" xfId="37507"/>
    <cellStyle name="Total 3 2 2 2 2 2 2 2 3" xfId="37508"/>
    <cellStyle name="Total 3 2 2 2 2 2 2 2 3 2" xfId="37509"/>
    <cellStyle name="Total 3 2 2 2 2 2 2 2 3 3" xfId="37510"/>
    <cellStyle name="Total 3 2 2 2 2 2 2 2 3 4" xfId="37511"/>
    <cellStyle name="Total 3 2 2 2 2 2 2 2 3 5" xfId="37512"/>
    <cellStyle name="Total 3 2 2 2 2 2 2 2 3 6" xfId="37513"/>
    <cellStyle name="Total 3 2 2 2 2 2 2 2 4" xfId="37514"/>
    <cellStyle name="Total 3 2 2 2 2 2 2 2 5" xfId="37515"/>
    <cellStyle name="Total 3 2 2 2 2 2 2 2 6" xfId="37516"/>
    <cellStyle name="Total 3 2 2 2 2 2 2 2 7" xfId="37517"/>
    <cellStyle name="Total 3 2 2 2 2 2 2 2 8" xfId="37518"/>
    <cellStyle name="Total 3 2 2 2 2 2 2 3" xfId="37519"/>
    <cellStyle name="Total 3 2 2 2 2 2 2 3 2" xfId="37520"/>
    <cellStyle name="Total 3 2 2 2 2 2 2 3 3" xfId="37521"/>
    <cellStyle name="Total 3 2 2 2 2 2 2 3 4" xfId="37522"/>
    <cellStyle name="Total 3 2 2 2 2 2 2 3 5" xfId="37523"/>
    <cellStyle name="Total 3 2 2 2 2 2 2 3 6" xfId="37524"/>
    <cellStyle name="Total 3 2 2 2 2 2 2 4" xfId="37525"/>
    <cellStyle name="Total 3 2 2 2 2 2 2 4 2" xfId="37526"/>
    <cellStyle name="Total 3 2 2 2 2 2 2 4 3" xfId="37527"/>
    <cellStyle name="Total 3 2 2 2 2 2 2 4 4" xfId="37528"/>
    <cellStyle name="Total 3 2 2 2 2 2 2 4 5" xfId="37529"/>
    <cellStyle name="Total 3 2 2 2 2 2 2 4 6" xfId="37530"/>
    <cellStyle name="Total 3 2 2 2 2 2 2 5" xfId="37531"/>
    <cellStyle name="Total 3 2 2 2 2 2 2 6" xfId="37532"/>
    <cellStyle name="Total 3 2 2 2 2 2 2 7" xfId="37533"/>
    <cellStyle name="Total 3 2 2 2 2 2 2 8" xfId="37534"/>
    <cellStyle name="Total 3 2 2 2 2 2 2 9" xfId="37535"/>
    <cellStyle name="Total 3 2 2 2 2 2 3" xfId="37536"/>
    <cellStyle name="Total 3 2 2 2 2 2 3 2" xfId="37537"/>
    <cellStyle name="Total 3 2 2 2 2 2 3 2 2" xfId="37538"/>
    <cellStyle name="Total 3 2 2 2 2 2 3 2 3" xfId="37539"/>
    <cellStyle name="Total 3 2 2 2 2 2 3 2 4" xfId="37540"/>
    <cellStyle name="Total 3 2 2 2 2 2 3 2 5" xfId="37541"/>
    <cellStyle name="Total 3 2 2 2 2 2 3 2 6" xfId="37542"/>
    <cellStyle name="Total 3 2 2 2 2 2 3 3" xfId="37543"/>
    <cellStyle name="Total 3 2 2 2 2 2 3 3 2" xfId="37544"/>
    <cellStyle name="Total 3 2 2 2 2 2 3 3 3" xfId="37545"/>
    <cellStyle name="Total 3 2 2 2 2 2 3 3 4" xfId="37546"/>
    <cellStyle name="Total 3 2 2 2 2 2 3 3 5" xfId="37547"/>
    <cellStyle name="Total 3 2 2 2 2 2 3 3 6" xfId="37548"/>
    <cellStyle name="Total 3 2 2 2 2 2 3 4" xfId="37549"/>
    <cellStyle name="Total 3 2 2 2 2 2 3 5" xfId="37550"/>
    <cellStyle name="Total 3 2 2 2 2 2 3 6" xfId="37551"/>
    <cellStyle name="Total 3 2 2 2 2 2 3 7" xfId="37552"/>
    <cellStyle name="Total 3 2 2 2 2 2 3 8" xfId="37553"/>
    <cellStyle name="Total 3 2 2 2 2 2 4" xfId="37554"/>
    <cellStyle name="Total 3 2 2 2 2 2 4 2" xfId="37555"/>
    <cellStyle name="Total 3 2 2 2 2 2 4 3" xfId="37556"/>
    <cellStyle name="Total 3 2 2 2 2 2 4 4" xfId="37557"/>
    <cellStyle name="Total 3 2 2 2 2 2 4 5" xfId="37558"/>
    <cellStyle name="Total 3 2 2 2 2 2 4 6" xfId="37559"/>
    <cellStyle name="Total 3 2 2 2 2 2 5" xfId="37560"/>
    <cellStyle name="Total 3 2 2 2 2 2 5 2" xfId="37561"/>
    <cellStyle name="Total 3 2 2 2 2 2 5 3" xfId="37562"/>
    <cellStyle name="Total 3 2 2 2 2 2 5 4" xfId="37563"/>
    <cellStyle name="Total 3 2 2 2 2 2 5 5" xfId="37564"/>
    <cellStyle name="Total 3 2 2 2 2 2 5 6" xfId="37565"/>
    <cellStyle name="Total 3 2 2 2 2 2 6" xfId="37566"/>
    <cellStyle name="Total 3 2 2 2 2 2 7" xfId="37567"/>
    <cellStyle name="Total 3 2 2 2 2 2 8" xfId="37568"/>
    <cellStyle name="Total 3 2 2 2 2 2 9" xfId="37569"/>
    <cellStyle name="Total 3 2 2 2 2 3" xfId="37570"/>
    <cellStyle name="Total 3 2 2 2 2 3 2" xfId="37571"/>
    <cellStyle name="Total 3 2 2 2 2 3 2 2" xfId="37572"/>
    <cellStyle name="Total 3 2 2 2 2 3 2 2 2" xfId="37573"/>
    <cellStyle name="Total 3 2 2 2 2 3 2 2 3" xfId="37574"/>
    <cellStyle name="Total 3 2 2 2 2 3 2 2 4" xfId="37575"/>
    <cellStyle name="Total 3 2 2 2 2 3 2 2 5" xfId="37576"/>
    <cellStyle name="Total 3 2 2 2 2 3 2 2 6" xfId="37577"/>
    <cellStyle name="Total 3 2 2 2 2 3 2 3" xfId="37578"/>
    <cellStyle name="Total 3 2 2 2 2 3 2 3 2" xfId="37579"/>
    <cellStyle name="Total 3 2 2 2 2 3 2 3 3" xfId="37580"/>
    <cellStyle name="Total 3 2 2 2 2 3 2 3 4" xfId="37581"/>
    <cellStyle name="Total 3 2 2 2 2 3 2 3 5" xfId="37582"/>
    <cellStyle name="Total 3 2 2 2 2 3 2 3 6" xfId="37583"/>
    <cellStyle name="Total 3 2 2 2 2 3 2 4" xfId="37584"/>
    <cellStyle name="Total 3 2 2 2 2 3 2 5" xfId="37585"/>
    <cellStyle name="Total 3 2 2 2 2 3 2 6" xfId="37586"/>
    <cellStyle name="Total 3 2 2 2 2 3 2 7" xfId="37587"/>
    <cellStyle name="Total 3 2 2 2 2 3 2 8" xfId="37588"/>
    <cellStyle name="Total 3 2 2 2 2 3 3" xfId="37589"/>
    <cellStyle name="Total 3 2 2 2 2 3 3 2" xfId="37590"/>
    <cellStyle name="Total 3 2 2 2 2 3 3 3" xfId="37591"/>
    <cellStyle name="Total 3 2 2 2 2 3 3 4" xfId="37592"/>
    <cellStyle name="Total 3 2 2 2 2 3 3 5" xfId="37593"/>
    <cellStyle name="Total 3 2 2 2 2 3 3 6" xfId="37594"/>
    <cellStyle name="Total 3 2 2 2 2 3 4" xfId="37595"/>
    <cellStyle name="Total 3 2 2 2 2 3 4 2" xfId="37596"/>
    <cellStyle name="Total 3 2 2 2 2 3 4 3" xfId="37597"/>
    <cellStyle name="Total 3 2 2 2 2 3 4 4" xfId="37598"/>
    <cellStyle name="Total 3 2 2 2 2 3 4 5" xfId="37599"/>
    <cellStyle name="Total 3 2 2 2 2 3 4 6" xfId="37600"/>
    <cellStyle name="Total 3 2 2 2 2 3 5" xfId="37601"/>
    <cellStyle name="Total 3 2 2 2 2 3 6" xfId="37602"/>
    <cellStyle name="Total 3 2 2 2 2 3 7" xfId="37603"/>
    <cellStyle name="Total 3 2 2 2 2 3 8" xfId="37604"/>
    <cellStyle name="Total 3 2 2 2 2 3 9" xfId="37605"/>
    <cellStyle name="Total 3 2 2 2 2 4" xfId="37606"/>
    <cellStyle name="Total 3 2 2 2 2 4 2" xfId="37607"/>
    <cellStyle name="Total 3 2 2 2 2 4 2 2" xfId="37608"/>
    <cellStyle name="Total 3 2 2 2 2 4 2 3" xfId="37609"/>
    <cellStyle name="Total 3 2 2 2 2 4 2 4" xfId="37610"/>
    <cellStyle name="Total 3 2 2 2 2 4 2 5" xfId="37611"/>
    <cellStyle name="Total 3 2 2 2 2 4 2 6" xfId="37612"/>
    <cellStyle name="Total 3 2 2 2 2 4 3" xfId="37613"/>
    <cellStyle name="Total 3 2 2 2 2 4 3 2" xfId="37614"/>
    <cellStyle name="Total 3 2 2 2 2 4 3 3" xfId="37615"/>
    <cellStyle name="Total 3 2 2 2 2 4 3 4" xfId="37616"/>
    <cellStyle name="Total 3 2 2 2 2 4 3 5" xfId="37617"/>
    <cellStyle name="Total 3 2 2 2 2 4 3 6" xfId="37618"/>
    <cellStyle name="Total 3 2 2 2 2 4 4" xfId="37619"/>
    <cellStyle name="Total 3 2 2 2 2 4 5" xfId="37620"/>
    <cellStyle name="Total 3 2 2 2 2 4 6" xfId="37621"/>
    <cellStyle name="Total 3 2 2 2 2 4 7" xfId="37622"/>
    <cellStyle name="Total 3 2 2 2 2 4 8" xfId="37623"/>
    <cellStyle name="Total 3 2 2 2 2 5" xfId="37624"/>
    <cellStyle name="Total 3 2 2 2 2 5 2" xfId="37625"/>
    <cellStyle name="Total 3 2 2 2 2 5 3" xfId="37626"/>
    <cellStyle name="Total 3 2 2 2 2 5 4" xfId="37627"/>
    <cellStyle name="Total 3 2 2 2 2 5 5" xfId="37628"/>
    <cellStyle name="Total 3 2 2 2 2 5 6" xfId="37629"/>
    <cellStyle name="Total 3 2 2 2 2 6" xfId="37630"/>
    <cellStyle name="Total 3 2 2 2 2 6 2" xfId="37631"/>
    <cellStyle name="Total 3 2 2 2 2 6 3" xfId="37632"/>
    <cellStyle name="Total 3 2 2 2 2 6 4" xfId="37633"/>
    <cellStyle name="Total 3 2 2 2 2 6 5" xfId="37634"/>
    <cellStyle name="Total 3 2 2 2 2 6 6" xfId="37635"/>
    <cellStyle name="Total 3 2 2 2 2 7" xfId="37636"/>
    <cellStyle name="Total 3 2 2 2 2 8" xfId="37637"/>
    <cellStyle name="Total 3 2 2 2 2 9" xfId="37638"/>
    <cellStyle name="Total 3 2 2 2 3" xfId="37639"/>
    <cellStyle name="Total 3 2 2 2 3 10" xfId="37640"/>
    <cellStyle name="Total 3 2 2 2 3 2" xfId="37641"/>
    <cellStyle name="Total 3 2 2 2 3 2 2" xfId="37642"/>
    <cellStyle name="Total 3 2 2 2 3 2 2 2" xfId="37643"/>
    <cellStyle name="Total 3 2 2 2 3 2 2 2 2" xfId="37644"/>
    <cellStyle name="Total 3 2 2 2 3 2 2 2 3" xfId="37645"/>
    <cellStyle name="Total 3 2 2 2 3 2 2 2 4" xfId="37646"/>
    <cellStyle name="Total 3 2 2 2 3 2 2 2 5" xfId="37647"/>
    <cellStyle name="Total 3 2 2 2 3 2 2 2 6" xfId="37648"/>
    <cellStyle name="Total 3 2 2 2 3 2 2 3" xfId="37649"/>
    <cellStyle name="Total 3 2 2 2 3 2 2 3 2" xfId="37650"/>
    <cellStyle name="Total 3 2 2 2 3 2 2 3 3" xfId="37651"/>
    <cellStyle name="Total 3 2 2 2 3 2 2 3 4" xfId="37652"/>
    <cellStyle name="Total 3 2 2 2 3 2 2 3 5" xfId="37653"/>
    <cellStyle name="Total 3 2 2 2 3 2 2 3 6" xfId="37654"/>
    <cellStyle name="Total 3 2 2 2 3 2 2 4" xfId="37655"/>
    <cellStyle name="Total 3 2 2 2 3 2 2 5" xfId="37656"/>
    <cellStyle name="Total 3 2 2 2 3 2 2 6" xfId="37657"/>
    <cellStyle name="Total 3 2 2 2 3 2 2 7" xfId="37658"/>
    <cellStyle name="Total 3 2 2 2 3 2 2 8" xfId="37659"/>
    <cellStyle name="Total 3 2 2 2 3 2 3" xfId="37660"/>
    <cellStyle name="Total 3 2 2 2 3 2 3 2" xfId="37661"/>
    <cellStyle name="Total 3 2 2 2 3 2 3 3" xfId="37662"/>
    <cellStyle name="Total 3 2 2 2 3 2 3 4" xfId="37663"/>
    <cellStyle name="Total 3 2 2 2 3 2 3 5" xfId="37664"/>
    <cellStyle name="Total 3 2 2 2 3 2 3 6" xfId="37665"/>
    <cellStyle name="Total 3 2 2 2 3 2 4" xfId="37666"/>
    <cellStyle name="Total 3 2 2 2 3 2 4 2" xfId="37667"/>
    <cellStyle name="Total 3 2 2 2 3 2 4 3" xfId="37668"/>
    <cellStyle name="Total 3 2 2 2 3 2 4 4" xfId="37669"/>
    <cellStyle name="Total 3 2 2 2 3 2 4 5" xfId="37670"/>
    <cellStyle name="Total 3 2 2 2 3 2 4 6" xfId="37671"/>
    <cellStyle name="Total 3 2 2 2 3 2 5" xfId="37672"/>
    <cellStyle name="Total 3 2 2 2 3 2 6" xfId="37673"/>
    <cellStyle name="Total 3 2 2 2 3 2 7" xfId="37674"/>
    <cellStyle name="Total 3 2 2 2 3 2 8" xfId="37675"/>
    <cellStyle name="Total 3 2 2 2 3 2 9" xfId="37676"/>
    <cellStyle name="Total 3 2 2 2 3 3" xfId="37677"/>
    <cellStyle name="Total 3 2 2 2 3 3 2" xfId="37678"/>
    <cellStyle name="Total 3 2 2 2 3 3 2 2" xfId="37679"/>
    <cellStyle name="Total 3 2 2 2 3 3 2 3" xfId="37680"/>
    <cellStyle name="Total 3 2 2 2 3 3 2 4" xfId="37681"/>
    <cellStyle name="Total 3 2 2 2 3 3 2 5" xfId="37682"/>
    <cellStyle name="Total 3 2 2 2 3 3 2 6" xfId="37683"/>
    <cellStyle name="Total 3 2 2 2 3 3 3" xfId="37684"/>
    <cellStyle name="Total 3 2 2 2 3 3 3 2" xfId="37685"/>
    <cellStyle name="Total 3 2 2 2 3 3 3 3" xfId="37686"/>
    <cellStyle name="Total 3 2 2 2 3 3 3 4" xfId="37687"/>
    <cellStyle name="Total 3 2 2 2 3 3 3 5" xfId="37688"/>
    <cellStyle name="Total 3 2 2 2 3 3 3 6" xfId="37689"/>
    <cellStyle name="Total 3 2 2 2 3 3 4" xfId="37690"/>
    <cellStyle name="Total 3 2 2 2 3 3 5" xfId="37691"/>
    <cellStyle name="Total 3 2 2 2 3 3 6" xfId="37692"/>
    <cellStyle name="Total 3 2 2 2 3 3 7" xfId="37693"/>
    <cellStyle name="Total 3 2 2 2 3 3 8" xfId="37694"/>
    <cellStyle name="Total 3 2 2 2 3 4" xfId="37695"/>
    <cellStyle name="Total 3 2 2 2 3 4 2" xfId="37696"/>
    <cellStyle name="Total 3 2 2 2 3 4 3" xfId="37697"/>
    <cellStyle name="Total 3 2 2 2 3 4 4" xfId="37698"/>
    <cellStyle name="Total 3 2 2 2 3 4 5" xfId="37699"/>
    <cellStyle name="Total 3 2 2 2 3 4 6" xfId="37700"/>
    <cellStyle name="Total 3 2 2 2 3 5" xfId="37701"/>
    <cellStyle name="Total 3 2 2 2 3 5 2" xfId="37702"/>
    <cellStyle name="Total 3 2 2 2 3 5 3" xfId="37703"/>
    <cellStyle name="Total 3 2 2 2 3 5 4" xfId="37704"/>
    <cellStyle name="Total 3 2 2 2 3 5 5" xfId="37705"/>
    <cellStyle name="Total 3 2 2 2 3 5 6" xfId="37706"/>
    <cellStyle name="Total 3 2 2 2 3 6" xfId="37707"/>
    <cellStyle name="Total 3 2 2 2 3 7" xfId="37708"/>
    <cellStyle name="Total 3 2 2 2 3 8" xfId="37709"/>
    <cellStyle name="Total 3 2 2 2 3 9" xfId="37710"/>
    <cellStyle name="Total 3 2 2 2 4" xfId="37711"/>
    <cellStyle name="Total 3 2 2 2 4 2" xfId="37712"/>
    <cellStyle name="Total 3 2 2 2 4 2 2" xfId="37713"/>
    <cellStyle name="Total 3 2 2 2 4 2 2 2" xfId="37714"/>
    <cellStyle name="Total 3 2 2 2 4 2 2 3" xfId="37715"/>
    <cellStyle name="Total 3 2 2 2 4 2 2 4" xfId="37716"/>
    <cellStyle name="Total 3 2 2 2 4 2 2 5" xfId="37717"/>
    <cellStyle name="Total 3 2 2 2 4 2 2 6" xfId="37718"/>
    <cellStyle name="Total 3 2 2 2 4 2 3" xfId="37719"/>
    <cellStyle name="Total 3 2 2 2 4 2 3 2" xfId="37720"/>
    <cellStyle name="Total 3 2 2 2 4 2 3 3" xfId="37721"/>
    <cellStyle name="Total 3 2 2 2 4 2 3 4" xfId="37722"/>
    <cellStyle name="Total 3 2 2 2 4 2 3 5" xfId="37723"/>
    <cellStyle name="Total 3 2 2 2 4 2 3 6" xfId="37724"/>
    <cellStyle name="Total 3 2 2 2 4 2 4" xfId="37725"/>
    <cellStyle name="Total 3 2 2 2 4 2 5" xfId="37726"/>
    <cellStyle name="Total 3 2 2 2 4 2 6" xfId="37727"/>
    <cellStyle name="Total 3 2 2 2 4 2 7" xfId="37728"/>
    <cellStyle name="Total 3 2 2 2 4 2 8" xfId="37729"/>
    <cellStyle name="Total 3 2 2 2 4 3" xfId="37730"/>
    <cellStyle name="Total 3 2 2 2 4 3 2" xfId="37731"/>
    <cellStyle name="Total 3 2 2 2 4 3 3" xfId="37732"/>
    <cellStyle name="Total 3 2 2 2 4 3 4" xfId="37733"/>
    <cellStyle name="Total 3 2 2 2 4 3 5" xfId="37734"/>
    <cellStyle name="Total 3 2 2 2 4 3 6" xfId="37735"/>
    <cellStyle name="Total 3 2 2 2 4 4" xfId="37736"/>
    <cellStyle name="Total 3 2 2 2 4 4 2" xfId="37737"/>
    <cellStyle name="Total 3 2 2 2 4 4 3" xfId="37738"/>
    <cellStyle name="Total 3 2 2 2 4 4 4" xfId="37739"/>
    <cellStyle name="Total 3 2 2 2 4 4 5" xfId="37740"/>
    <cellStyle name="Total 3 2 2 2 4 4 6" xfId="37741"/>
    <cellStyle name="Total 3 2 2 2 4 5" xfId="37742"/>
    <cellStyle name="Total 3 2 2 2 4 6" xfId="37743"/>
    <cellStyle name="Total 3 2 2 2 4 7" xfId="37744"/>
    <cellStyle name="Total 3 2 2 2 4 8" xfId="37745"/>
    <cellStyle name="Total 3 2 2 2 4 9" xfId="37746"/>
    <cellStyle name="Total 3 2 2 2 5" xfId="37747"/>
    <cellStyle name="Total 3 2 2 2 5 2" xfId="37748"/>
    <cellStyle name="Total 3 2 2 2 5 2 2" xfId="37749"/>
    <cellStyle name="Total 3 2 2 2 5 2 3" xfId="37750"/>
    <cellStyle name="Total 3 2 2 2 5 2 4" xfId="37751"/>
    <cellStyle name="Total 3 2 2 2 5 2 5" xfId="37752"/>
    <cellStyle name="Total 3 2 2 2 5 2 6" xfId="37753"/>
    <cellStyle name="Total 3 2 2 2 5 3" xfId="37754"/>
    <cellStyle name="Total 3 2 2 2 5 3 2" xfId="37755"/>
    <cellStyle name="Total 3 2 2 2 5 3 3" xfId="37756"/>
    <cellStyle name="Total 3 2 2 2 5 3 4" xfId="37757"/>
    <cellStyle name="Total 3 2 2 2 5 3 5" xfId="37758"/>
    <cellStyle name="Total 3 2 2 2 5 3 6" xfId="37759"/>
    <cellStyle name="Total 3 2 2 2 5 4" xfId="37760"/>
    <cellStyle name="Total 3 2 2 2 5 5" xfId="37761"/>
    <cellStyle name="Total 3 2 2 2 5 6" xfId="37762"/>
    <cellStyle name="Total 3 2 2 2 5 7" xfId="37763"/>
    <cellStyle name="Total 3 2 2 2 5 8" xfId="37764"/>
    <cellStyle name="Total 3 2 2 2 6" xfId="37765"/>
    <cellStyle name="Total 3 2 2 2 6 2" xfId="37766"/>
    <cellStyle name="Total 3 2 2 2 6 3" xfId="37767"/>
    <cellStyle name="Total 3 2 2 2 6 4" xfId="37768"/>
    <cellStyle name="Total 3 2 2 2 6 5" xfId="37769"/>
    <cellStyle name="Total 3 2 2 2 6 6" xfId="37770"/>
    <cellStyle name="Total 3 2 2 2 7" xfId="37771"/>
    <cellStyle name="Total 3 2 2 2 7 2" xfId="37772"/>
    <cellStyle name="Total 3 2 2 2 7 3" xfId="37773"/>
    <cellStyle name="Total 3 2 2 2 7 4" xfId="37774"/>
    <cellStyle name="Total 3 2 2 2 7 5" xfId="37775"/>
    <cellStyle name="Total 3 2 2 2 7 6" xfId="37776"/>
    <cellStyle name="Total 3 2 2 2 8" xfId="37777"/>
    <cellStyle name="Total 3 2 2 2 9" xfId="37778"/>
    <cellStyle name="Total 3 2 2 3" xfId="37779"/>
    <cellStyle name="Total 3 2 2 3 10" xfId="37780"/>
    <cellStyle name="Total 3 2 2 3 11" xfId="37781"/>
    <cellStyle name="Total 3 2 2 3 2" xfId="37782"/>
    <cellStyle name="Total 3 2 2 3 2 10" xfId="37783"/>
    <cellStyle name="Total 3 2 2 3 2 2" xfId="37784"/>
    <cellStyle name="Total 3 2 2 3 2 2 2" xfId="37785"/>
    <cellStyle name="Total 3 2 2 3 2 2 2 2" xfId="37786"/>
    <cellStyle name="Total 3 2 2 3 2 2 2 2 2" xfId="37787"/>
    <cellStyle name="Total 3 2 2 3 2 2 2 2 3" xfId="37788"/>
    <cellStyle name="Total 3 2 2 3 2 2 2 2 4" xfId="37789"/>
    <cellStyle name="Total 3 2 2 3 2 2 2 2 5" xfId="37790"/>
    <cellStyle name="Total 3 2 2 3 2 2 2 2 6" xfId="37791"/>
    <cellStyle name="Total 3 2 2 3 2 2 2 3" xfId="37792"/>
    <cellStyle name="Total 3 2 2 3 2 2 2 3 2" xfId="37793"/>
    <cellStyle name="Total 3 2 2 3 2 2 2 3 3" xfId="37794"/>
    <cellStyle name="Total 3 2 2 3 2 2 2 3 4" xfId="37795"/>
    <cellStyle name="Total 3 2 2 3 2 2 2 3 5" xfId="37796"/>
    <cellStyle name="Total 3 2 2 3 2 2 2 3 6" xfId="37797"/>
    <cellStyle name="Total 3 2 2 3 2 2 2 4" xfId="37798"/>
    <cellStyle name="Total 3 2 2 3 2 2 2 5" xfId="37799"/>
    <cellStyle name="Total 3 2 2 3 2 2 2 6" xfId="37800"/>
    <cellStyle name="Total 3 2 2 3 2 2 2 7" xfId="37801"/>
    <cellStyle name="Total 3 2 2 3 2 2 2 8" xfId="37802"/>
    <cellStyle name="Total 3 2 2 3 2 2 3" xfId="37803"/>
    <cellStyle name="Total 3 2 2 3 2 2 3 2" xfId="37804"/>
    <cellStyle name="Total 3 2 2 3 2 2 3 3" xfId="37805"/>
    <cellStyle name="Total 3 2 2 3 2 2 3 4" xfId="37806"/>
    <cellStyle name="Total 3 2 2 3 2 2 3 5" xfId="37807"/>
    <cellStyle name="Total 3 2 2 3 2 2 3 6" xfId="37808"/>
    <cellStyle name="Total 3 2 2 3 2 2 4" xfId="37809"/>
    <cellStyle name="Total 3 2 2 3 2 2 4 2" xfId="37810"/>
    <cellStyle name="Total 3 2 2 3 2 2 4 3" xfId="37811"/>
    <cellStyle name="Total 3 2 2 3 2 2 4 4" xfId="37812"/>
    <cellStyle name="Total 3 2 2 3 2 2 4 5" xfId="37813"/>
    <cellStyle name="Total 3 2 2 3 2 2 4 6" xfId="37814"/>
    <cellStyle name="Total 3 2 2 3 2 2 5" xfId="37815"/>
    <cellStyle name="Total 3 2 2 3 2 2 6" xfId="37816"/>
    <cellStyle name="Total 3 2 2 3 2 2 7" xfId="37817"/>
    <cellStyle name="Total 3 2 2 3 2 2 8" xfId="37818"/>
    <cellStyle name="Total 3 2 2 3 2 2 9" xfId="37819"/>
    <cellStyle name="Total 3 2 2 3 2 3" xfId="37820"/>
    <cellStyle name="Total 3 2 2 3 2 3 2" xfId="37821"/>
    <cellStyle name="Total 3 2 2 3 2 3 2 2" xfId="37822"/>
    <cellStyle name="Total 3 2 2 3 2 3 2 3" xfId="37823"/>
    <cellStyle name="Total 3 2 2 3 2 3 2 4" xfId="37824"/>
    <cellStyle name="Total 3 2 2 3 2 3 2 5" xfId="37825"/>
    <cellStyle name="Total 3 2 2 3 2 3 2 6" xfId="37826"/>
    <cellStyle name="Total 3 2 2 3 2 3 3" xfId="37827"/>
    <cellStyle name="Total 3 2 2 3 2 3 3 2" xfId="37828"/>
    <cellStyle name="Total 3 2 2 3 2 3 3 3" xfId="37829"/>
    <cellStyle name="Total 3 2 2 3 2 3 3 4" xfId="37830"/>
    <cellStyle name="Total 3 2 2 3 2 3 3 5" xfId="37831"/>
    <cellStyle name="Total 3 2 2 3 2 3 3 6" xfId="37832"/>
    <cellStyle name="Total 3 2 2 3 2 3 4" xfId="37833"/>
    <cellStyle name="Total 3 2 2 3 2 3 5" xfId="37834"/>
    <cellStyle name="Total 3 2 2 3 2 3 6" xfId="37835"/>
    <cellStyle name="Total 3 2 2 3 2 3 7" xfId="37836"/>
    <cellStyle name="Total 3 2 2 3 2 3 8" xfId="37837"/>
    <cellStyle name="Total 3 2 2 3 2 4" xfId="37838"/>
    <cellStyle name="Total 3 2 2 3 2 4 2" xfId="37839"/>
    <cellStyle name="Total 3 2 2 3 2 4 3" xfId="37840"/>
    <cellStyle name="Total 3 2 2 3 2 4 4" xfId="37841"/>
    <cellStyle name="Total 3 2 2 3 2 4 5" xfId="37842"/>
    <cellStyle name="Total 3 2 2 3 2 4 6" xfId="37843"/>
    <cellStyle name="Total 3 2 2 3 2 5" xfId="37844"/>
    <cellStyle name="Total 3 2 2 3 2 5 2" xfId="37845"/>
    <cellStyle name="Total 3 2 2 3 2 5 3" xfId="37846"/>
    <cellStyle name="Total 3 2 2 3 2 5 4" xfId="37847"/>
    <cellStyle name="Total 3 2 2 3 2 5 5" xfId="37848"/>
    <cellStyle name="Total 3 2 2 3 2 5 6" xfId="37849"/>
    <cellStyle name="Total 3 2 2 3 2 6" xfId="37850"/>
    <cellStyle name="Total 3 2 2 3 2 7" xfId="37851"/>
    <cellStyle name="Total 3 2 2 3 2 8" xfId="37852"/>
    <cellStyle name="Total 3 2 2 3 2 9" xfId="37853"/>
    <cellStyle name="Total 3 2 2 3 3" xfId="37854"/>
    <cellStyle name="Total 3 2 2 3 3 2" xfId="37855"/>
    <cellStyle name="Total 3 2 2 3 3 2 2" xfId="37856"/>
    <cellStyle name="Total 3 2 2 3 3 2 2 2" xfId="37857"/>
    <cellStyle name="Total 3 2 2 3 3 2 2 3" xfId="37858"/>
    <cellStyle name="Total 3 2 2 3 3 2 2 4" xfId="37859"/>
    <cellStyle name="Total 3 2 2 3 3 2 2 5" xfId="37860"/>
    <cellStyle name="Total 3 2 2 3 3 2 2 6" xfId="37861"/>
    <cellStyle name="Total 3 2 2 3 3 2 3" xfId="37862"/>
    <cellStyle name="Total 3 2 2 3 3 2 3 2" xfId="37863"/>
    <cellStyle name="Total 3 2 2 3 3 2 3 3" xfId="37864"/>
    <cellStyle name="Total 3 2 2 3 3 2 3 4" xfId="37865"/>
    <cellStyle name="Total 3 2 2 3 3 2 3 5" xfId="37866"/>
    <cellStyle name="Total 3 2 2 3 3 2 3 6" xfId="37867"/>
    <cellStyle name="Total 3 2 2 3 3 2 4" xfId="37868"/>
    <cellStyle name="Total 3 2 2 3 3 2 5" xfId="37869"/>
    <cellStyle name="Total 3 2 2 3 3 2 6" xfId="37870"/>
    <cellStyle name="Total 3 2 2 3 3 2 7" xfId="37871"/>
    <cellStyle name="Total 3 2 2 3 3 2 8" xfId="37872"/>
    <cellStyle name="Total 3 2 2 3 3 3" xfId="37873"/>
    <cellStyle name="Total 3 2 2 3 3 3 2" xfId="37874"/>
    <cellStyle name="Total 3 2 2 3 3 3 3" xfId="37875"/>
    <cellStyle name="Total 3 2 2 3 3 3 4" xfId="37876"/>
    <cellStyle name="Total 3 2 2 3 3 3 5" xfId="37877"/>
    <cellStyle name="Total 3 2 2 3 3 3 6" xfId="37878"/>
    <cellStyle name="Total 3 2 2 3 3 4" xfId="37879"/>
    <cellStyle name="Total 3 2 2 3 3 4 2" xfId="37880"/>
    <cellStyle name="Total 3 2 2 3 3 4 3" xfId="37881"/>
    <cellStyle name="Total 3 2 2 3 3 4 4" xfId="37882"/>
    <cellStyle name="Total 3 2 2 3 3 4 5" xfId="37883"/>
    <cellStyle name="Total 3 2 2 3 3 4 6" xfId="37884"/>
    <cellStyle name="Total 3 2 2 3 3 5" xfId="37885"/>
    <cellStyle name="Total 3 2 2 3 3 6" xfId="37886"/>
    <cellStyle name="Total 3 2 2 3 3 7" xfId="37887"/>
    <cellStyle name="Total 3 2 2 3 3 8" xfId="37888"/>
    <cellStyle name="Total 3 2 2 3 3 9" xfId="37889"/>
    <cellStyle name="Total 3 2 2 3 4" xfId="37890"/>
    <cellStyle name="Total 3 2 2 3 4 2" xfId="37891"/>
    <cellStyle name="Total 3 2 2 3 4 2 2" xfId="37892"/>
    <cellStyle name="Total 3 2 2 3 4 2 3" xfId="37893"/>
    <cellStyle name="Total 3 2 2 3 4 2 4" xfId="37894"/>
    <cellStyle name="Total 3 2 2 3 4 2 5" xfId="37895"/>
    <cellStyle name="Total 3 2 2 3 4 2 6" xfId="37896"/>
    <cellStyle name="Total 3 2 2 3 4 3" xfId="37897"/>
    <cellStyle name="Total 3 2 2 3 4 3 2" xfId="37898"/>
    <cellStyle name="Total 3 2 2 3 4 3 3" xfId="37899"/>
    <cellStyle name="Total 3 2 2 3 4 3 4" xfId="37900"/>
    <cellStyle name="Total 3 2 2 3 4 3 5" xfId="37901"/>
    <cellStyle name="Total 3 2 2 3 4 3 6" xfId="37902"/>
    <cellStyle name="Total 3 2 2 3 4 4" xfId="37903"/>
    <cellStyle name="Total 3 2 2 3 4 5" xfId="37904"/>
    <cellStyle name="Total 3 2 2 3 4 6" xfId="37905"/>
    <cellStyle name="Total 3 2 2 3 4 7" xfId="37906"/>
    <cellStyle name="Total 3 2 2 3 4 8" xfId="37907"/>
    <cellStyle name="Total 3 2 2 3 5" xfId="37908"/>
    <cellStyle name="Total 3 2 2 3 5 2" xfId="37909"/>
    <cellStyle name="Total 3 2 2 3 5 3" xfId="37910"/>
    <cellStyle name="Total 3 2 2 3 5 4" xfId="37911"/>
    <cellStyle name="Total 3 2 2 3 5 5" xfId="37912"/>
    <cellStyle name="Total 3 2 2 3 5 6" xfId="37913"/>
    <cellStyle name="Total 3 2 2 3 6" xfId="37914"/>
    <cellStyle name="Total 3 2 2 3 6 2" xfId="37915"/>
    <cellStyle name="Total 3 2 2 3 6 3" xfId="37916"/>
    <cellStyle name="Total 3 2 2 3 6 4" xfId="37917"/>
    <cellStyle name="Total 3 2 2 3 6 5" xfId="37918"/>
    <cellStyle name="Total 3 2 2 3 6 6" xfId="37919"/>
    <cellStyle name="Total 3 2 2 3 7" xfId="37920"/>
    <cellStyle name="Total 3 2 2 3 8" xfId="37921"/>
    <cellStyle name="Total 3 2 2 3 9" xfId="37922"/>
    <cellStyle name="Total 3 2 2 4" xfId="37923"/>
    <cellStyle name="Total 3 2 2 4 10" xfId="37924"/>
    <cellStyle name="Total 3 2 2 4 2" xfId="37925"/>
    <cellStyle name="Total 3 2 2 4 2 2" xfId="37926"/>
    <cellStyle name="Total 3 2 2 4 2 2 2" xfId="37927"/>
    <cellStyle name="Total 3 2 2 4 2 2 2 2" xfId="37928"/>
    <cellStyle name="Total 3 2 2 4 2 2 2 3" xfId="37929"/>
    <cellStyle name="Total 3 2 2 4 2 2 2 4" xfId="37930"/>
    <cellStyle name="Total 3 2 2 4 2 2 2 5" xfId="37931"/>
    <cellStyle name="Total 3 2 2 4 2 2 2 6" xfId="37932"/>
    <cellStyle name="Total 3 2 2 4 2 2 3" xfId="37933"/>
    <cellStyle name="Total 3 2 2 4 2 2 3 2" xfId="37934"/>
    <cellStyle name="Total 3 2 2 4 2 2 3 3" xfId="37935"/>
    <cellStyle name="Total 3 2 2 4 2 2 3 4" xfId="37936"/>
    <cellStyle name="Total 3 2 2 4 2 2 3 5" xfId="37937"/>
    <cellStyle name="Total 3 2 2 4 2 2 3 6" xfId="37938"/>
    <cellStyle name="Total 3 2 2 4 2 2 4" xfId="37939"/>
    <cellStyle name="Total 3 2 2 4 2 2 5" xfId="37940"/>
    <cellStyle name="Total 3 2 2 4 2 2 6" xfId="37941"/>
    <cellStyle name="Total 3 2 2 4 2 2 7" xfId="37942"/>
    <cellStyle name="Total 3 2 2 4 2 2 8" xfId="37943"/>
    <cellStyle name="Total 3 2 2 4 2 3" xfId="37944"/>
    <cellStyle name="Total 3 2 2 4 2 3 2" xfId="37945"/>
    <cellStyle name="Total 3 2 2 4 2 3 3" xfId="37946"/>
    <cellStyle name="Total 3 2 2 4 2 3 4" xfId="37947"/>
    <cellStyle name="Total 3 2 2 4 2 3 5" xfId="37948"/>
    <cellStyle name="Total 3 2 2 4 2 3 6" xfId="37949"/>
    <cellStyle name="Total 3 2 2 4 2 4" xfId="37950"/>
    <cellStyle name="Total 3 2 2 4 2 4 2" xfId="37951"/>
    <cellStyle name="Total 3 2 2 4 2 4 3" xfId="37952"/>
    <cellStyle name="Total 3 2 2 4 2 4 4" xfId="37953"/>
    <cellStyle name="Total 3 2 2 4 2 4 5" xfId="37954"/>
    <cellStyle name="Total 3 2 2 4 2 4 6" xfId="37955"/>
    <cellStyle name="Total 3 2 2 4 2 5" xfId="37956"/>
    <cellStyle name="Total 3 2 2 4 2 6" xfId="37957"/>
    <cellStyle name="Total 3 2 2 4 2 7" xfId="37958"/>
    <cellStyle name="Total 3 2 2 4 2 8" xfId="37959"/>
    <cellStyle name="Total 3 2 2 4 2 9" xfId="37960"/>
    <cellStyle name="Total 3 2 2 4 3" xfId="37961"/>
    <cellStyle name="Total 3 2 2 4 3 2" xfId="37962"/>
    <cellStyle name="Total 3 2 2 4 3 2 2" xfId="37963"/>
    <cellStyle name="Total 3 2 2 4 3 2 3" xfId="37964"/>
    <cellStyle name="Total 3 2 2 4 3 2 4" xfId="37965"/>
    <cellStyle name="Total 3 2 2 4 3 2 5" xfId="37966"/>
    <cellStyle name="Total 3 2 2 4 3 2 6" xfId="37967"/>
    <cellStyle name="Total 3 2 2 4 3 3" xfId="37968"/>
    <cellStyle name="Total 3 2 2 4 3 3 2" xfId="37969"/>
    <cellStyle name="Total 3 2 2 4 3 3 3" xfId="37970"/>
    <cellStyle name="Total 3 2 2 4 3 3 4" xfId="37971"/>
    <cellStyle name="Total 3 2 2 4 3 3 5" xfId="37972"/>
    <cellStyle name="Total 3 2 2 4 3 3 6" xfId="37973"/>
    <cellStyle name="Total 3 2 2 4 3 4" xfId="37974"/>
    <cellStyle name="Total 3 2 2 4 3 5" xfId="37975"/>
    <cellStyle name="Total 3 2 2 4 3 6" xfId="37976"/>
    <cellStyle name="Total 3 2 2 4 3 7" xfId="37977"/>
    <cellStyle name="Total 3 2 2 4 3 8" xfId="37978"/>
    <cellStyle name="Total 3 2 2 4 4" xfId="37979"/>
    <cellStyle name="Total 3 2 2 4 4 2" xfId="37980"/>
    <cellStyle name="Total 3 2 2 4 4 3" xfId="37981"/>
    <cellStyle name="Total 3 2 2 4 4 4" xfId="37982"/>
    <cellStyle name="Total 3 2 2 4 4 5" xfId="37983"/>
    <cellStyle name="Total 3 2 2 4 4 6" xfId="37984"/>
    <cellStyle name="Total 3 2 2 4 5" xfId="37985"/>
    <cellStyle name="Total 3 2 2 4 5 2" xfId="37986"/>
    <cellStyle name="Total 3 2 2 4 5 3" xfId="37987"/>
    <cellStyle name="Total 3 2 2 4 5 4" xfId="37988"/>
    <cellStyle name="Total 3 2 2 4 5 5" xfId="37989"/>
    <cellStyle name="Total 3 2 2 4 5 6" xfId="37990"/>
    <cellStyle name="Total 3 2 2 4 6" xfId="37991"/>
    <cellStyle name="Total 3 2 2 4 7" xfId="37992"/>
    <cellStyle name="Total 3 2 2 4 8" xfId="37993"/>
    <cellStyle name="Total 3 2 2 4 9" xfId="37994"/>
    <cellStyle name="Total 3 2 2 5" xfId="37995"/>
    <cellStyle name="Total 3 2 2 5 2" xfId="37996"/>
    <cellStyle name="Total 3 2 2 5 2 2" xfId="37997"/>
    <cellStyle name="Total 3 2 2 5 2 2 2" xfId="37998"/>
    <cellStyle name="Total 3 2 2 5 2 2 3" xfId="37999"/>
    <cellStyle name="Total 3 2 2 5 2 2 4" xfId="38000"/>
    <cellStyle name="Total 3 2 2 5 2 2 5" xfId="38001"/>
    <cellStyle name="Total 3 2 2 5 2 2 6" xfId="38002"/>
    <cellStyle name="Total 3 2 2 5 2 3" xfId="38003"/>
    <cellStyle name="Total 3 2 2 5 2 3 2" xfId="38004"/>
    <cellStyle name="Total 3 2 2 5 2 3 3" xfId="38005"/>
    <cellStyle name="Total 3 2 2 5 2 3 4" xfId="38006"/>
    <cellStyle name="Total 3 2 2 5 2 3 5" xfId="38007"/>
    <cellStyle name="Total 3 2 2 5 2 3 6" xfId="38008"/>
    <cellStyle name="Total 3 2 2 5 2 4" xfId="38009"/>
    <cellStyle name="Total 3 2 2 5 2 5" xfId="38010"/>
    <cellStyle name="Total 3 2 2 5 2 6" xfId="38011"/>
    <cellStyle name="Total 3 2 2 5 2 7" xfId="38012"/>
    <cellStyle name="Total 3 2 2 5 2 8" xfId="38013"/>
    <cellStyle name="Total 3 2 2 5 3" xfId="38014"/>
    <cellStyle name="Total 3 2 2 5 3 2" xfId="38015"/>
    <cellStyle name="Total 3 2 2 5 3 3" xfId="38016"/>
    <cellStyle name="Total 3 2 2 5 3 4" xfId="38017"/>
    <cellStyle name="Total 3 2 2 5 3 5" xfId="38018"/>
    <cellStyle name="Total 3 2 2 5 3 6" xfId="38019"/>
    <cellStyle name="Total 3 2 2 5 4" xfId="38020"/>
    <cellStyle name="Total 3 2 2 5 4 2" xfId="38021"/>
    <cellStyle name="Total 3 2 2 5 4 3" xfId="38022"/>
    <cellStyle name="Total 3 2 2 5 4 4" xfId="38023"/>
    <cellStyle name="Total 3 2 2 5 4 5" xfId="38024"/>
    <cellStyle name="Total 3 2 2 5 4 6" xfId="38025"/>
    <cellStyle name="Total 3 2 2 5 5" xfId="38026"/>
    <cellStyle name="Total 3 2 2 5 6" xfId="38027"/>
    <cellStyle name="Total 3 2 2 5 7" xfId="38028"/>
    <cellStyle name="Total 3 2 2 5 8" xfId="38029"/>
    <cellStyle name="Total 3 2 2 5 9" xfId="38030"/>
    <cellStyle name="Total 3 2 2 6" xfId="38031"/>
    <cellStyle name="Total 3 2 2 6 2" xfId="38032"/>
    <cellStyle name="Total 3 2 2 6 2 2" xfId="38033"/>
    <cellStyle name="Total 3 2 2 6 2 3" xfId="38034"/>
    <cellStyle name="Total 3 2 2 6 2 4" xfId="38035"/>
    <cellStyle name="Total 3 2 2 6 2 5" xfId="38036"/>
    <cellStyle name="Total 3 2 2 6 2 6" xfId="38037"/>
    <cellStyle name="Total 3 2 2 6 3" xfId="38038"/>
    <cellStyle name="Total 3 2 2 6 3 2" xfId="38039"/>
    <cellStyle name="Total 3 2 2 6 3 3" xfId="38040"/>
    <cellStyle name="Total 3 2 2 6 3 4" xfId="38041"/>
    <cellStyle name="Total 3 2 2 6 3 5" xfId="38042"/>
    <cellStyle name="Total 3 2 2 6 3 6" xfId="38043"/>
    <cellStyle name="Total 3 2 2 6 4" xfId="38044"/>
    <cellStyle name="Total 3 2 2 6 5" xfId="38045"/>
    <cellStyle name="Total 3 2 2 6 6" xfId="38046"/>
    <cellStyle name="Total 3 2 2 6 7" xfId="38047"/>
    <cellStyle name="Total 3 2 2 6 8" xfId="38048"/>
    <cellStyle name="Total 3 2 2 7" xfId="38049"/>
    <cellStyle name="Total 3 2 2 7 2" xfId="38050"/>
    <cellStyle name="Total 3 2 2 7 3" xfId="38051"/>
    <cellStyle name="Total 3 2 2 7 4" xfId="38052"/>
    <cellStyle name="Total 3 2 2 7 5" xfId="38053"/>
    <cellStyle name="Total 3 2 2 7 6" xfId="38054"/>
    <cellStyle name="Total 3 2 2 8" xfId="38055"/>
    <cellStyle name="Total 3 2 2 8 2" xfId="38056"/>
    <cellStyle name="Total 3 2 2 8 3" xfId="38057"/>
    <cellStyle name="Total 3 2 2 8 4" xfId="38058"/>
    <cellStyle name="Total 3 2 2 8 5" xfId="38059"/>
    <cellStyle name="Total 3 2 2 8 6" xfId="38060"/>
    <cellStyle name="Total 3 2 2 9" xfId="38061"/>
    <cellStyle name="Total 3 2 3" xfId="38062"/>
    <cellStyle name="Total 3 2 3 10" xfId="38063"/>
    <cellStyle name="Total 3 2 3 11" xfId="38064"/>
    <cellStyle name="Total 3 2 3 12" xfId="38065"/>
    <cellStyle name="Total 3 2 3 2" xfId="38066"/>
    <cellStyle name="Total 3 2 3 2 10" xfId="38067"/>
    <cellStyle name="Total 3 2 3 2 11" xfId="38068"/>
    <cellStyle name="Total 3 2 3 2 2" xfId="38069"/>
    <cellStyle name="Total 3 2 3 2 2 10" xfId="38070"/>
    <cellStyle name="Total 3 2 3 2 2 2" xfId="38071"/>
    <cellStyle name="Total 3 2 3 2 2 2 2" xfId="38072"/>
    <cellStyle name="Total 3 2 3 2 2 2 2 2" xfId="38073"/>
    <cellStyle name="Total 3 2 3 2 2 2 2 2 2" xfId="38074"/>
    <cellStyle name="Total 3 2 3 2 2 2 2 2 3" xfId="38075"/>
    <cellStyle name="Total 3 2 3 2 2 2 2 2 4" xfId="38076"/>
    <cellStyle name="Total 3 2 3 2 2 2 2 2 5" xfId="38077"/>
    <cellStyle name="Total 3 2 3 2 2 2 2 2 6" xfId="38078"/>
    <cellStyle name="Total 3 2 3 2 2 2 2 3" xfId="38079"/>
    <cellStyle name="Total 3 2 3 2 2 2 2 3 2" xfId="38080"/>
    <cellStyle name="Total 3 2 3 2 2 2 2 3 3" xfId="38081"/>
    <cellStyle name="Total 3 2 3 2 2 2 2 3 4" xfId="38082"/>
    <cellStyle name="Total 3 2 3 2 2 2 2 3 5" xfId="38083"/>
    <cellStyle name="Total 3 2 3 2 2 2 2 3 6" xfId="38084"/>
    <cellStyle name="Total 3 2 3 2 2 2 2 4" xfId="38085"/>
    <cellStyle name="Total 3 2 3 2 2 2 2 5" xfId="38086"/>
    <cellStyle name="Total 3 2 3 2 2 2 2 6" xfId="38087"/>
    <cellStyle name="Total 3 2 3 2 2 2 2 7" xfId="38088"/>
    <cellStyle name="Total 3 2 3 2 2 2 2 8" xfId="38089"/>
    <cellStyle name="Total 3 2 3 2 2 2 3" xfId="38090"/>
    <cellStyle name="Total 3 2 3 2 2 2 3 2" xfId="38091"/>
    <cellStyle name="Total 3 2 3 2 2 2 3 3" xfId="38092"/>
    <cellStyle name="Total 3 2 3 2 2 2 3 4" xfId="38093"/>
    <cellStyle name="Total 3 2 3 2 2 2 3 5" xfId="38094"/>
    <cellStyle name="Total 3 2 3 2 2 2 3 6" xfId="38095"/>
    <cellStyle name="Total 3 2 3 2 2 2 4" xfId="38096"/>
    <cellStyle name="Total 3 2 3 2 2 2 4 2" xfId="38097"/>
    <cellStyle name="Total 3 2 3 2 2 2 4 3" xfId="38098"/>
    <cellStyle name="Total 3 2 3 2 2 2 4 4" xfId="38099"/>
    <cellStyle name="Total 3 2 3 2 2 2 4 5" xfId="38100"/>
    <cellStyle name="Total 3 2 3 2 2 2 4 6" xfId="38101"/>
    <cellStyle name="Total 3 2 3 2 2 2 5" xfId="38102"/>
    <cellStyle name="Total 3 2 3 2 2 2 6" xfId="38103"/>
    <cellStyle name="Total 3 2 3 2 2 2 7" xfId="38104"/>
    <cellStyle name="Total 3 2 3 2 2 2 8" xfId="38105"/>
    <cellStyle name="Total 3 2 3 2 2 2 9" xfId="38106"/>
    <cellStyle name="Total 3 2 3 2 2 3" xfId="38107"/>
    <cellStyle name="Total 3 2 3 2 2 3 2" xfId="38108"/>
    <cellStyle name="Total 3 2 3 2 2 3 2 2" xfId="38109"/>
    <cellStyle name="Total 3 2 3 2 2 3 2 3" xfId="38110"/>
    <cellStyle name="Total 3 2 3 2 2 3 2 4" xfId="38111"/>
    <cellStyle name="Total 3 2 3 2 2 3 2 5" xfId="38112"/>
    <cellStyle name="Total 3 2 3 2 2 3 2 6" xfId="38113"/>
    <cellStyle name="Total 3 2 3 2 2 3 3" xfId="38114"/>
    <cellStyle name="Total 3 2 3 2 2 3 3 2" xfId="38115"/>
    <cellStyle name="Total 3 2 3 2 2 3 3 3" xfId="38116"/>
    <cellStyle name="Total 3 2 3 2 2 3 3 4" xfId="38117"/>
    <cellStyle name="Total 3 2 3 2 2 3 3 5" xfId="38118"/>
    <cellStyle name="Total 3 2 3 2 2 3 3 6" xfId="38119"/>
    <cellStyle name="Total 3 2 3 2 2 3 4" xfId="38120"/>
    <cellStyle name="Total 3 2 3 2 2 3 5" xfId="38121"/>
    <cellStyle name="Total 3 2 3 2 2 3 6" xfId="38122"/>
    <cellStyle name="Total 3 2 3 2 2 3 7" xfId="38123"/>
    <cellStyle name="Total 3 2 3 2 2 3 8" xfId="38124"/>
    <cellStyle name="Total 3 2 3 2 2 4" xfId="38125"/>
    <cellStyle name="Total 3 2 3 2 2 4 2" xfId="38126"/>
    <cellStyle name="Total 3 2 3 2 2 4 3" xfId="38127"/>
    <cellStyle name="Total 3 2 3 2 2 4 4" xfId="38128"/>
    <cellStyle name="Total 3 2 3 2 2 4 5" xfId="38129"/>
    <cellStyle name="Total 3 2 3 2 2 4 6" xfId="38130"/>
    <cellStyle name="Total 3 2 3 2 2 5" xfId="38131"/>
    <cellStyle name="Total 3 2 3 2 2 5 2" xfId="38132"/>
    <cellStyle name="Total 3 2 3 2 2 5 3" xfId="38133"/>
    <cellStyle name="Total 3 2 3 2 2 5 4" xfId="38134"/>
    <cellStyle name="Total 3 2 3 2 2 5 5" xfId="38135"/>
    <cellStyle name="Total 3 2 3 2 2 5 6" xfId="38136"/>
    <cellStyle name="Total 3 2 3 2 2 6" xfId="38137"/>
    <cellStyle name="Total 3 2 3 2 2 7" xfId="38138"/>
    <cellStyle name="Total 3 2 3 2 2 8" xfId="38139"/>
    <cellStyle name="Total 3 2 3 2 2 9" xfId="38140"/>
    <cellStyle name="Total 3 2 3 2 3" xfId="38141"/>
    <cellStyle name="Total 3 2 3 2 3 2" xfId="38142"/>
    <cellStyle name="Total 3 2 3 2 3 2 2" xfId="38143"/>
    <cellStyle name="Total 3 2 3 2 3 2 2 2" xfId="38144"/>
    <cellStyle name="Total 3 2 3 2 3 2 2 3" xfId="38145"/>
    <cellStyle name="Total 3 2 3 2 3 2 2 4" xfId="38146"/>
    <cellStyle name="Total 3 2 3 2 3 2 2 5" xfId="38147"/>
    <cellStyle name="Total 3 2 3 2 3 2 2 6" xfId="38148"/>
    <cellStyle name="Total 3 2 3 2 3 2 3" xfId="38149"/>
    <cellStyle name="Total 3 2 3 2 3 2 3 2" xfId="38150"/>
    <cellStyle name="Total 3 2 3 2 3 2 3 3" xfId="38151"/>
    <cellStyle name="Total 3 2 3 2 3 2 3 4" xfId="38152"/>
    <cellStyle name="Total 3 2 3 2 3 2 3 5" xfId="38153"/>
    <cellStyle name="Total 3 2 3 2 3 2 3 6" xfId="38154"/>
    <cellStyle name="Total 3 2 3 2 3 2 4" xfId="38155"/>
    <cellStyle name="Total 3 2 3 2 3 2 5" xfId="38156"/>
    <cellStyle name="Total 3 2 3 2 3 2 6" xfId="38157"/>
    <cellStyle name="Total 3 2 3 2 3 2 7" xfId="38158"/>
    <cellStyle name="Total 3 2 3 2 3 2 8" xfId="38159"/>
    <cellStyle name="Total 3 2 3 2 3 3" xfId="38160"/>
    <cellStyle name="Total 3 2 3 2 3 3 2" xfId="38161"/>
    <cellStyle name="Total 3 2 3 2 3 3 3" xfId="38162"/>
    <cellStyle name="Total 3 2 3 2 3 3 4" xfId="38163"/>
    <cellStyle name="Total 3 2 3 2 3 3 5" xfId="38164"/>
    <cellStyle name="Total 3 2 3 2 3 3 6" xfId="38165"/>
    <cellStyle name="Total 3 2 3 2 3 4" xfId="38166"/>
    <cellStyle name="Total 3 2 3 2 3 4 2" xfId="38167"/>
    <cellStyle name="Total 3 2 3 2 3 4 3" xfId="38168"/>
    <cellStyle name="Total 3 2 3 2 3 4 4" xfId="38169"/>
    <cellStyle name="Total 3 2 3 2 3 4 5" xfId="38170"/>
    <cellStyle name="Total 3 2 3 2 3 4 6" xfId="38171"/>
    <cellStyle name="Total 3 2 3 2 3 5" xfId="38172"/>
    <cellStyle name="Total 3 2 3 2 3 6" xfId="38173"/>
    <cellStyle name="Total 3 2 3 2 3 7" xfId="38174"/>
    <cellStyle name="Total 3 2 3 2 3 8" xfId="38175"/>
    <cellStyle name="Total 3 2 3 2 3 9" xfId="38176"/>
    <cellStyle name="Total 3 2 3 2 4" xfId="38177"/>
    <cellStyle name="Total 3 2 3 2 4 2" xfId="38178"/>
    <cellStyle name="Total 3 2 3 2 4 2 2" xfId="38179"/>
    <cellStyle name="Total 3 2 3 2 4 2 3" xfId="38180"/>
    <cellStyle name="Total 3 2 3 2 4 2 4" xfId="38181"/>
    <cellStyle name="Total 3 2 3 2 4 2 5" xfId="38182"/>
    <cellStyle name="Total 3 2 3 2 4 2 6" xfId="38183"/>
    <cellStyle name="Total 3 2 3 2 4 3" xfId="38184"/>
    <cellStyle name="Total 3 2 3 2 4 3 2" xfId="38185"/>
    <cellStyle name="Total 3 2 3 2 4 3 3" xfId="38186"/>
    <cellStyle name="Total 3 2 3 2 4 3 4" xfId="38187"/>
    <cellStyle name="Total 3 2 3 2 4 3 5" xfId="38188"/>
    <cellStyle name="Total 3 2 3 2 4 3 6" xfId="38189"/>
    <cellStyle name="Total 3 2 3 2 4 4" xfId="38190"/>
    <cellStyle name="Total 3 2 3 2 4 5" xfId="38191"/>
    <cellStyle name="Total 3 2 3 2 4 6" xfId="38192"/>
    <cellStyle name="Total 3 2 3 2 4 7" xfId="38193"/>
    <cellStyle name="Total 3 2 3 2 4 8" xfId="38194"/>
    <cellStyle name="Total 3 2 3 2 5" xfId="38195"/>
    <cellStyle name="Total 3 2 3 2 5 2" xfId="38196"/>
    <cellStyle name="Total 3 2 3 2 5 3" xfId="38197"/>
    <cellStyle name="Total 3 2 3 2 5 4" xfId="38198"/>
    <cellStyle name="Total 3 2 3 2 5 5" xfId="38199"/>
    <cellStyle name="Total 3 2 3 2 5 6" xfId="38200"/>
    <cellStyle name="Total 3 2 3 2 6" xfId="38201"/>
    <cellStyle name="Total 3 2 3 2 6 2" xfId="38202"/>
    <cellStyle name="Total 3 2 3 2 6 3" xfId="38203"/>
    <cellStyle name="Total 3 2 3 2 6 4" xfId="38204"/>
    <cellStyle name="Total 3 2 3 2 6 5" xfId="38205"/>
    <cellStyle name="Total 3 2 3 2 6 6" xfId="38206"/>
    <cellStyle name="Total 3 2 3 2 7" xfId="38207"/>
    <cellStyle name="Total 3 2 3 2 8" xfId="38208"/>
    <cellStyle name="Total 3 2 3 2 9" xfId="38209"/>
    <cellStyle name="Total 3 2 3 3" xfId="38210"/>
    <cellStyle name="Total 3 2 3 3 10" xfId="38211"/>
    <cellStyle name="Total 3 2 3 3 2" xfId="38212"/>
    <cellStyle name="Total 3 2 3 3 2 2" xfId="38213"/>
    <cellStyle name="Total 3 2 3 3 2 2 2" xfId="38214"/>
    <cellStyle name="Total 3 2 3 3 2 2 2 2" xfId="38215"/>
    <cellStyle name="Total 3 2 3 3 2 2 2 3" xfId="38216"/>
    <cellStyle name="Total 3 2 3 3 2 2 2 4" xfId="38217"/>
    <cellStyle name="Total 3 2 3 3 2 2 2 5" xfId="38218"/>
    <cellStyle name="Total 3 2 3 3 2 2 2 6" xfId="38219"/>
    <cellStyle name="Total 3 2 3 3 2 2 3" xfId="38220"/>
    <cellStyle name="Total 3 2 3 3 2 2 3 2" xfId="38221"/>
    <cellStyle name="Total 3 2 3 3 2 2 3 3" xfId="38222"/>
    <cellStyle name="Total 3 2 3 3 2 2 3 4" xfId="38223"/>
    <cellStyle name="Total 3 2 3 3 2 2 3 5" xfId="38224"/>
    <cellStyle name="Total 3 2 3 3 2 2 3 6" xfId="38225"/>
    <cellStyle name="Total 3 2 3 3 2 2 4" xfId="38226"/>
    <cellStyle name="Total 3 2 3 3 2 2 5" xfId="38227"/>
    <cellStyle name="Total 3 2 3 3 2 2 6" xfId="38228"/>
    <cellStyle name="Total 3 2 3 3 2 2 7" xfId="38229"/>
    <cellStyle name="Total 3 2 3 3 2 2 8" xfId="38230"/>
    <cellStyle name="Total 3 2 3 3 2 3" xfId="38231"/>
    <cellStyle name="Total 3 2 3 3 2 3 2" xfId="38232"/>
    <cellStyle name="Total 3 2 3 3 2 3 3" xfId="38233"/>
    <cellStyle name="Total 3 2 3 3 2 3 4" xfId="38234"/>
    <cellStyle name="Total 3 2 3 3 2 3 5" xfId="38235"/>
    <cellStyle name="Total 3 2 3 3 2 3 6" xfId="38236"/>
    <cellStyle name="Total 3 2 3 3 2 4" xfId="38237"/>
    <cellStyle name="Total 3 2 3 3 2 4 2" xfId="38238"/>
    <cellStyle name="Total 3 2 3 3 2 4 3" xfId="38239"/>
    <cellStyle name="Total 3 2 3 3 2 4 4" xfId="38240"/>
    <cellStyle name="Total 3 2 3 3 2 4 5" xfId="38241"/>
    <cellStyle name="Total 3 2 3 3 2 4 6" xfId="38242"/>
    <cellStyle name="Total 3 2 3 3 2 5" xfId="38243"/>
    <cellStyle name="Total 3 2 3 3 2 6" xfId="38244"/>
    <cellStyle name="Total 3 2 3 3 2 7" xfId="38245"/>
    <cellStyle name="Total 3 2 3 3 2 8" xfId="38246"/>
    <cellStyle name="Total 3 2 3 3 2 9" xfId="38247"/>
    <cellStyle name="Total 3 2 3 3 3" xfId="38248"/>
    <cellStyle name="Total 3 2 3 3 3 2" xfId="38249"/>
    <cellStyle name="Total 3 2 3 3 3 2 2" xfId="38250"/>
    <cellStyle name="Total 3 2 3 3 3 2 3" xfId="38251"/>
    <cellStyle name="Total 3 2 3 3 3 2 4" xfId="38252"/>
    <cellStyle name="Total 3 2 3 3 3 2 5" xfId="38253"/>
    <cellStyle name="Total 3 2 3 3 3 2 6" xfId="38254"/>
    <cellStyle name="Total 3 2 3 3 3 3" xfId="38255"/>
    <cellStyle name="Total 3 2 3 3 3 3 2" xfId="38256"/>
    <cellStyle name="Total 3 2 3 3 3 3 3" xfId="38257"/>
    <cellStyle name="Total 3 2 3 3 3 3 4" xfId="38258"/>
    <cellStyle name="Total 3 2 3 3 3 3 5" xfId="38259"/>
    <cellStyle name="Total 3 2 3 3 3 3 6" xfId="38260"/>
    <cellStyle name="Total 3 2 3 3 3 4" xfId="38261"/>
    <cellStyle name="Total 3 2 3 3 3 5" xfId="38262"/>
    <cellStyle name="Total 3 2 3 3 3 6" xfId="38263"/>
    <cellStyle name="Total 3 2 3 3 3 7" xfId="38264"/>
    <cellStyle name="Total 3 2 3 3 3 8" xfId="38265"/>
    <cellStyle name="Total 3 2 3 3 4" xfId="38266"/>
    <cellStyle name="Total 3 2 3 3 4 2" xfId="38267"/>
    <cellStyle name="Total 3 2 3 3 4 3" xfId="38268"/>
    <cellStyle name="Total 3 2 3 3 4 4" xfId="38269"/>
    <cellStyle name="Total 3 2 3 3 4 5" xfId="38270"/>
    <cellStyle name="Total 3 2 3 3 4 6" xfId="38271"/>
    <cellStyle name="Total 3 2 3 3 5" xfId="38272"/>
    <cellStyle name="Total 3 2 3 3 5 2" xfId="38273"/>
    <cellStyle name="Total 3 2 3 3 5 3" xfId="38274"/>
    <cellStyle name="Total 3 2 3 3 5 4" xfId="38275"/>
    <cellStyle name="Total 3 2 3 3 5 5" xfId="38276"/>
    <cellStyle name="Total 3 2 3 3 5 6" xfId="38277"/>
    <cellStyle name="Total 3 2 3 3 6" xfId="38278"/>
    <cellStyle name="Total 3 2 3 3 7" xfId="38279"/>
    <cellStyle name="Total 3 2 3 3 8" xfId="38280"/>
    <cellStyle name="Total 3 2 3 3 9" xfId="38281"/>
    <cellStyle name="Total 3 2 3 4" xfId="38282"/>
    <cellStyle name="Total 3 2 3 4 2" xfId="38283"/>
    <cellStyle name="Total 3 2 3 4 2 2" xfId="38284"/>
    <cellStyle name="Total 3 2 3 4 2 2 2" xfId="38285"/>
    <cellStyle name="Total 3 2 3 4 2 2 3" xfId="38286"/>
    <cellStyle name="Total 3 2 3 4 2 2 4" xfId="38287"/>
    <cellStyle name="Total 3 2 3 4 2 2 5" xfId="38288"/>
    <cellStyle name="Total 3 2 3 4 2 2 6" xfId="38289"/>
    <cellStyle name="Total 3 2 3 4 2 3" xfId="38290"/>
    <cellStyle name="Total 3 2 3 4 2 3 2" xfId="38291"/>
    <cellStyle name="Total 3 2 3 4 2 3 3" xfId="38292"/>
    <cellStyle name="Total 3 2 3 4 2 3 4" xfId="38293"/>
    <cellStyle name="Total 3 2 3 4 2 3 5" xfId="38294"/>
    <cellStyle name="Total 3 2 3 4 2 3 6" xfId="38295"/>
    <cellStyle name="Total 3 2 3 4 2 4" xfId="38296"/>
    <cellStyle name="Total 3 2 3 4 2 5" xfId="38297"/>
    <cellStyle name="Total 3 2 3 4 2 6" xfId="38298"/>
    <cellStyle name="Total 3 2 3 4 2 7" xfId="38299"/>
    <cellStyle name="Total 3 2 3 4 2 8" xfId="38300"/>
    <cellStyle name="Total 3 2 3 4 3" xfId="38301"/>
    <cellStyle name="Total 3 2 3 4 3 2" xfId="38302"/>
    <cellStyle name="Total 3 2 3 4 3 3" xfId="38303"/>
    <cellStyle name="Total 3 2 3 4 3 4" xfId="38304"/>
    <cellStyle name="Total 3 2 3 4 3 5" xfId="38305"/>
    <cellStyle name="Total 3 2 3 4 3 6" xfId="38306"/>
    <cellStyle name="Total 3 2 3 4 4" xfId="38307"/>
    <cellStyle name="Total 3 2 3 4 4 2" xfId="38308"/>
    <cellStyle name="Total 3 2 3 4 4 3" xfId="38309"/>
    <cellStyle name="Total 3 2 3 4 4 4" xfId="38310"/>
    <cellStyle name="Total 3 2 3 4 4 5" xfId="38311"/>
    <cellStyle name="Total 3 2 3 4 4 6" xfId="38312"/>
    <cellStyle name="Total 3 2 3 4 5" xfId="38313"/>
    <cellStyle name="Total 3 2 3 4 6" xfId="38314"/>
    <cellStyle name="Total 3 2 3 4 7" xfId="38315"/>
    <cellStyle name="Total 3 2 3 4 8" xfId="38316"/>
    <cellStyle name="Total 3 2 3 4 9" xfId="38317"/>
    <cellStyle name="Total 3 2 3 5" xfId="38318"/>
    <cellStyle name="Total 3 2 3 5 2" xfId="38319"/>
    <cellStyle name="Total 3 2 3 5 2 2" xfId="38320"/>
    <cellStyle name="Total 3 2 3 5 2 3" xfId="38321"/>
    <cellStyle name="Total 3 2 3 5 2 4" xfId="38322"/>
    <cellStyle name="Total 3 2 3 5 2 5" xfId="38323"/>
    <cellStyle name="Total 3 2 3 5 2 6" xfId="38324"/>
    <cellStyle name="Total 3 2 3 5 3" xfId="38325"/>
    <cellStyle name="Total 3 2 3 5 3 2" xfId="38326"/>
    <cellStyle name="Total 3 2 3 5 3 3" xfId="38327"/>
    <cellStyle name="Total 3 2 3 5 3 4" xfId="38328"/>
    <cellStyle name="Total 3 2 3 5 3 5" xfId="38329"/>
    <cellStyle name="Total 3 2 3 5 3 6" xfId="38330"/>
    <cellStyle name="Total 3 2 3 5 4" xfId="38331"/>
    <cellStyle name="Total 3 2 3 5 5" xfId="38332"/>
    <cellStyle name="Total 3 2 3 5 6" xfId="38333"/>
    <cellStyle name="Total 3 2 3 5 7" xfId="38334"/>
    <cellStyle name="Total 3 2 3 5 8" xfId="38335"/>
    <cellStyle name="Total 3 2 3 6" xfId="38336"/>
    <cellStyle name="Total 3 2 3 6 2" xfId="38337"/>
    <cellStyle name="Total 3 2 3 6 3" xfId="38338"/>
    <cellStyle name="Total 3 2 3 6 4" xfId="38339"/>
    <cellStyle name="Total 3 2 3 6 5" xfId="38340"/>
    <cellStyle name="Total 3 2 3 6 6" xfId="38341"/>
    <cellStyle name="Total 3 2 3 7" xfId="38342"/>
    <cellStyle name="Total 3 2 3 7 2" xfId="38343"/>
    <cellStyle name="Total 3 2 3 7 3" xfId="38344"/>
    <cellStyle name="Total 3 2 3 7 4" xfId="38345"/>
    <cellStyle name="Total 3 2 3 7 5" xfId="38346"/>
    <cellStyle name="Total 3 2 3 7 6" xfId="38347"/>
    <cellStyle name="Total 3 2 3 8" xfId="38348"/>
    <cellStyle name="Total 3 2 3 9" xfId="38349"/>
    <cellStyle name="Total 3 2 4" xfId="38350"/>
    <cellStyle name="Total 3 2 4 10" xfId="38351"/>
    <cellStyle name="Total 3 2 4 11" xfId="38352"/>
    <cellStyle name="Total 3 2 4 2" xfId="38353"/>
    <cellStyle name="Total 3 2 4 2 10" xfId="38354"/>
    <cellStyle name="Total 3 2 4 2 2" xfId="38355"/>
    <cellStyle name="Total 3 2 4 2 2 2" xfId="38356"/>
    <cellStyle name="Total 3 2 4 2 2 2 2" xfId="38357"/>
    <cellStyle name="Total 3 2 4 2 2 2 2 2" xfId="38358"/>
    <cellStyle name="Total 3 2 4 2 2 2 2 3" xfId="38359"/>
    <cellStyle name="Total 3 2 4 2 2 2 2 4" xfId="38360"/>
    <cellStyle name="Total 3 2 4 2 2 2 2 5" xfId="38361"/>
    <cellStyle name="Total 3 2 4 2 2 2 2 6" xfId="38362"/>
    <cellStyle name="Total 3 2 4 2 2 2 3" xfId="38363"/>
    <cellStyle name="Total 3 2 4 2 2 2 3 2" xfId="38364"/>
    <cellStyle name="Total 3 2 4 2 2 2 3 3" xfId="38365"/>
    <cellStyle name="Total 3 2 4 2 2 2 3 4" xfId="38366"/>
    <cellStyle name="Total 3 2 4 2 2 2 3 5" xfId="38367"/>
    <cellStyle name="Total 3 2 4 2 2 2 3 6" xfId="38368"/>
    <cellStyle name="Total 3 2 4 2 2 2 4" xfId="38369"/>
    <cellStyle name="Total 3 2 4 2 2 2 5" xfId="38370"/>
    <cellStyle name="Total 3 2 4 2 2 2 6" xfId="38371"/>
    <cellStyle name="Total 3 2 4 2 2 2 7" xfId="38372"/>
    <cellStyle name="Total 3 2 4 2 2 2 8" xfId="38373"/>
    <cellStyle name="Total 3 2 4 2 2 3" xfId="38374"/>
    <cellStyle name="Total 3 2 4 2 2 3 2" xfId="38375"/>
    <cellStyle name="Total 3 2 4 2 2 3 3" xfId="38376"/>
    <cellStyle name="Total 3 2 4 2 2 3 4" xfId="38377"/>
    <cellStyle name="Total 3 2 4 2 2 3 5" xfId="38378"/>
    <cellStyle name="Total 3 2 4 2 2 3 6" xfId="38379"/>
    <cellStyle name="Total 3 2 4 2 2 4" xfId="38380"/>
    <cellStyle name="Total 3 2 4 2 2 4 2" xfId="38381"/>
    <cellStyle name="Total 3 2 4 2 2 4 3" xfId="38382"/>
    <cellStyle name="Total 3 2 4 2 2 4 4" xfId="38383"/>
    <cellStyle name="Total 3 2 4 2 2 4 5" xfId="38384"/>
    <cellStyle name="Total 3 2 4 2 2 4 6" xfId="38385"/>
    <cellStyle name="Total 3 2 4 2 2 5" xfId="38386"/>
    <cellStyle name="Total 3 2 4 2 2 6" xfId="38387"/>
    <cellStyle name="Total 3 2 4 2 2 7" xfId="38388"/>
    <cellStyle name="Total 3 2 4 2 2 8" xfId="38389"/>
    <cellStyle name="Total 3 2 4 2 2 9" xfId="38390"/>
    <cellStyle name="Total 3 2 4 2 3" xfId="38391"/>
    <cellStyle name="Total 3 2 4 2 3 2" xfId="38392"/>
    <cellStyle name="Total 3 2 4 2 3 2 2" xfId="38393"/>
    <cellStyle name="Total 3 2 4 2 3 2 3" xfId="38394"/>
    <cellStyle name="Total 3 2 4 2 3 2 4" xfId="38395"/>
    <cellStyle name="Total 3 2 4 2 3 2 5" xfId="38396"/>
    <cellStyle name="Total 3 2 4 2 3 2 6" xfId="38397"/>
    <cellStyle name="Total 3 2 4 2 3 3" xfId="38398"/>
    <cellStyle name="Total 3 2 4 2 3 3 2" xfId="38399"/>
    <cellStyle name="Total 3 2 4 2 3 3 3" xfId="38400"/>
    <cellStyle name="Total 3 2 4 2 3 3 4" xfId="38401"/>
    <cellStyle name="Total 3 2 4 2 3 3 5" xfId="38402"/>
    <cellStyle name="Total 3 2 4 2 3 3 6" xfId="38403"/>
    <cellStyle name="Total 3 2 4 2 3 4" xfId="38404"/>
    <cellStyle name="Total 3 2 4 2 3 5" xfId="38405"/>
    <cellStyle name="Total 3 2 4 2 3 6" xfId="38406"/>
    <cellStyle name="Total 3 2 4 2 3 7" xfId="38407"/>
    <cellStyle name="Total 3 2 4 2 3 8" xfId="38408"/>
    <cellStyle name="Total 3 2 4 2 4" xfId="38409"/>
    <cellStyle name="Total 3 2 4 2 4 2" xfId="38410"/>
    <cellStyle name="Total 3 2 4 2 4 3" xfId="38411"/>
    <cellStyle name="Total 3 2 4 2 4 4" xfId="38412"/>
    <cellStyle name="Total 3 2 4 2 4 5" xfId="38413"/>
    <cellStyle name="Total 3 2 4 2 4 6" xfId="38414"/>
    <cellStyle name="Total 3 2 4 2 5" xfId="38415"/>
    <cellStyle name="Total 3 2 4 2 5 2" xfId="38416"/>
    <cellStyle name="Total 3 2 4 2 5 3" xfId="38417"/>
    <cellStyle name="Total 3 2 4 2 5 4" xfId="38418"/>
    <cellStyle name="Total 3 2 4 2 5 5" xfId="38419"/>
    <cellStyle name="Total 3 2 4 2 5 6" xfId="38420"/>
    <cellStyle name="Total 3 2 4 2 6" xfId="38421"/>
    <cellStyle name="Total 3 2 4 2 7" xfId="38422"/>
    <cellStyle name="Total 3 2 4 2 8" xfId="38423"/>
    <cellStyle name="Total 3 2 4 2 9" xfId="38424"/>
    <cellStyle name="Total 3 2 4 3" xfId="38425"/>
    <cellStyle name="Total 3 2 4 3 2" xfId="38426"/>
    <cellStyle name="Total 3 2 4 3 2 2" xfId="38427"/>
    <cellStyle name="Total 3 2 4 3 2 2 2" xfId="38428"/>
    <cellStyle name="Total 3 2 4 3 2 2 3" xfId="38429"/>
    <cellStyle name="Total 3 2 4 3 2 2 4" xfId="38430"/>
    <cellStyle name="Total 3 2 4 3 2 2 5" xfId="38431"/>
    <cellStyle name="Total 3 2 4 3 2 2 6" xfId="38432"/>
    <cellStyle name="Total 3 2 4 3 2 3" xfId="38433"/>
    <cellStyle name="Total 3 2 4 3 2 3 2" xfId="38434"/>
    <cellStyle name="Total 3 2 4 3 2 3 3" xfId="38435"/>
    <cellStyle name="Total 3 2 4 3 2 3 4" xfId="38436"/>
    <cellStyle name="Total 3 2 4 3 2 3 5" xfId="38437"/>
    <cellStyle name="Total 3 2 4 3 2 3 6" xfId="38438"/>
    <cellStyle name="Total 3 2 4 3 2 4" xfId="38439"/>
    <cellStyle name="Total 3 2 4 3 2 5" xfId="38440"/>
    <cellStyle name="Total 3 2 4 3 2 6" xfId="38441"/>
    <cellStyle name="Total 3 2 4 3 2 7" xfId="38442"/>
    <cellStyle name="Total 3 2 4 3 2 8" xfId="38443"/>
    <cellStyle name="Total 3 2 4 3 3" xfId="38444"/>
    <cellStyle name="Total 3 2 4 3 3 2" xfId="38445"/>
    <cellStyle name="Total 3 2 4 3 3 3" xfId="38446"/>
    <cellStyle name="Total 3 2 4 3 3 4" xfId="38447"/>
    <cellStyle name="Total 3 2 4 3 3 5" xfId="38448"/>
    <cellStyle name="Total 3 2 4 3 3 6" xfId="38449"/>
    <cellStyle name="Total 3 2 4 3 4" xfId="38450"/>
    <cellStyle name="Total 3 2 4 3 4 2" xfId="38451"/>
    <cellStyle name="Total 3 2 4 3 4 3" xfId="38452"/>
    <cellStyle name="Total 3 2 4 3 4 4" xfId="38453"/>
    <cellStyle name="Total 3 2 4 3 4 5" xfId="38454"/>
    <cellStyle name="Total 3 2 4 3 4 6" xfId="38455"/>
    <cellStyle name="Total 3 2 4 3 5" xfId="38456"/>
    <cellStyle name="Total 3 2 4 3 6" xfId="38457"/>
    <cellStyle name="Total 3 2 4 3 7" xfId="38458"/>
    <cellStyle name="Total 3 2 4 3 8" xfId="38459"/>
    <cellStyle name="Total 3 2 4 3 9" xfId="38460"/>
    <cellStyle name="Total 3 2 4 4" xfId="38461"/>
    <cellStyle name="Total 3 2 4 4 2" xfId="38462"/>
    <cellStyle name="Total 3 2 4 4 2 2" xfId="38463"/>
    <cellStyle name="Total 3 2 4 4 2 3" xfId="38464"/>
    <cellStyle name="Total 3 2 4 4 2 4" xfId="38465"/>
    <cellStyle name="Total 3 2 4 4 2 5" xfId="38466"/>
    <cellStyle name="Total 3 2 4 4 2 6" xfId="38467"/>
    <cellStyle name="Total 3 2 4 4 3" xfId="38468"/>
    <cellStyle name="Total 3 2 4 4 3 2" xfId="38469"/>
    <cellStyle name="Total 3 2 4 4 3 3" xfId="38470"/>
    <cellStyle name="Total 3 2 4 4 3 4" xfId="38471"/>
    <cellStyle name="Total 3 2 4 4 3 5" xfId="38472"/>
    <cellStyle name="Total 3 2 4 4 3 6" xfId="38473"/>
    <cellStyle name="Total 3 2 4 4 4" xfId="38474"/>
    <cellStyle name="Total 3 2 4 4 5" xfId="38475"/>
    <cellStyle name="Total 3 2 4 4 6" xfId="38476"/>
    <cellStyle name="Total 3 2 4 4 7" xfId="38477"/>
    <cellStyle name="Total 3 2 4 4 8" xfId="38478"/>
    <cellStyle name="Total 3 2 4 5" xfId="38479"/>
    <cellStyle name="Total 3 2 4 5 2" xfId="38480"/>
    <cellStyle name="Total 3 2 4 5 3" xfId="38481"/>
    <cellStyle name="Total 3 2 4 5 4" xfId="38482"/>
    <cellStyle name="Total 3 2 4 5 5" xfId="38483"/>
    <cellStyle name="Total 3 2 4 5 6" xfId="38484"/>
    <cellStyle name="Total 3 2 4 6" xfId="38485"/>
    <cellStyle name="Total 3 2 4 6 2" xfId="38486"/>
    <cellStyle name="Total 3 2 4 6 3" xfId="38487"/>
    <cellStyle name="Total 3 2 4 6 4" xfId="38488"/>
    <cellStyle name="Total 3 2 4 6 5" xfId="38489"/>
    <cellStyle name="Total 3 2 4 6 6" xfId="38490"/>
    <cellStyle name="Total 3 2 4 7" xfId="38491"/>
    <cellStyle name="Total 3 2 4 8" xfId="38492"/>
    <cellStyle name="Total 3 2 4 9" xfId="38493"/>
    <cellStyle name="Total 3 2 5" xfId="38494"/>
    <cellStyle name="Total 3 2 5 10" xfId="38495"/>
    <cellStyle name="Total 3 2 5 2" xfId="38496"/>
    <cellStyle name="Total 3 2 5 2 2" xfId="38497"/>
    <cellStyle name="Total 3 2 5 2 2 2" xfId="38498"/>
    <cellStyle name="Total 3 2 5 2 2 2 2" xfId="38499"/>
    <cellStyle name="Total 3 2 5 2 2 2 3" xfId="38500"/>
    <cellStyle name="Total 3 2 5 2 2 2 4" xfId="38501"/>
    <cellStyle name="Total 3 2 5 2 2 2 5" xfId="38502"/>
    <cellStyle name="Total 3 2 5 2 2 2 6" xfId="38503"/>
    <cellStyle name="Total 3 2 5 2 2 3" xfId="38504"/>
    <cellStyle name="Total 3 2 5 2 2 3 2" xfId="38505"/>
    <cellStyle name="Total 3 2 5 2 2 3 3" xfId="38506"/>
    <cellStyle name="Total 3 2 5 2 2 3 4" xfId="38507"/>
    <cellStyle name="Total 3 2 5 2 2 3 5" xfId="38508"/>
    <cellStyle name="Total 3 2 5 2 2 3 6" xfId="38509"/>
    <cellStyle name="Total 3 2 5 2 2 4" xfId="38510"/>
    <cellStyle name="Total 3 2 5 2 2 5" xfId="38511"/>
    <cellStyle name="Total 3 2 5 2 2 6" xfId="38512"/>
    <cellStyle name="Total 3 2 5 2 2 7" xfId="38513"/>
    <cellStyle name="Total 3 2 5 2 2 8" xfId="38514"/>
    <cellStyle name="Total 3 2 5 2 3" xfId="38515"/>
    <cellStyle name="Total 3 2 5 2 3 2" xfId="38516"/>
    <cellStyle name="Total 3 2 5 2 3 3" xfId="38517"/>
    <cellStyle name="Total 3 2 5 2 3 4" xfId="38518"/>
    <cellStyle name="Total 3 2 5 2 3 5" xfId="38519"/>
    <cellStyle name="Total 3 2 5 2 3 6" xfId="38520"/>
    <cellStyle name="Total 3 2 5 2 4" xfId="38521"/>
    <cellStyle name="Total 3 2 5 2 4 2" xfId="38522"/>
    <cellStyle name="Total 3 2 5 2 4 3" xfId="38523"/>
    <cellStyle name="Total 3 2 5 2 4 4" xfId="38524"/>
    <cellStyle name="Total 3 2 5 2 4 5" xfId="38525"/>
    <cellStyle name="Total 3 2 5 2 4 6" xfId="38526"/>
    <cellStyle name="Total 3 2 5 2 5" xfId="38527"/>
    <cellStyle name="Total 3 2 5 2 6" xfId="38528"/>
    <cellStyle name="Total 3 2 5 2 7" xfId="38529"/>
    <cellStyle name="Total 3 2 5 2 8" xfId="38530"/>
    <cellStyle name="Total 3 2 5 2 9" xfId="38531"/>
    <cellStyle name="Total 3 2 5 3" xfId="38532"/>
    <cellStyle name="Total 3 2 5 3 2" xfId="38533"/>
    <cellStyle name="Total 3 2 5 3 2 2" xfId="38534"/>
    <cellStyle name="Total 3 2 5 3 2 3" xfId="38535"/>
    <cellStyle name="Total 3 2 5 3 2 4" xfId="38536"/>
    <cellStyle name="Total 3 2 5 3 2 5" xfId="38537"/>
    <cellStyle name="Total 3 2 5 3 2 6" xfId="38538"/>
    <cellStyle name="Total 3 2 5 3 3" xfId="38539"/>
    <cellStyle name="Total 3 2 5 3 3 2" xfId="38540"/>
    <cellStyle name="Total 3 2 5 3 3 3" xfId="38541"/>
    <cellStyle name="Total 3 2 5 3 3 4" xfId="38542"/>
    <cellStyle name="Total 3 2 5 3 3 5" xfId="38543"/>
    <cellStyle name="Total 3 2 5 3 3 6" xfId="38544"/>
    <cellStyle name="Total 3 2 5 3 4" xfId="38545"/>
    <cellStyle name="Total 3 2 5 3 5" xfId="38546"/>
    <cellStyle name="Total 3 2 5 3 6" xfId="38547"/>
    <cellStyle name="Total 3 2 5 3 7" xfId="38548"/>
    <cellStyle name="Total 3 2 5 3 8" xfId="38549"/>
    <cellStyle name="Total 3 2 5 4" xfId="38550"/>
    <cellStyle name="Total 3 2 5 4 2" xfId="38551"/>
    <cellStyle name="Total 3 2 5 4 3" xfId="38552"/>
    <cellStyle name="Total 3 2 5 4 4" xfId="38553"/>
    <cellStyle name="Total 3 2 5 4 5" xfId="38554"/>
    <cellStyle name="Total 3 2 5 4 6" xfId="38555"/>
    <cellStyle name="Total 3 2 5 5" xfId="38556"/>
    <cellStyle name="Total 3 2 5 5 2" xfId="38557"/>
    <cellStyle name="Total 3 2 5 5 3" xfId="38558"/>
    <cellStyle name="Total 3 2 5 5 4" xfId="38559"/>
    <cellStyle name="Total 3 2 5 5 5" xfId="38560"/>
    <cellStyle name="Total 3 2 5 5 6" xfId="38561"/>
    <cellStyle name="Total 3 2 5 6" xfId="38562"/>
    <cellStyle name="Total 3 2 5 7" xfId="38563"/>
    <cellStyle name="Total 3 2 5 8" xfId="38564"/>
    <cellStyle name="Total 3 2 5 9" xfId="38565"/>
    <cellStyle name="Total 3 2 6" xfId="38566"/>
    <cellStyle name="Total 3 2 6 2" xfId="38567"/>
    <cellStyle name="Total 3 2 6 2 2" xfId="38568"/>
    <cellStyle name="Total 3 2 6 2 2 2" xfId="38569"/>
    <cellStyle name="Total 3 2 6 2 2 3" xfId="38570"/>
    <cellStyle name="Total 3 2 6 2 2 4" xfId="38571"/>
    <cellStyle name="Total 3 2 6 2 2 5" xfId="38572"/>
    <cellStyle name="Total 3 2 6 2 2 6" xfId="38573"/>
    <cellStyle name="Total 3 2 6 2 3" xfId="38574"/>
    <cellStyle name="Total 3 2 6 2 3 2" xfId="38575"/>
    <cellStyle name="Total 3 2 6 2 3 3" xfId="38576"/>
    <cellStyle name="Total 3 2 6 2 3 4" xfId="38577"/>
    <cellStyle name="Total 3 2 6 2 3 5" xfId="38578"/>
    <cellStyle name="Total 3 2 6 2 3 6" xfId="38579"/>
    <cellStyle name="Total 3 2 6 2 4" xfId="38580"/>
    <cellStyle name="Total 3 2 6 2 5" xfId="38581"/>
    <cellStyle name="Total 3 2 6 2 6" xfId="38582"/>
    <cellStyle name="Total 3 2 6 2 7" xfId="38583"/>
    <cellStyle name="Total 3 2 6 2 8" xfId="38584"/>
    <cellStyle name="Total 3 2 6 3" xfId="38585"/>
    <cellStyle name="Total 3 2 6 3 2" xfId="38586"/>
    <cellStyle name="Total 3 2 6 3 3" xfId="38587"/>
    <cellStyle name="Total 3 2 6 3 4" xfId="38588"/>
    <cellStyle name="Total 3 2 6 3 5" xfId="38589"/>
    <cellStyle name="Total 3 2 6 3 6" xfId="38590"/>
    <cellStyle name="Total 3 2 6 4" xfId="38591"/>
    <cellStyle name="Total 3 2 6 4 2" xfId="38592"/>
    <cellStyle name="Total 3 2 6 4 3" xfId="38593"/>
    <cellStyle name="Total 3 2 6 4 4" xfId="38594"/>
    <cellStyle name="Total 3 2 6 4 5" xfId="38595"/>
    <cellStyle name="Total 3 2 6 4 6" xfId="38596"/>
    <cellStyle name="Total 3 2 6 5" xfId="38597"/>
    <cellStyle name="Total 3 2 6 6" xfId="38598"/>
    <cellStyle name="Total 3 2 6 7" xfId="38599"/>
    <cellStyle name="Total 3 2 6 8" xfId="38600"/>
    <cellStyle name="Total 3 2 6 9" xfId="38601"/>
    <cellStyle name="Total 3 2 7" xfId="38602"/>
    <cellStyle name="Total 3 2 7 2" xfId="38603"/>
    <cellStyle name="Total 3 2 7 2 2" xfId="38604"/>
    <cellStyle name="Total 3 2 7 2 3" xfId="38605"/>
    <cellStyle name="Total 3 2 7 2 4" xfId="38606"/>
    <cellStyle name="Total 3 2 7 2 5" xfId="38607"/>
    <cellStyle name="Total 3 2 7 2 6" xfId="38608"/>
    <cellStyle name="Total 3 2 7 3" xfId="38609"/>
    <cellStyle name="Total 3 2 7 3 2" xfId="38610"/>
    <cellStyle name="Total 3 2 7 3 3" xfId="38611"/>
    <cellStyle name="Total 3 2 7 3 4" xfId="38612"/>
    <cellStyle name="Total 3 2 7 3 5" xfId="38613"/>
    <cellStyle name="Total 3 2 7 3 6" xfId="38614"/>
    <cellStyle name="Total 3 2 7 4" xfId="38615"/>
    <cellStyle name="Total 3 2 7 5" xfId="38616"/>
    <cellStyle name="Total 3 2 7 6" xfId="38617"/>
    <cellStyle name="Total 3 2 7 7" xfId="38618"/>
    <cellStyle name="Total 3 2 7 8" xfId="38619"/>
    <cellStyle name="Total 3 2 8" xfId="38620"/>
    <cellStyle name="Total 3 2 8 2" xfId="38621"/>
    <cellStyle name="Total 3 2 8 3" xfId="38622"/>
    <cellStyle name="Total 3 2 8 4" xfId="38623"/>
    <cellStyle name="Total 3 2 8 5" xfId="38624"/>
    <cellStyle name="Total 3 2 8 6" xfId="38625"/>
    <cellStyle name="Total 3 2 9" xfId="38626"/>
    <cellStyle name="Total 3 2 9 2" xfId="38627"/>
    <cellStyle name="Total 3 2 9 3" xfId="38628"/>
    <cellStyle name="Total 3 2 9 4" xfId="38629"/>
    <cellStyle name="Total 3 2 9 5" xfId="38630"/>
    <cellStyle name="Total 3 2 9 6" xfId="38631"/>
    <cellStyle name="Total 3 3" xfId="38632"/>
    <cellStyle name="Total 3 3 10" xfId="38633"/>
    <cellStyle name="Total 3 3 11" xfId="38634"/>
    <cellStyle name="Total 3 3 12" xfId="38635"/>
    <cellStyle name="Total 3 3 13" xfId="38636"/>
    <cellStyle name="Total 3 3 14" xfId="38637"/>
    <cellStyle name="Total 3 3 2" xfId="38638"/>
    <cellStyle name="Total 3 3 2 10" xfId="38639"/>
    <cellStyle name="Total 3 3 2 11" xfId="38640"/>
    <cellStyle name="Total 3 3 2 12" xfId="38641"/>
    <cellStyle name="Total 3 3 2 13" xfId="38642"/>
    <cellStyle name="Total 3 3 2 2" xfId="38643"/>
    <cellStyle name="Total 3 3 2 2 10" xfId="38644"/>
    <cellStyle name="Total 3 3 2 2 11" xfId="38645"/>
    <cellStyle name="Total 3 3 2 2 12" xfId="38646"/>
    <cellStyle name="Total 3 3 2 2 2" xfId="38647"/>
    <cellStyle name="Total 3 3 2 2 2 10" xfId="38648"/>
    <cellStyle name="Total 3 3 2 2 2 11" xfId="38649"/>
    <cellStyle name="Total 3 3 2 2 2 2" xfId="38650"/>
    <cellStyle name="Total 3 3 2 2 2 2 10" xfId="38651"/>
    <cellStyle name="Total 3 3 2 2 2 2 2" xfId="38652"/>
    <cellStyle name="Total 3 3 2 2 2 2 2 2" xfId="38653"/>
    <cellStyle name="Total 3 3 2 2 2 2 2 2 2" xfId="38654"/>
    <cellStyle name="Total 3 3 2 2 2 2 2 2 2 2" xfId="38655"/>
    <cellStyle name="Total 3 3 2 2 2 2 2 2 2 3" xfId="38656"/>
    <cellStyle name="Total 3 3 2 2 2 2 2 2 2 4" xfId="38657"/>
    <cellStyle name="Total 3 3 2 2 2 2 2 2 2 5" xfId="38658"/>
    <cellStyle name="Total 3 3 2 2 2 2 2 2 2 6" xfId="38659"/>
    <cellStyle name="Total 3 3 2 2 2 2 2 2 3" xfId="38660"/>
    <cellStyle name="Total 3 3 2 2 2 2 2 2 3 2" xfId="38661"/>
    <cellStyle name="Total 3 3 2 2 2 2 2 2 3 3" xfId="38662"/>
    <cellStyle name="Total 3 3 2 2 2 2 2 2 3 4" xfId="38663"/>
    <cellStyle name="Total 3 3 2 2 2 2 2 2 3 5" xfId="38664"/>
    <cellStyle name="Total 3 3 2 2 2 2 2 2 3 6" xfId="38665"/>
    <cellStyle name="Total 3 3 2 2 2 2 2 2 4" xfId="38666"/>
    <cellStyle name="Total 3 3 2 2 2 2 2 2 5" xfId="38667"/>
    <cellStyle name="Total 3 3 2 2 2 2 2 2 6" xfId="38668"/>
    <cellStyle name="Total 3 3 2 2 2 2 2 2 7" xfId="38669"/>
    <cellStyle name="Total 3 3 2 2 2 2 2 2 8" xfId="38670"/>
    <cellStyle name="Total 3 3 2 2 2 2 2 3" xfId="38671"/>
    <cellStyle name="Total 3 3 2 2 2 2 2 3 2" xfId="38672"/>
    <cellStyle name="Total 3 3 2 2 2 2 2 3 3" xfId="38673"/>
    <cellStyle name="Total 3 3 2 2 2 2 2 3 4" xfId="38674"/>
    <cellStyle name="Total 3 3 2 2 2 2 2 3 5" xfId="38675"/>
    <cellStyle name="Total 3 3 2 2 2 2 2 3 6" xfId="38676"/>
    <cellStyle name="Total 3 3 2 2 2 2 2 4" xfId="38677"/>
    <cellStyle name="Total 3 3 2 2 2 2 2 4 2" xfId="38678"/>
    <cellStyle name="Total 3 3 2 2 2 2 2 4 3" xfId="38679"/>
    <cellStyle name="Total 3 3 2 2 2 2 2 4 4" xfId="38680"/>
    <cellStyle name="Total 3 3 2 2 2 2 2 4 5" xfId="38681"/>
    <cellStyle name="Total 3 3 2 2 2 2 2 4 6" xfId="38682"/>
    <cellStyle name="Total 3 3 2 2 2 2 2 5" xfId="38683"/>
    <cellStyle name="Total 3 3 2 2 2 2 2 6" xfId="38684"/>
    <cellStyle name="Total 3 3 2 2 2 2 2 7" xfId="38685"/>
    <cellStyle name="Total 3 3 2 2 2 2 2 8" xfId="38686"/>
    <cellStyle name="Total 3 3 2 2 2 2 2 9" xfId="38687"/>
    <cellStyle name="Total 3 3 2 2 2 2 3" xfId="38688"/>
    <cellStyle name="Total 3 3 2 2 2 2 3 2" xfId="38689"/>
    <cellStyle name="Total 3 3 2 2 2 2 3 2 2" xfId="38690"/>
    <cellStyle name="Total 3 3 2 2 2 2 3 2 3" xfId="38691"/>
    <cellStyle name="Total 3 3 2 2 2 2 3 2 4" xfId="38692"/>
    <cellStyle name="Total 3 3 2 2 2 2 3 2 5" xfId="38693"/>
    <cellStyle name="Total 3 3 2 2 2 2 3 2 6" xfId="38694"/>
    <cellStyle name="Total 3 3 2 2 2 2 3 3" xfId="38695"/>
    <cellStyle name="Total 3 3 2 2 2 2 3 3 2" xfId="38696"/>
    <cellStyle name="Total 3 3 2 2 2 2 3 3 3" xfId="38697"/>
    <cellStyle name="Total 3 3 2 2 2 2 3 3 4" xfId="38698"/>
    <cellStyle name="Total 3 3 2 2 2 2 3 3 5" xfId="38699"/>
    <cellStyle name="Total 3 3 2 2 2 2 3 3 6" xfId="38700"/>
    <cellStyle name="Total 3 3 2 2 2 2 3 4" xfId="38701"/>
    <cellStyle name="Total 3 3 2 2 2 2 3 5" xfId="38702"/>
    <cellStyle name="Total 3 3 2 2 2 2 3 6" xfId="38703"/>
    <cellStyle name="Total 3 3 2 2 2 2 3 7" xfId="38704"/>
    <cellStyle name="Total 3 3 2 2 2 2 3 8" xfId="38705"/>
    <cellStyle name="Total 3 3 2 2 2 2 4" xfId="38706"/>
    <cellStyle name="Total 3 3 2 2 2 2 4 2" xfId="38707"/>
    <cellStyle name="Total 3 3 2 2 2 2 4 3" xfId="38708"/>
    <cellStyle name="Total 3 3 2 2 2 2 4 4" xfId="38709"/>
    <cellStyle name="Total 3 3 2 2 2 2 4 5" xfId="38710"/>
    <cellStyle name="Total 3 3 2 2 2 2 4 6" xfId="38711"/>
    <cellStyle name="Total 3 3 2 2 2 2 5" xfId="38712"/>
    <cellStyle name="Total 3 3 2 2 2 2 5 2" xfId="38713"/>
    <cellStyle name="Total 3 3 2 2 2 2 5 3" xfId="38714"/>
    <cellStyle name="Total 3 3 2 2 2 2 5 4" xfId="38715"/>
    <cellStyle name="Total 3 3 2 2 2 2 5 5" xfId="38716"/>
    <cellStyle name="Total 3 3 2 2 2 2 5 6" xfId="38717"/>
    <cellStyle name="Total 3 3 2 2 2 2 6" xfId="38718"/>
    <cellStyle name="Total 3 3 2 2 2 2 7" xfId="38719"/>
    <cellStyle name="Total 3 3 2 2 2 2 8" xfId="38720"/>
    <cellStyle name="Total 3 3 2 2 2 2 9" xfId="38721"/>
    <cellStyle name="Total 3 3 2 2 2 3" xfId="38722"/>
    <cellStyle name="Total 3 3 2 2 2 3 2" xfId="38723"/>
    <cellStyle name="Total 3 3 2 2 2 3 2 2" xfId="38724"/>
    <cellStyle name="Total 3 3 2 2 2 3 2 2 2" xfId="38725"/>
    <cellStyle name="Total 3 3 2 2 2 3 2 2 3" xfId="38726"/>
    <cellStyle name="Total 3 3 2 2 2 3 2 2 4" xfId="38727"/>
    <cellStyle name="Total 3 3 2 2 2 3 2 2 5" xfId="38728"/>
    <cellStyle name="Total 3 3 2 2 2 3 2 2 6" xfId="38729"/>
    <cellStyle name="Total 3 3 2 2 2 3 2 3" xfId="38730"/>
    <cellStyle name="Total 3 3 2 2 2 3 2 3 2" xfId="38731"/>
    <cellStyle name="Total 3 3 2 2 2 3 2 3 3" xfId="38732"/>
    <cellStyle name="Total 3 3 2 2 2 3 2 3 4" xfId="38733"/>
    <cellStyle name="Total 3 3 2 2 2 3 2 3 5" xfId="38734"/>
    <cellStyle name="Total 3 3 2 2 2 3 2 3 6" xfId="38735"/>
    <cellStyle name="Total 3 3 2 2 2 3 2 4" xfId="38736"/>
    <cellStyle name="Total 3 3 2 2 2 3 2 5" xfId="38737"/>
    <cellStyle name="Total 3 3 2 2 2 3 2 6" xfId="38738"/>
    <cellStyle name="Total 3 3 2 2 2 3 2 7" xfId="38739"/>
    <cellStyle name="Total 3 3 2 2 2 3 2 8" xfId="38740"/>
    <cellStyle name="Total 3 3 2 2 2 3 3" xfId="38741"/>
    <cellStyle name="Total 3 3 2 2 2 3 3 2" xfId="38742"/>
    <cellStyle name="Total 3 3 2 2 2 3 3 3" xfId="38743"/>
    <cellStyle name="Total 3 3 2 2 2 3 3 4" xfId="38744"/>
    <cellStyle name="Total 3 3 2 2 2 3 3 5" xfId="38745"/>
    <cellStyle name="Total 3 3 2 2 2 3 3 6" xfId="38746"/>
    <cellStyle name="Total 3 3 2 2 2 3 4" xfId="38747"/>
    <cellStyle name="Total 3 3 2 2 2 3 4 2" xfId="38748"/>
    <cellStyle name="Total 3 3 2 2 2 3 4 3" xfId="38749"/>
    <cellStyle name="Total 3 3 2 2 2 3 4 4" xfId="38750"/>
    <cellStyle name="Total 3 3 2 2 2 3 4 5" xfId="38751"/>
    <cellStyle name="Total 3 3 2 2 2 3 4 6" xfId="38752"/>
    <cellStyle name="Total 3 3 2 2 2 3 5" xfId="38753"/>
    <cellStyle name="Total 3 3 2 2 2 3 6" xfId="38754"/>
    <cellStyle name="Total 3 3 2 2 2 3 7" xfId="38755"/>
    <cellStyle name="Total 3 3 2 2 2 3 8" xfId="38756"/>
    <cellStyle name="Total 3 3 2 2 2 3 9" xfId="38757"/>
    <cellStyle name="Total 3 3 2 2 2 4" xfId="38758"/>
    <cellStyle name="Total 3 3 2 2 2 4 2" xfId="38759"/>
    <cellStyle name="Total 3 3 2 2 2 4 2 2" xfId="38760"/>
    <cellStyle name="Total 3 3 2 2 2 4 2 3" xfId="38761"/>
    <cellStyle name="Total 3 3 2 2 2 4 2 4" xfId="38762"/>
    <cellStyle name="Total 3 3 2 2 2 4 2 5" xfId="38763"/>
    <cellStyle name="Total 3 3 2 2 2 4 2 6" xfId="38764"/>
    <cellStyle name="Total 3 3 2 2 2 4 3" xfId="38765"/>
    <cellStyle name="Total 3 3 2 2 2 4 3 2" xfId="38766"/>
    <cellStyle name="Total 3 3 2 2 2 4 3 3" xfId="38767"/>
    <cellStyle name="Total 3 3 2 2 2 4 3 4" xfId="38768"/>
    <cellStyle name="Total 3 3 2 2 2 4 3 5" xfId="38769"/>
    <cellStyle name="Total 3 3 2 2 2 4 3 6" xfId="38770"/>
    <cellStyle name="Total 3 3 2 2 2 4 4" xfId="38771"/>
    <cellStyle name="Total 3 3 2 2 2 4 5" xfId="38772"/>
    <cellStyle name="Total 3 3 2 2 2 4 6" xfId="38773"/>
    <cellStyle name="Total 3 3 2 2 2 4 7" xfId="38774"/>
    <cellStyle name="Total 3 3 2 2 2 4 8" xfId="38775"/>
    <cellStyle name="Total 3 3 2 2 2 5" xfId="38776"/>
    <cellStyle name="Total 3 3 2 2 2 5 2" xfId="38777"/>
    <cellStyle name="Total 3 3 2 2 2 5 3" xfId="38778"/>
    <cellStyle name="Total 3 3 2 2 2 5 4" xfId="38779"/>
    <cellStyle name="Total 3 3 2 2 2 5 5" xfId="38780"/>
    <cellStyle name="Total 3 3 2 2 2 5 6" xfId="38781"/>
    <cellStyle name="Total 3 3 2 2 2 6" xfId="38782"/>
    <cellStyle name="Total 3 3 2 2 2 6 2" xfId="38783"/>
    <cellStyle name="Total 3 3 2 2 2 6 3" xfId="38784"/>
    <cellStyle name="Total 3 3 2 2 2 6 4" xfId="38785"/>
    <cellStyle name="Total 3 3 2 2 2 6 5" xfId="38786"/>
    <cellStyle name="Total 3 3 2 2 2 6 6" xfId="38787"/>
    <cellStyle name="Total 3 3 2 2 2 7" xfId="38788"/>
    <cellStyle name="Total 3 3 2 2 2 8" xfId="38789"/>
    <cellStyle name="Total 3 3 2 2 2 9" xfId="38790"/>
    <cellStyle name="Total 3 3 2 2 3" xfId="38791"/>
    <cellStyle name="Total 3 3 2 2 3 10" xfId="38792"/>
    <cellStyle name="Total 3 3 2 2 3 2" xfId="38793"/>
    <cellStyle name="Total 3 3 2 2 3 2 2" xfId="38794"/>
    <cellStyle name="Total 3 3 2 2 3 2 2 2" xfId="38795"/>
    <cellStyle name="Total 3 3 2 2 3 2 2 2 2" xfId="38796"/>
    <cellStyle name="Total 3 3 2 2 3 2 2 2 3" xfId="38797"/>
    <cellStyle name="Total 3 3 2 2 3 2 2 2 4" xfId="38798"/>
    <cellStyle name="Total 3 3 2 2 3 2 2 2 5" xfId="38799"/>
    <cellStyle name="Total 3 3 2 2 3 2 2 2 6" xfId="38800"/>
    <cellStyle name="Total 3 3 2 2 3 2 2 3" xfId="38801"/>
    <cellStyle name="Total 3 3 2 2 3 2 2 3 2" xfId="38802"/>
    <cellStyle name="Total 3 3 2 2 3 2 2 3 3" xfId="38803"/>
    <cellStyle name="Total 3 3 2 2 3 2 2 3 4" xfId="38804"/>
    <cellStyle name="Total 3 3 2 2 3 2 2 3 5" xfId="38805"/>
    <cellStyle name="Total 3 3 2 2 3 2 2 3 6" xfId="38806"/>
    <cellStyle name="Total 3 3 2 2 3 2 2 4" xfId="38807"/>
    <cellStyle name="Total 3 3 2 2 3 2 2 5" xfId="38808"/>
    <cellStyle name="Total 3 3 2 2 3 2 2 6" xfId="38809"/>
    <cellStyle name="Total 3 3 2 2 3 2 2 7" xfId="38810"/>
    <cellStyle name="Total 3 3 2 2 3 2 2 8" xfId="38811"/>
    <cellStyle name="Total 3 3 2 2 3 2 3" xfId="38812"/>
    <cellStyle name="Total 3 3 2 2 3 2 3 2" xfId="38813"/>
    <cellStyle name="Total 3 3 2 2 3 2 3 3" xfId="38814"/>
    <cellStyle name="Total 3 3 2 2 3 2 3 4" xfId="38815"/>
    <cellStyle name="Total 3 3 2 2 3 2 3 5" xfId="38816"/>
    <cellStyle name="Total 3 3 2 2 3 2 3 6" xfId="38817"/>
    <cellStyle name="Total 3 3 2 2 3 2 4" xfId="38818"/>
    <cellStyle name="Total 3 3 2 2 3 2 4 2" xfId="38819"/>
    <cellStyle name="Total 3 3 2 2 3 2 4 3" xfId="38820"/>
    <cellStyle name="Total 3 3 2 2 3 2 4 4" xfId="38821"/>
    <cellStyle name="Total 3 3 2 2 3 2 4 5" xfId="38822"/>
    <cellStyle name="Total 3 3 2 2 3 2 4 6" xfId="38823"/>
    <cellStyle name="Total 3 3 2 2 3 2 5" xfId="38824"/>
    <cellStyle name="Total 3 3 2 2 3 2 6" xfId="38825"/>
    <cellStyle name="Total 3 3 2 2 3 2 7" xfId="38826"/>
    <cellStyle name="Total 3 3 2 2 3 2 8" xfId="38827"/>
    <cellStyle name="Total 3 3 2 2 3 2 9" xfId="38828"/>
    <cellStyle name="Total 3 3 2 2 3 3" xfId="38829"/>
    <cellStyle name="Total 3 3 2 2 3 3 2" xfId="38830"/>
    <cellStyle name="Total 3 3 2 2 3 3 2 2" xfId="38831"/>
    <cellStyle name="Total 3 3 2 2 3 3 2 3" xfId="38832"/>
    <cellStyle name="Total 3 3 2 2 3 3 2 4" xfId="38833"/>
    <cellStyle name="Total 3 3 2 2 3 3 2 5" xfId="38834"/>
    <cellStyle name="Total 3 3 2 2 3 3 2 6" xfId="38835"/>
    <cellStyle name="Total 3 3 2 2 3 3 3" xfId="38836"/>
    <cellStyle name="Total 3 3 2 2 3 3 3 2" xfId="38837"/>
    <cellStyle name="Total 3 3 2 2 3 3 3 3" xfId="38838"/>
    <cellStyle name="Total 3 3 2 2 3 3 3 4" xfId="38839"/>
    <cellStyle name="Total 3 3 2 2 3 3 3 5" xfId="38840"/>
    <cellStyle name="Total 3 3 2 2 3 3 3 6" xfId="38841"/>
    <cellStyle name="Total 3 3 2 2 3 3 4" xfId="38842"/>
    <cellStyle name="Total 3 3 2 2 3 3 5" xfId="38843"/>
    <cellStyle name="Total 3 3 2 2 3 3 6" xfId="38844"/>
    <cellStyle name="Total 3 3 2 2 3 3 7" xfId="38845"/>
    <cellStyle name="Total 3 3 2 2 3 3 8" xfId="38846"/>
    <cellStyle name="Total 3 3 2 2 3 4" xfId="38847"/>
    <cellStyle name="Total 3 3 2 2 3 4 2" xfId="38848"/>
    <cellStyle name="Total 3 3 2 2 3 4 3" xfId="38849"/>
    <cellStyle name="Total 3 3 2 2 3 4 4" xfId="38850"/>
    <cellStyle name="Total 3 3 2 2 3 4 5" xfId="38851"/>
    <cellStyle name="Total 3 3 2 2 3 4 6" xfId="38852"/>
    <cellStyle name="Total 3 3 2 2 3 5" xfId="38853"/>
    <cellStyle name="Total 3 3 2 2 3 5 2" xfId="38854"/>
    <cellStyle name="Total 3 3 2 2 3 5 3" xfId="38855"/>
    <cellStyle name="Total 3 3 2 2 3 5 4" xfId="38856"/>
    <cellStyle name="Total 3 3 2 2 3 5 5" xfId="38857"/>
    <cellStyle name="Total 3 3 2 2 3 5 6" xfId="38858"/>
    <cellStyle name="Total 3 3 2 2 3 6" xfId="38859"/>
    <cellStyle name="Total 3 3 2 2 3 7" xfId="38860"/>
    <cellStyle name="Total 3 3 2 2 3 8" xfId="38861"/>
    <cellStyle name="Total 3 3 2 2 3 9" xfId="38862"/>
    <cellStyle name="Total 3 3 2 2 4" xfId="38863"/>
    <cellStyle name="Total 3 3 2 2 4 2" xfId="38864"/>
    <cellStyle name="Total 3 3 2 2 4 2 2" xfId="38865"/>
    <cellStyle name="Total 3 3 2 2 4 2 2 2" xfId="38866"/>
    <cellStyle name="Total 3 3 2 2 4 2 2 3" xfId="38867"/>
    <cellStyle name="Total 3 3 2 2 4 2 2 4" xfId="38868"/>
    <cellStyle name="Total 3 3 2 2 4 2 2 5" xfId="38869"/>
    <cellStyle name="Total 3 3 2 2 4 2 2 6" xfId="38870"/>
    <cellStyle name="Total 3 3 2 2 4 2 3" xfId="38871"/>
    <cellStyle name="Total 3 3 2 2 4 2 3 2" xfId="38872"/>
    <cellStyle name="Total 3 3 2 2 4 2 3 3" xfId="38873"/>
    <cellStyle name="Total 3 3 2 2 4 2 3 4" xfId="38874"/>
    <cellStyle name="Total 3 3 2 2 4 2 3 5" xfId="38875"/>
    <cellStyle name="Total 3 3 2 2 4 2 3 6" xfId="38876"/>
    <cellStyle name="Total 3 3 2 2 4 2 4" xfId="38877"/>
    <cellStyle name="Total 3 3 2 2 4 2 5" xfId="38878"/>
    <cellStyle name="Total 3 3 2 2 4 2 6" xfId="38879"/>
    <cellStyle name="Total 3 3 2 2 4 2 7" xfId="38880"/>
    <cellStyle name="Total 3 3 2 2 4 2 8" xfId="38881"/>
    <cellStyle name="Total 3 3 2 2 4 3" xfId="38882"/>
    <cellStyle name="Total 3 3 2 2 4 3 2" xfId="38883"/>
    <cellStyle name="Total 3 3 2 2 4 3 3" xfId="38884"/>
    <cellStyle name="Total 3 3 2 2 4 3 4" xfId="38885"/>
    <cellStyle name="Total 3 3 2 2 4 3 5" xfId="38886"/>
    <cellStyle name="Total 3 3 2 2 4 3 6" xfId="38887"/>
    <cellStyle name="Total 3 3 2 2 4 4" xfId="38888"/>
    <cellStyle name="Total 3 3 2 2 4 4 2" xfId="38889"/>
    <cellStyle name="Total 3 3 2 2 4 4 3" xfId="38890"/>
    <cellStyle name="Total 3 3 2 2 4 4 4" xfId="38891"/>
    <cellStyle name="Total 3 3 2 2 4 4 5" xfId="38892"/>
    <cellStyle name="Total 3 3 2 2 4 4 6" xfId="38893"/>
    <cellStyle name="Total 3 3 2 2 4 5" xfId="38894"/>
    <cellStyle name="Total 3 3 2 2 4 6" xfId="38895"/>
    <cellStyle name="Total 3 3 2 2 4 7" xfId="38896"/>
    <cellStyle name="Total 3 3 2 2 4 8" xfId="38897"/>
    <cellStyle name="Total 3 3 2 2 4 9" xfId="38898"/>
    <cellStyle name="Total 3 3 2 2 5" xfId="38899"/>
    <cellStyle name="Total 3 3 2 2 5 2" xfId="38900"/>
    <cellStyle name="Total 3 3 2 2 5 2 2" xfId="38901"/>
    <cellStyle name="Total 3 3 2 2 5 2 3" xfId="38902"/>
    <cellStyle name="Total 3 3 2 2 5 2 4" xfId="38903"/>
    <cellStyle name="Total 3 3 2 2 5 2 5" xfId="38904"/>
    <cellStyle name="Total 3 3 2 2 5 2 6" xfId="38905"/>
    <cellStyle name="Total 3 3 2 2 5 3" xfId="38906"/>
    <cellStyle name="Total 3 3 2 2 5 3 2" xfId="38907"/>
    <cellStyle name="Total 3 3 2 2 5 3 3" xfId="38908"/>
    <cellStyle name="Total 3 3 2 2 5 3 4" xfId="38909"/>
    <cellStyle name="Total 3 3 2 2 5 3 5" xfId="38910"/>
    <cellStyle name="Total 3 3 2 2 5 3 6" xfId="38911"/>
    <cellStyle name="Total 3 3 2 2 5 4" xfId="38912"/>
    <cellStyle name="Total 3 3 2 2 5 5" xfId="38913"/>
    <cellStyle name="Total 3 3 2 2 5 6" xfId="38914"/>
    <cellStyle name="Total 3 3 2 2 5 7" xfId="38915"/>
    <cellStyle name="Total 3 3 2 2 5 8" xfId="38916"/>
    <cellStyle name="Total 3 3 2 2 6" xfId="38917"/>
    <cellStyle name="Total 3 3 2 2 6 2" xfId="38918"/>
    <cellStyle name="Total 3 3 2 2 6 3" xfId="38919"/>
    <cellStyle name="Total 3 3 2 2 6 4" xfId="38920"/>
    <cellStyle name="Total 3 3 2 2 6 5" xfId="38921"/>
    <cellStyle name="Total 3 3 2 2 6 6" xfId="38922"/>
    <cellStyle name="Total 3 3 2 2 7" xfId="38923"/>
    <cellStyle name="Total 3 3 2 2 7 2" xfId="38924"/>
    <cellStyle name="Total 3 3 2 2 7 3" xfId="38925"/>
    <cellStyle name="Total 3 3 2 2 7 4" xfId="38926"/>
    <cellStyle name="Total 3 3 2 2 7 5" xfId="38927"/>
    <cellStyle name="Total 3 3 2 2 7 6" xfId="38928"/>
    <cellStyle name="Total 3 3 2 2 8" xfId="38929"/>
    <cellStyle name="Total 3 3 2 2 9" xfId="38930"/>
    <cellStyle name="Total 3 3 2 3" xfId="38931"/>
    <cellStyle name="Total 3 3 2 3 10" xfId="38932"/>
    <cellStyle name="Total 3 3 2 3 11" xfId="38933"/>
    <cellStyle name="Total 3 3 2 3 2" xfId="38934"/>
    <cellStyle name="Total 3 3 2 3 2 10" xfId="38935"/>
    <cellStyle name="Total 3 3 2 3 2 2" xfId="38936"/>
    <cellStyle name="Total 3 3 2 3 2 2 2" xfId="38937"/>
    <cellStyle name="Total 3 3 2 3 2 2 2 2" xfId="38938"/>
    <cellStyle name="Total 3 3 2 3 2 2 2 2 2" xfId="38939"/>
    <cellStyle name="Total 3 3 2 3 2 2 2 2 3" xfId="38940"/>
    <cellStyle name="Total 3 3 2 3 2 2 2 2 4" xfId="38941"/>
    <cellStyle name="Total 3 3 2 3 2 2 2 2 5" xfId="38942"/>
    <cellStyle name="Total 3 3 2 3 2 2 2 2 6" xfId="38943"/>
    <cellStyle name="Total 3 3 2 3 2 2 2 3" xfId="38944"/>
    <cellStyle name="Total 3 3 2 3 2 2 2 3 2" xfId="38945"/>
    <cellStyle name="Total 3 3 2 3 2 2 2 3 3" xfId="38946"/>
    <cellStyle name="Total 3 3 2 3 2 2 2 3 4" xfId="38947"/>
    <cellStyle name="Total 3 3 2 3 2 2 2 3 5" xfId="38948"/>
    <cellStyle name="Total 3 3 2 3 2 2 2 3 6" xfId="38949"/>
    <cellStyle name="Total 3 3 2 3 2 2 2 4" xfId="38950"/>
    <cellStyle name="Total 3 3 2 3 2 2 2 5" xfId="38951"/>
    <cellStyle name="Total 3 3 2 3 2 2 2 6" xfId="38952"/>
    <cellStyle name="Total 3 3 2 3 2 2 2 7" xfId="38953"/>
    <cellStyle name="Total 3 3 2 3 2 2 2 8" xfId="38954"/>
    <cellStyle name="Total 3 3 2 3 2 2 3" xfId="38955"/>
    <cellStyle name="Total 3 3 2 3 2 2 3 2" xfId="38956"/>
    <cellStyle name="Total 3 3 2 3 2 2 3 3" xfId="38957"/>
    <cellStyle name="Total 3 3 2 3 2 2 3 4" xfId="38958"/>
    <cellStyle name="Total 3 3 2 3 2 2 3 5" xfId="38959"/>
    <cellStyle name="Total 3 3 2 3 2 2 3 6" xfId="38960"/>
    <cellStyle name="Total 3 3 2 3 2 2 4" xfId="38961"/>
    <cellStyle name="Total 3 3 2 3 2 2 4 2" xfId="38962"/>
    <cellStyle name="Total 3 3 2 3 2 2 4 3" xfId="38963"/>
    <cellStyle name="Total 3 3 2 3 2 2 4 4" xfId="38964"/>
    <cellStyle name="Total 3 3 2 3 2 2 4 5" xfId="38965"/>
    <cellStyle name="Total 3 3 2 3 2 2 4 6" xfId="38966"/>
    <cellStyle name="Total 3 3 2 3 2 2 5" xfId="38967"/>
    <cellStyle name="Total 3 3 2 3 2 2 6" xfId="38968"/>
    <cellStyle name="Total 3 3 2 3 2 2 7" xfId="38969"/>
    <cellStyle name="Total 3 3 2 3 2 2 8" xfId="38970"/>
    <cellStyle name="Total 3 3 2 3 2 2 9" xfId="38971"/>
    <cellStyle name="Total 3 3 2 3 2 3" xfId="38972"/>
    <cellStyle name="Total 3 3 2 3 2 3 2" xfId="38973"/>
    <cellStyle name="Total 3 3 2 3 2 3 2 2" xfId="38974"/>
    <cellStyle name="Total 3 3 2 3 2 3 2 3" xfId="38975"/>
    <cellStyle name="Total 3 3 2 3 2 3 2 4" xfId="38976"/>
    <cellStyle name="Total 3 3 2 3 2 3 2 5" xfId="38977"/>
    <cellStyle name="Total 3 3 2 3 2 3 2 6" xfId="38978"/>
    <cellStyle name="Total 3 3 2 3 2 3 3" xfId="38979"/>
    <cellStyle name="Total 3 3 2 3 2 3 3 2" xfId="38980"/>
    <cellStyle name="Total 3 3 2 3 2 3 3 3" xfId="38981"/>
    <cellStyle name="Total 3 3 2 3 2 3 3 4" xfId="38982"/>
    <cellStyle name="Total 3 3 2 3 2 3 3 5" xfId="38983"/>
    <cellStyle name="Total 3 3 2 3 2 3 3 6" xfId="38984"/>
    <cellStyle name="Total 3 3 2 3 2 3 4" xfId="38985"/>
    <cellStyle name="Total 3 3 2 3 2 3 5" xfId="38986"/>
    <cellStyle name="Total 3 3 2 3 2 3 6" xfId="38987"/>
    <cellStyle name="Total 3 3 2 3 2 3 7" xfId="38988"/>
    <cellStyle name="Total 3 3 2 3 2 3 8" xfId="38989"/>
    <cellStyle name="Total 3 3 2 3 2 4" xfId="38990"/>
    <cellStyle name="Total 3 3 2 3 2 4 2" xfId="38991"/>
    <cellStyle name="Total 3 3 2 3 2 4 3" xfId="38992"/>
    <cellStyle name="Total 3 3 2 3 2 4 4" xfId="38993"/>
    <cellStyle name="Total 3 3 2 3 2 4 5" xfId="38994"/>
    <cellStyle name="Total 3 3 2 3 2 4 6" xfId="38995"/>
    <cellStyle name="Total 3 3 2 3 2 5" xfId="38996"/>
    <cellStyle name="Total 3 3 2 3 2 5 2" xfId="38997"/>
    <cellStyle name="Total 3 3 2 3 2 5 3" xfId="38998"/>
    <cellStyle name="Total 3 3 2 3 2 5 4" xfId="38999"/>
    <cellStyle name="Total 3 3 2 3 2 5 5" xfId="39000"/>
    <cellStyle name="Total 3 3 2 3 2 5 6" xfId="39001"/>
    <cellStyle name="Total 3 3 2 3 2 6" xfId="39002"/>
    <cellStyle name="Total 3 3 2 3 2 7" xfId="39003"/>
    <cellStyle name="Total 3 3 2 3 2 8" xfId="39004"/>
    <cellStyle name="Total 3 3 2 3 2 9" xfId="39005"/>
    <cellStyle name="Total 3 3 2 3 3" xfId="39006"/>
    <cellStyle name="Total 3 3 2 3 3 2" xfId="39007"/>
    <cellStyle name="Total 3 3 2 3 3 2 2" xfId="39008"/>
    <cellStyle name="Total 3 3 2 3 3 2 2 2" xfId="39009"/>
    <cellStyle name="Total 3 3 2 3 3 2 2 3" xfId="39010"/>
    <cellStyle name="Total 3 3 2 3 3 2 2 4" xfId="39011"/>
    <cellStyle name="Total 3 3 2 3 3 2 2 5" xfId="39012"/>
    <cellStyle name="Total 3 3 2 3 3 2 2 6" xfId="39013"/>
    <cellStyle name="Total 3 3 2 3 3 2 3" xfId="39014"/>
    <cellStyle name="Total 3 3 2 3 3 2 3 2" xfId="39015"/>
    <cellStyle name="Total 3 3 2 3 3 2 3 3" xfId="39016"/>
    <cellStyle name="Total 3 3 2 3 3 2 3 4" xfId="39017"/>
    <cellStyle name="Total 3 3 2 3 3 2 3 5" xfId="39018"/>
    <cellStyle name="Total 3 3 2 3 3 2 3 6" xfId="39019"/>
    <cellStyle name="Total 3 3 2 3 3 2 4" xfId="39020"/>
    <cellStyle name="Total 3 3 2 3 3 2 5" xfId="39021"/>
    <cellStyle name="Total 3 3 2 3 3 2 6" xfId="39022"/>
    <cellStyle name="Total 3 3 2 3 3 2 7" xfId="39023"/>
    <cellStyle name="Total 3 3 2 3 3 2 8" xfId="39024"/>
    <cellStyle name="Total 3 3 2 3 3 3" xfId="39025"/>
    <cellStyle name="Total 3 3 2 3 3 3 2" xfId="39026"/>
    <cellStyle name="Total 3 3 2 3 3 3 3" xfId="39027"/>
    <cellStyle name="Total 3 3 2 3 3 3 4" xfId="39028"/>
    <cellStyle name="Total 3 3 2 3 3 3 5" xfId="39029"/>
    <cellStyle name="Total 3 3 2 3 3 3 6" xfId="39030"/>
    <cellStyle name="Total 3 3 2 3 3 4" xfId="39031"/>
    <cellStyle name="Total 3 3 2 3 3 4 2" xfId="39032"/>
    <cellStyle name="Total 3 3 2 3 3 4 3" xfId="39033"/>
    <cellStyle name="Total 3 3 2 3 3 4 4" xfId="39034"/>
    <cellStyle name="Total 3 3 2 3 3 4 5" xfId="39035"/>
    <cellStyle name="Total 3 3 2 3 3 4 6" xfId="39036"/>
    <cellStyle name="Total 3 3 2 3 3 5" xfId="39037"/>
    <cellStyle name="Total 3 3 2 3 3 6" xfId="39038"/>
    <cellStyle name="Total 3 3 2 3 3 7" xfId="39039"/>
    <cellStyle name="Total 3 3 2 3 3 8" xfId="39040"/>
    <cellStyle name="Total 3 3 2 3 3 9" xfId="39041"/>
    <cellStyle name="Total 3 3 2 3 4" xfId="39042"/>
    <cellStyle name="Total 3 3 2 3 4 2" xfId="39043"/>
    <cellStyle name="Total 3 3 2 3 4 2 2" xfId="39044"/>
    <cellStyle name="Total 3 3 2 3 4 2 3" xfId="39045"/>
    <cellStyle name="Total 3 3 2 3 4 2 4" xfId="39046"/>
    <cellStyle name="Total 3 3 2 3 4 2 5" xfId="39047"/>
    <cellStyle name="Total 3 3 2 3 4 2 6" xfId="39048"/>
    <cellStyle name="Total 3 3 2 3 4 3" xfId="39049"/>
    <cellStyle name="Total 3 3 2 3 4 3 2" xfId="39050"/>
    <cellStyle name="Total 3 3 2 3 4 3 3" xfId="39051"/>
    <cellStyle name="Total 3 3 2 3 4 3 4" xfId="39052"/>
    <cellStyle name="Total 3 3 2 3 4 3 5" xfId="39053"/>
    <cellStyle name="Total 3 3 2 3 4 3 6" xfId="39054"/>
    <cellStyle name="Total 3 3 2 3 4 4" xfId="39055"/>
    <cellStyle name="Total 3 3 2 3 4 5" xfId="39056"/>
    <cellStyle name="Total 3 3 2 3 4 6" xfId="39057"/>
    <cellStyle name="Total 3 3 2 3 4 7" xfId="39058"/>
    <cellStyle name="Total 3 3 2 3 4 8" xfId="39059"/>
    <cellStyle name="Total 3 3 2 3 5" xfId="39060"/>
    <cellStyle name="Total 3 3 2 3 5 2" xfId="39061"/>
    <cellStyle name="Total 3 3 2 3 5 3" xfId="39062"/>
    <cellStyle name="Total 3 3 2 3 5 4" xfId="39063"/>
    <cellStyle name="Total 3 3 2 3 5 5" xfId="39064"/>
    <cellStyle name="Total 3 3 2 3 5 6" xfId="39065"/>
    <cellStyle name="Total 3 3 2 3 6" xfId="39066"/>
    <cellStyle name="Total 3 3 2 3 6 2" xfId="39067"/>
    <cellStyle name="Total 3 3 2 3 6 3" xfId="39068"/>
    <cellStyle name="Total 3 3 2 3 6 4" xfId="39069"/>
    <cellStyle name="Total 3 3 2 3 6 5" xfId="39070"/>
    <cellStyle name="Total 3 3 2 3 6 6" xfId="39071"/>
    <cellStyle name="Total 3 3 2 3 7" xfId="39072"/>
    <cellStyle name="Total 3 3 2 3 8" xfId="39073"/>
    <cellStyle name="Total 3 3 2 3 9" xfId="39074"/>
    <cellStyle name="Total 3 3 2 4" xfId="39075"/>
    <cellStyle name="Total 3 3 2 4 10" xfId="39076"/>
    <cellStyle name="Total 3 3 2 4 2" xfId="39077"/>
    <cellStyle name="Total 3 3 2 4 2 2" xfId="39078"/>
    <cellStyle name="Total 3 3 2 4 2 2 2" xfId="39079"/>
    <cellStyle name="Total 3 3 2 4 2 2 2 2" xfId="39080"/>
    <cellStyle name="Total 3 3 2 4 2 2 2 3" xfId="39081"/>
    <cellStyle name="Total 3 3 2 4 2 2 2 4" xfId="39082"/>
    <cellStyle name="Total 3 3 2 4 2 2 2 5" xfId="39083"/>
    <cellStyle name="Total 3 3 2 4 2 2 2 6" xfId="39084"/>
    <cellStyle name="Total 3 3 2 4 2 2 3" xfId="39085"/>
    <cellStyle name="Total 3 3 2 4 2 2 3 2" xfId="39086"/>
    <cellStyle name="Total 3 3 2 4 2 2 3 3" xfId="39087"/>
    <cellStyle name="Total 3 3 2 4 2 2 3 4" xfId="39088"/>
    <cellStyle name="Total 3 3 2 4 2 2 3 5" xfId="39089"/>
    <cellStyle name="Total 3 3 2 4 2 2 3 6" xfId="39090"/>
    <cellStyle name="Total 3 3 2 4 2 2 4" xfId="39091"/>
    <cellStyle name="Total 3 3 2 4 2 2 5" xfId="39092"/>
    <cellStyle name="Total 3 3 2 4 2 2 6" xfId="39093"/>
    <cellStyle name="Total 3 3 2 4 2 2 7" xfId="39094"/>
    <cellStyle name="Total 3 3 2 4 2 2 8" xfId="39095"/>
    <cellStyle name="Total 3 3 2 4 2 3" xfId="39096"/>
    <cellStyle name="Total 3 3 2 4 2 3 2" xfId="39097"/>
    <cellStyle name="Total 3 3 2 4 2 3 3" xfId="39098"/>
    <cellStyle name="Total 3 3 2 4 2 3 4" xfId="39099"/>
    <cellStyle name="Total 3 3 2 4 2 3 5" xfId="39100"/>
    <cellStyle name="Total 3 3 2 4 2 3 6" xfId="39101"/>
    <cellStyle name="Total 3 3 2 4 2 4" xfId="39102"/>
    <cellStyle name="Total 3 3 2 4 2 4 2" xfId="39103"/>
    <cellStyle name="Total 3 3 2 4 2 4 3" xfId="39104"/>
    <cellStyle name="Total 3 3 2 4 2 4 4" xfId="39105"/>
    <cellStyle name="Total 3 3 2 4 2 4 5" xfId="39106"/>
    <cellStyle name="Total 3 3 2 4 2 4 6" xfId="39107"/>
    <cellStyle name="Total 3 3 2 4 2 5" xfId="39108"/>
    <cellStyle name="Total 3 3 2 4 2 6" xfId="39109"/>
    <cellStyle name="Total 3 3 2 4 2 7" xfId="39110"/>
    <cellStyle name="Total 3 3 2 4 2 8" xfId="39111"/>
    <cellStyle name="Total 3 3 2 4 2 9" xfId="39112"/>
    <cellStyle name="Total 3 3 2 4 3" xfId="39113"/>
    <cellStyle name="Total 3 3 2 4 3 2" xfId="39114"/>
    <cellStyle name="Total 3 3 2 4 3 2 2" xfId="39115"/>
    <cellStyle name="Total 3 3 2 4 3 2 3" xfId="39116"/>
    <cellStyle name="Total 3 3 2 4 3 2 4" xfId="39117"/>
    <cellStyle name="Total 3 3 2 4 3 2 5" xfId="39118"/>
    <cellStyle name="Total 3 3 2 4 3 2 6" xfId="39119"/>
    <cellStyle name="Total 3 3 2 4 3 3" xfId="39120"/>
    <cellStyle name="Total 3 3 2 4 3 3 2" xfId="39121"/>
    <cellStyle name="Total 3 3 2 4 3 3 3" xfId="39122"/>
    <cellStyle name="Total 3 3 2 4 3 3 4" xfId="39123"/>
    <cellStyle name="Total 3 3 2 4 3 3 5" xfId="39124"/>
    <cellStyle name="Total 3 3 2 4 3 3 6" xfId="39125"/>
    <cellStyle name="Total 3 3 2 4 3 4" xfId="39126"/>
    <cellStyle name="Total 3 3 2 4 3 5" xfId="39127"/>
    <cellStyle name="Total 3 3 2 4 3 6" xfId="39128"/>
    <cellStyle name="Total 3 3 2 4 3 7" xfId="39129"/>
    <cellStyle name="Total 3 3 2 4 3 8" xfId="39130"/>
    <cellStyle name="Total 3 3 2 4 4" xfId="39131"/>
    <cellStyle name="Total 3 3 2 4 4 2" xfId="39132"/>
    <cellStyle name="Total 3 3 2 4 4 3" xfId="39133"/>
    <cellStyle name="Total 3 3 2 4 4 4" xfId="39134"/>
    <cellStyle name="Total 3 3 2 4 4 5" xfId="39135"/>
    <cellStyle name="Total 3 3 2 4 4 6" xfId="39136"/>
    <cellStyle name="Total 3 3 2 4 5" xfId="39137"/>
    <cellStyle name="Total 3 3 2 4 5 2" xfId="39138"/>
    <cellStyle name="Total 3 3 2 4 5 3" xfId="39139"/>
    <cellStyle name="Total 3 3 2 4 5 4" xfId="39140"/>
    <cellStyle name="Total 3 3 2 4 5 5" xfId="39141"/>
    <cellStyle name="Total 3 3 2 4 5 6" xfId="39142"/>
    <cellStyle name="Total 3 3 2 4 6" xfId="39143"/>
    <cellStyle name="Total 3 3 2 4 7" xfId="39144"/>
    <cellStyle name="Total 3 3 2 4 8" xfId="39145"/>
    <cellStyle name="Total 3 3 2 4 9" xfId="39146"/>
    <cellStyle name="Total 3 3 2 5" xfId="39147"/>
    <cellStyle name="Total 3 3 2 5 2" xfId="39148"/>
    <cellStyle name="Total 3 3 2 5 2 2" xfId="39149"/>
    <cellStyle name="Total 3 3 2 5 2 2 2" xfId="39150"/>
    <cellStyle name="Total 3 3 2 5 2 2 3" xfId="39151"/>
    <cellStyle name="Total 3 3 2 5 2 2 4" xfId="39152"/>
    <cellStyle name="Total 3 3 2 5 2 2 5" xfId="39153"/>
    <cellStyle name="Total 3 3 2 5 2 2 6" xfId="39154"/>
    <cellStyle name="Total 3 3 2 5 2 3" xfId="39155"/>
    <cellStyle name="Total 3 3 2 5 2 3 2" xfId="39156"/>
    <cellStyle name="Total 3 3 2 5 2 3 3" xfId="39157"/>
    <cellStyle name="Total 3 3 2 5 2 3 4" xfId="39158"/>
    <cellStyle name="Total 3 3 2 5 2 3 5" xfId="39159"/>
    <cellStyle name="Total 3 3 2 5 2 3 6" xfId="39160"/>
    <cellStyle name="Total 3 3 2 5 2 4" xfId="39161"/>
    <cellStyle name="Total 3 3 2 5 2 5" xfId="39162"/>
    <cellStyle name="Total 3 3 2 5 2 6" xfId="39163"/>
    <cellStyle name="Total 3 3 2 5 2 7" xfId="39164"/>
    <cellStyle name="Total 3 3 2 5 2 8" xfId="39165"/>
    <cellStyle name="Total 3 3 2 5 3" xfId="39166"/>
    <cellStyle name="Total 3 3 2 5 3 2" xfId="39167"/>
    <cellStyle name="Total 3 3 2 5 3 3" xfId="39168"/>
    <cellStyle name="Total 3 3 2 5 3 4" xfId="39169"/>
    <cellStyle name="Total 3 3 2 5 3 5" xfId="39170"/>
    <cellStyle name="Total 3 3 2 5 3 6" xfId="39171"/>
    <cellStyle name="Total 3 3 2 5 4" xfId="39172"/>
    <cellStyle name="Total 3 3 2 5 4 2" xfId="39173"/>
    <cellStyle name="Total 3 3 2 5 4 3" xfId="39174"/>
    <cellStyle name="Total 3 3 2 5 4 4" xfId="39175"/>
    <cellStyle name="Total 3 3 2 5 4 5" xfId="39176"/>
    <cellStyle name="Total 3 3 2 5 4 6" xfId="39177"/>
    <cellStyle name="Total 3 3 2 5 5" xfId="39178"/>
    <cellStyle name="Total 3 3 2 5 6" xfId="39179"/>
    <cellStyle name="Total 3 3 2 5 7" xfId="39180"/>
    <cellStyle name="Total 3 3 2 5 8" xfId="39181"/>
    <cellStyle name="Total 3 3 2 5 9" xfId="39182"/>
    <cellStyle name="Total 3 3 2 6" xfId="39183"/>
    <cellStyle name="Total 3 3 2 6 2" xfId="39184"/>
    <cellStyle name="Total 3 3 2 6 2 2" xfId="39185"/>
    <cellStyle name="Total 3 3 2 6 2 3" xfId="39186"/>
    <cellStyle name="Total 3 3 2 6 2 4" xfId="39187"/>
    <cellStyle name="Total 3 3 2 6 2 5" xfId="39188"/>
    <cellStyle name="Total 3 3 2 6 2 6" xfId="39189"/>
    <cellStyle name="Total 3 3 2 6 3" xfId="39190"/>
    <cellStyle name="Total 3 3 2 6 3 2" xfId="39191"/>
    <cellStyle name="Total 3 3 2 6 3 3" xfId="39192"/>
    <cellStyle name="Total 3 3 2 6 3 4" xfId="39193"/>
    <cellStyle name="Total 3 3 2 6 3 5" xfId="39194"/>
    <cellStyle name="Total 3 3 2 6 3 6" xfId="39195"/>
    <cellStyle name="Total 3 3 2 6 4" xfId="39196"/>
    <cellStyle name="Total 3 3 2 6 5" xfId="39197"/>
    <cellStyle name="Total 3 3 2 6 6" xfId="39198"/>
    <cellStyle name="Total 3 3 2 6 7" xfId="39199"/>
    <cellStyle name="Total 3 3 2 6 8" xfId="39200"/>
    <cellStyle name="Total 3 3 2 7" xfId="39201"/>
    <cellStyle name="Total 3 3 2 7 2" xfId="39202"/>
    <cellStyle name="Total 3 3 2 7 3" xfId="39203"/>
    <cellStyle name="Total 3 3 2 7 4" xfId="39204"/>
    <cellStyle name="Total 3 3 2 7 5" xfId="39205"/>
    <cellStyle name="Total 3 3 2 7 6" xfId="39206"/>
    <cellStyle name="Total 3 3 2 8" xfId="39207"/>
    <cellStyle name="Total 3 3 2 8 2" xfId="39208"/>
    <cellStyle name="Total 3 3 2 8 3" xfId="39209"/>
    <cellStyle name="Total 3 3 2 8 4" xfId="39210"/>
    <cellStyle name="Total 3 3 2 8 5" xfId="39211"/>
    <cellStyle name="Total 3 3 2 8 6" xfId="39212"/>
    <cellStyle name="Total 3 3 2 9" xfId="39213"/>
    <cellStyle name="Total 3 3 3" xfId="39214"/>
    <cellStyle name="Total 3 3 3 10" xfId="39215"/>
    <cellStyle name="Total 3 3 3 11" xfId="39216"/>
    <cellStyle name="Total 3 3 3 12" xfId="39217"/>
    <cellStyle name="Total 3 3 3 2" xfId="39218"/>
    <cellStyle name="Total 3 3 3 2 10" xfId="39219"/>
    <cellStyle name="Total 3 3 3 2 11" xfId="39220"/>
    <cellStyle name="Total 3 3 3 2 2" xfId="39221"/>
    <cellStyle name="Total 3 3 3 2 2 10" xfId="39222"/>
    <cellStyle name="Total 3 3 3 2 2 2" xfId="39223"/>
    <cellStyle name="Total 3 3 3 2 2 2 2" xfId="39224"/>
    <cellStyle name="Total 3 3 3 2 2 2 2 2" xfId="39225"/>
    <cellStyle name="Total 3 3 3 2 2 2 2 2 2" xfId="39226"/>
    <cellStyle name="Total 3 3 3 2 2 2 2 2 3" xfId="39227"/>
    <cellStyle name="Total 3 3 3 2 2 2 2 2 4" xfId="39228"/>
    <cellStyle name="Total 3 3 3 2 2 2 2 2 5" xfId="39229"/>
    <cellStyle name="Total 3 3 3 2 2 2 2 2 6" xfId="39230"/>
    <cellStyle name="Total 3 3 3 2 2 2 2 3" xfId="39231"/>
    <cellStyle name="Total 3 3 3 2 2 2 2 3 2" xfId="39232"/>
    <cellStyle name="Total 3 3 3 2 2 2 2 3 3" xfId="39233"/>
    <cellStyle name="Total 3 3 3 2 2 2 2 3 4" xfId="39234"/>
    <cellStyle name="Total 3 3 3 2 2 2 2 3 5" xfId="39235"/>
    <cellStyle name="Total 3 3 3 2 2 2 2 3 6" xfId="39236"/>
    <cellStyle name="Total 3 3 3 2 2 2 2 4" xfId="39237"/>
    <cellStyle name="Total 3 3 3 2 2 2 2 5" xfId="39238"/>
    <cellStyle name="Total 3 3 3 2 2 2 2 6" xfId="39239"/>
    <cellStyle name="Total 3 3 3 2 2 2 2 7" xfId="39240"/>
    <cellStyle name="Total 3 3 3 2 2 2 2 8" xfId="39241"/>
    <cellStyle name="Total 3 3 3 2 2 2 3" xfId="39242"/>
    <cellStyle name="Total 3 3 3 2 2 2 3 2" xfId="39243"/>
    <cellStyle name="Total 3 3 3 2 2 2 3 3" xfId="39244"/>
    <cellStyle name="Total 3 3 3 2 2 2 3 4" xfId="39245"/>
    <cellStyle name="Total 3 3 3 2 2 2 3 5" xfId="39246"/>
    <cellStyle name="Total 3 3 3 2 2 2 3 6" xfId="39247"/>
    <cellStyle name="Total 3 3 3 2 2 2 4" xfId="39248"/>
    <cellStyle name="Total 3 3 3 2 2 2 4 2" xfId="39249"/>
    <cellStyle name="Total 3 3 3 2 2 2 4 3" xfId="39250"/>
    <cellStyle name="Total 3 3 3 2 2 2 4 4" xfId="39251"/>
    <cellStyle name="Total 3 3 3 2 2 2 4 5" xfId="39252"/>
    <cellStyle name="Total 3 3 3 2 2 2 4 6" xfId="39253"/>
    <cellStyle name="Total 3 3 3 2 2 2 5" xfId="39254"/>
    <cellStyle name="Total 3 3 3 2 2 2 6" xfId="39255"/>
    <cellStyle name="Total 3 3 3 2 2 2 7" xfId="39256"/>
    <cellStyle name="Total 3 3 3 2 2 2 8" xfId="39257"/>
    <cellStyle name="Total 3 3 3 2 2 2 9" xfId="39258"/>
    <cellStyle name="Total 3 3 3 2 2 3" xfId="39259"/>
    <cellStyle name="Total 3 3 3 2 2 3 2" xfId="39260"/>
    <cellStyle name="Total 3 3 3 2 2 3 2 2" xfId="39261"/>
    <cellStyle name="Total 3 3 3 2 2 3 2 3" xfId="39262"/>
    <cellStyle name="Total 3 3 3 2 2 3 2 4" xfId="39263"/>
    <cellStyle name="Total 3 3 3 2 2 3 2 5" xfId="39264"/>
    <cellStyle name="Total 3 3 3 2 2 3 2 6" xfId="39265"/>
    <cellStyle name="Total 3 3 3 2 2 3 3" xfId="39266"/>
    <cellStyle name="Total 3 3 3 2 2 3 3 2" xfId="39267"/>
    <cellStyle name="Total 3 3 3 2 2 3 3 3" xfId="39268"/>
    <cellStyle name="Total 3 3 3 2 2 3 3 4" xfId="39269"/>
    <cellStyle name="Total 3 3 3 2 2 3 3 5" xfId="39270"/>
    <cellStyle name="Total 3 3 3 2 2 3 3 6" xfId="39271"/>
    <cellStyle name="Total 3 3 3 2 2 3 4" xfId="39272"/>
    <cellStyle name="Total 3 3 3 2 2 3 5" xfId="39273"/>
    <cellStyle name="Total 3 3 3 2 2 3 6" xfId="39274"/>
    <cellStyle name="Total 3 3 3 2 2 3 7" xfId="39275"/>
    <cellStyle name="Total 3 3 3 2 2 3 8" xfId="39276"/>
    <cellStyle name="Total 3 3 3 2 2 4" xfId="39277"/>
    <cellStyle name="Total 3 3 3 2 2 4 2" xfId="39278"/>
    <cellStyle name="Total 3 3 3 2 2 4 3" xfId="39279"/>
    <cellStyle name="Total 3 3 3 2 2 4 4" xfId="39280"/>
    <cellStyle name="Total 3 3 3 2 2 4 5" xfId="39281"/>
    <cellStyle name="Total 3 3 3 2 2 4 6" xfId="39282"/>
    <cellStyle name="Total 3 3 3 2 2 5" xfId="39283"/>
    <cellStyle name="Total 3 3 3 2 2 5 2" xfId="39284"/>
    <cellStyle name="Total 3 3 3 2 2 5 3" xfId="39285"/>
    <cellStyle name="Total 3 3 3 2 2 5 4" xfId="39286"/>
    <cellStyle name="Total 3 3 3 2 2 5 5" xfId="39287"/>
    <cellStyle name="Total 3 3 3 2 2 5 6" xfId="39288"/>
    <cellStyle name="Total 3 3 3 2 2 6" xfId="39289"/>
    <cellStyle name="Total 3 3 3 2 2 7" xfId="39290"/>
    <cellStyle name="Total 3 3 3 2 2 8" xfId="39291"/>
    <cellStyle name="Total 3 3 3 2 2 9" xfId="39292"/>
    <cellStyle name="Total 3 3 3 2 3" xfId="39293"/>
    <cellStyle name="Total 3 3 3 2 3 2" xfId="39294"/>
    <cellStyle name="Total 3 3 3 2 3 2 2" xfId="39295"/>
    <cellStyle name="Total 3 3 3 2 3 2 2 2" xfId="39296"/>
    <cellStyle name="Total 3 3 3 2 3 2 2 3" xfId="39297"/>
    <cellStyle name="Total 3 3 3 2 3 2 2 4" xfId="39298"/>
    <cellStyle name="Total 3 3 3 2 3 2 2 5" xfId="39299"/>
    <cellStyle name="Total 3 3 3 2 3 2 2 6" xfId="39300"/>
    <cellStyle name="Total 3 3 3 2 3 2 3" xfId="39301"/>
    <cellStyle name="Total 3 3 3 2 3 2 3 2" xfId="39302"/>
    <cellStyle name="Total 3 3 3 2 3 2 3 3" xfId="39303"/>
    <cellStyle name="Total 3 3 3 2 3 2 3 4" xfId="39304"/>
    <cellStyle name="Total 3 3 3 2 3 2 3 5" xfId="39305"/>
    <cellStyle name="Total 3 3 3 2 3 2 3 6" xfId="39306"/>
    <cellStyle name="Total 3 3 3 2 3 2 4" xfId="39307"/>
    <cellStyle name="Total 3 3 3 2 3 2 5" xfId="39308"/>
    <cellStyle name="Total 3 3 3 2 3 2 6" xfId="39309"/>
    <cellStyle name="Total 3 3 3 2 3 2 7" xfId="39310"/>
    <cellStyle name="Total 3 3 3 2 3 2 8" xfId="39311"/>
    <cellStyle name="Total 3 3 3 2 3 3" xfId="39312"/>
    <cellStyle name="Total 3 3 3 2 3 3 2" xfId="39313"/>
    <cellStyle name="Total 3 3 3 2 3 3 3" xfId="39314"/>
    <cellStyle name="Total 3 3 3 2 3 3 4" xfId="39315"/>
    <cellStyle name="Total 3 3 3 2 3 3 5" xfId="39316"/>
    <cellStyle name="Total 3 3 3 2 3 3 6" xfId="39317"/>
    <cellStyle name="Total 3 3 3 2 3 4" xfId="39318"/>
    <cellStyle name="Total 3 3 3 2 3 4 2" xfId="39319"/>
    <cellStyle name="Total 3 3 3 2 3 4 3" xfId="39320"/>
    <cellStyle name="Total 3 3 3 2 3 4 4" xfId="39321"/>
    <cellStyle name="Total 3 3 3 2 3 4 5" xfId="39322"/>
    <cellStyle name="Total 3 3 3 2 3 4 6" xfId="39323"/>
    <cellStyle name="Total 3 3 3 2 3 5" xfId="39324"/>
    <cellStyle name="Total 3 3 3 2 3 6" xfId="39325"/>
    <cellStyle name="Total 3 3 3 2 3 7" xfId="39326"/>
    <cellStyle name="Total 3 3 3 2 3 8" xfId="39327"/>
    <cellStyle name="Total 3 3 3 2 3 9" xfId="39328"/>
    <cellStyle name="Total 3 3 3 2 4" xfId="39329"/>
    <cellStyle name="Total 3 3 3 2 4 2" xfId="39330"/>
    <cellStyle name="Total 3 3 3 2 4 2 2" xfId="39331"/>
    <cellStyle name="Total 3 3 3 2 4 2 3" xfId="39332"/>
    <cellStyle name="Total 3 3 3 2 4 2 4" xfId="39333"/>
    <cellStyle name="Total 3 3 3 2 4 2 5" xfId="39334"/>
    <cellStyle name="Total 3 3 3 2 4 2 6" xfId="39335"/>
    <cellStyle name="Total 3 3 3 2 4 3" xfId="39336"/>
    <cellStyle name="Total 3 3 3 2 4 3 2" xfId="39337"/>
    <cellStyle name="Total 3 3 3 2 4 3 3" xfId="39338"/>
    <cellStyle name="Total 3 3 3 2 4 3 4" xfId="39339"/>
    <cellStyle name="Total 3 3 3 2 4 3 5" xfId="39340"/>
    <cellStyle name="Total 3 3 3 2 4 3 6" xfId="39341"/>
    <cellStyle name="Total 3 3 3 2 4 4" xfId="39342"/>
    <cellStyle name="Total 3 3 3 2 4 5" xfId="39343"/>
    <cellStyle name="Total 3 3 3 2 4 6" xfId="39344"/>
    <cellStyle name="Total 3 3 3 2 4 7" xfId="39345"/>
    <cellStyle name="Total 3 3 3 2 4 8" xfId="39346"/>
    <cellStyle name="Total 3 3 3 2 5" xfId="39347"/>
    <cellStyle name="Total 3 3 3 2 5 2" xfId="39348"/>
    <cellStyle name="Total 3 3 3 2 5 3" xfId="39349"/>
    <cellStyle name="Total 3 3 3 2 5 4" xfId="39350"/>
    <cellStyle name="Total 3 3 3 2 5 5" xfId="39351"/>
    <cellStyle name="Total 3 3 3 2 5 6" xfId="39352"/>
    <cellStyle name="Total 3 3 3 2 6" xfId="39353"/>
    <cellStyle name="Total 3 3 3 2 6 2" xfId="39354"/>
    <cellStyle name="Total 3 3 3 2 6 3" xfId="39355"/>
    <cellStyle name="Total 3 3 3 2 6 4" xfId="39356"/>
    <cellStyle name="Total 3 3 3 2 6 5" xfId="39357"/>
    <cellStyle name="Total 3 3 3 2 6 6" xfId="39358"/>
    <cellStyle name="Total 3 3 3 2 7" xfId="39359"/>
    <cellStyle name="Total 3 3 3 2 8" xfId="39360"/>
    <cellStyle name="Total 3 3 3 2 9" xfId="39361"/>
    <cellStyle name="Total 3 3 3 3" xfId="39362"/>
    <cellStyle name="Total 3 3 3 3 10" xfId="39363"/>
    <cellStyle name="Total 3 3 3 3 2" xfId="39364"/>
    <cellStyle name="Total 3 3 3 3 2 2" xfId="39365"/>
    <cellStyle name="Total 3 3 3 3 2 2 2" xfId="39366"/>
    <cellStyle name="Total 3 3 3 3 2 2 2 2" xfId="39367"/>
    <cellStyle name="Total 3 3 3 3 2 2 2 3" xfId="39368"/>
    <cellStyle name="Total 3 3 3 3 2 2 2 4" xfId="39369"/>
    <cellStyle name="Total 3 3 3 3 2 2 2 5" xfId="39370"/>
    <cellStyle name="Total 3 3 3 3 2 2 2 6" xfId="39371"/>
    <cellStyle name="Total 3 3 3 3 2 2 3" xfId="39372"/>
    <cellStyle name="Total 3 3 3 3 2 2 3 2" xfId="39373"/>
    <cellStyle name="Total 3 3 3 3 2 2 3 3" xfId="39374"/>
    <cellStyle name="Total 3 3 3 3 2 2 3 4" xfId="39375"/>
    <cellStyle name="Total 3 3 3 3 2 2 3 5" xfId="39376"/>
    <cellStyle name="Total 3 3 3 3 2 2 3 6" xfId="39377"/>
    <cellStyle name="Total 3 3 3 3 2 2 4" xfId="39378"/>
    <cellStyle name="Total 3 3 3 3 2 2 5" xfId="39379"/>
    <cellStyle name="Total 3 3 3 3 2 2 6" xfId="39380"/>
    <cellStyle name="Total 3 3 3 3 2 2 7" xfId="39381"/>
    <cellStyle name="Total 3 3 3 3 2 2 8" xfId="39382"/>
    <cellStyle name="Total 3 3 3 3 2 3" xfId="39383"/>
    <cellStyle name="Total 3 3 3 3 2 3 2" xfId="39384"/>
    <cellStyle name="Total 3 3 3 3 2 3 3" xfId="39385"/>
    <cellStyle name="Total 3 3 3 3 2 3 4" xfId="39386"/>
    <cellStyle name="Total 3 3 3 3 2 3 5" xfId="39387"/>
    <cellStyle name="Total 3 3 3 3 2 3 6" xfId="39388"/>
    <cellStyle name="Total 3 3 3 3 2 4" xfId="39389"/>
    <cellStyle name="Total 3 3 3 3 2 4 2" xfId="39390"/>
    <cellStyle name="Total 3 3 3 3 2 4 3" xfId="39391"/>
    <cellStyle name="Total 3 3 3 3 2 4 4" xfId="39392"/>
    <cellStyle name="Total 3 3 3 3 2 4 5" xfId="39393"/>
    <cellStyle name="Total 3 3 3 3 2 4 6" xfId="39394"/>
    <cellStyle name="Total 3 3 3 3 2 5" xfId="39395"/>
    <cellStyle name="Total 3 3 3 3 2 6" xfId="39396"/>
    <cellStyle name="Total 3 3 3 3 2 7" xfId="39397"/>
    <cellStyle name="Total 3 3 3 3 2 8" xfId="39398"/>
    <cellStyle name="Total 3 3 3 3 2 9" xfId="39399"/>
    <cellStyle name="Total 3 3 3 3 3" xfId="39400"/>
    <cellStyle name="Total 3 3 3 3 3 2" xfId="39401"/>
    <cellStyle name="Total 3 3 3 3 3 2 2" xfId="39402"/>
    <cellStyle name="Total 3 3 3 3 3 2 3" xfId="39403"/>
    <cellStyle name="Total 3 3 3 3 3 2 4" xfId="39404"/>
    <cellStyle name="Total 3 3 3 3 3 2 5" xfId="39405"/>
    <cellStyle name="Total 3 3 3 3 3 2 6" xfId="39406"/>
    <cellStyle name="Total 3 3 3 3 3 3" xfId="39407"/>
    <cellStyle name="Total 3 3 3 3 3 3 2" xfId="39408"/>
    <cellStyle name="Total 3 3 3 3 3 3 3" xfId="39409"/>
    <cellStyle name="Total 3 3 3 3 3 3 4" xfId="39410"/>
    <cellStyle name="Total 3 3 3 3 3 3 5" xfId="39411"/>
    <cellStyle name="Total 3 3 3 3 3 3 6" xfId="39412"/>
    <cellStyle name="Total 3 3 3 3 3 4" xfId="39413"/>
    <cellStyle name="Total 3 3 3 3 3 5" xfId="39414"/>
    <cellStyle name="Total 3 3 3 3 3 6" xfId="39415"/>
    <cellStyle name="Total 3 3 3 3 3 7" xfId="39416"/>
    <cellStyle name="Total 3 3 3 3 3 8" xfId="39417"/>
    <cellStyle name="Total 3 3 3 3 4" xfId="39418"/>
    <cellStyle name="Total 3 3 3 3 4 2" xfId="39419"/>
    <cellStyle name="Total 3 3 3 3 4 3" xfId="39420"/>
    <cellStyle name="Total 3 3 3 3 4 4" xfId="39421"/>
    <cellStyle name="Total 3 3 3 3 4 5" xfId="39422"/>
    <cellStyle name="Total 3 3 3 3 4 6" xfId="39423"/>
    <cellStyle name="Total 3 3 3 3 5" xfId="39424"/>
    <cellStyle name="Total 3 3 3 3 5 2" xfId="39425"/>
    <cellStyle name="Total 3 3 3 3 5 3" xfId="39426"/>
    <cellStyle name="Total 3 3 3 3 5 4" xfId="39427"/>
    <cellStyle name="Total 3 3 3 3 5 5" xfId="39428"/>
    <cellStyle name="Total 3 3 3 3 5 6" xfId="39429"/>
    <cellStyle name="Total 3 3 3 3 6" xfId="39430"/>
    <cellStyle name="Total 3 3 3 3 7" xfId="39431"/>
    <cellStyle name="Total 3 3 3 3 8" xfId="39432"/>
    <cellStyle name="Total 3 3 3 3 9" xfId="39433"/>
    <cellStyle name="Total 3 3 3 4" xfId="39434"/>
    <cellStyle name="Total 3 3 3 4 2" xfId="39435"/>
    <cellStyle name="Total 3 3 3 4 2 2" xfId="39436"/>
    <cellStyle name="Total 3 3 3 4 2 2 2" xfId="39437"/>
    <cellStyle name="Total 3 3 3 4 2 2 3" xfId="39438"/>
    <cellStyle name="Total 3 3 3 4 2 2 4" xfId="39439"/>
    <cellStyle name="Total 3 3 3 4 2 2 5" xfId="39440"/>
    <cellStyle name="Total 3 3 3 4 2 2 6" xfId="39441"/>
    <cellStyle name="Total 3 3 3 4 2 3" xfId="39442"/>
    <cellStyle name="Total 3 3 3 4 2 3 2" xfId="39443"/>
    <cellStyle name="Total 3 3 3 4 2 3 3" xfId="39444"/>
    <cellStyle name="Total 3 3 3 4 2 3 4" xfId="39445"/>
    <cellStyle name="Total 3 3 3 4 2 3 5" xfId="39446"/>
    <cellStyle name="Total 3 3 3 4 2 3 6" xfId="39447"/>
    <cellStyle name="Total 3 3 3 4 2 4" xfId="39448"/>
    <cellStyle name="Total 3 3 3 4 2 5" xfId="39449"/>
    <cellStyle name="Total 3 3 3 4 2 6" xfId="39450"/>
    <cellStyle name="Total 3 3 3 4 2 7" xfId="39451"/>
    <cellStyle name="Total 3 3 3 4 2 8" xfId="39452"/>
    <cellStyle name="Total 3 3 3 4 3" xfId="39453"/>
    <cellStyle name="Total 3 3 3 4 3 2" xfId="39454"/>
    <cellStyle name="Total 3 3 3 4 3 3" xfId="39455"/>
    <cellStyle name="Total 3 3 3 4 3 4" xfId="39456"/>
    <cellStyle name="Total 3 3 3 4 3 5" xfId="39457"/>
    <cellStyle name="Total 3 3 3 4 3 6" xfId="39458"/>
    <cellStyle name="Total 3 3 3 4 4" xfId="39459"/>
    <cellStyle name="Total 3 3 3 4 4 2" xfId="39460"/>
    <cellStyle name="Total 3 3 3 4 4 3" xfId="39461"/>
    <cellStyle name="Total 3 3 3 4 4 4" xfId="39462"/>
    <cellStyle name="Total 3 3 3 4 4 5" xfId="39463"/>
    <cellStyle name="Total 3 3 3 4 4 6" xfId="39464"/>
    <cellStyle name="Total 3 3 3 4 5" xfId="39465"/>
    <cellStyle name="Total 3 3 3 4 6" xfId="39466"/>
    <cellStyle name="Total 3 3 3 4 7" xfId="39467"/>
    <cellStyle name="Total 3 3 3 4 8" xfId="39468"/>
    <cellStyle name="Total 3 3 3 4 9" xfId="39469"/>
    <cellStyle name="Total 3 3 3 5" xfId="39470"/>
    <cellStyle name="Total 3 3 3 5 2" xfId="39471"/>
    <cellStyle name="Total 3 3 3 5 2 2" xfId="39472"/>
    <cellStyle name="Total 3 3 3 5 2 3" xfId="39473"/>
    <cellStyle name="Total 3 3 3 5 2 4" xfId="39474"/>
    <cellStyle name="Total 3 3 3 5 2 5" xfId="39475"/>
    <cellStyle name="Total 3 3 3 5 2 6" xfId="39476"/>
    <cellStyle name="Total 3 3 3 5 3" xfId="39477"/>
    <cellStyle name="Total 3 3 3 5 3 2" xfId="39478"/>
    <cellStyle name="Total 3 3 3 5 3 3" xfId="39479"/>
    <cellStyle name="Total 3 3 3 5 3 4" xfId="39480"/>
    <cellStyle name="Total 3 3 3 5 3 5" xfId="39481"/>
    <cellStyle name="Total 3 3 3 5 3 6" xfId="39482"/>
    <cellStyle name="Total 3 3 3 5 4" xfId="39483"/>
    <cellStyle name="Total 3 3 3 5 5" xfId="39484"/>
    <cellStyle name="Total 3 3 3 5 6" xfId="39485"/>
    <cellStyle name="Total 3 3 3 5 7" xfId="39486"/>
    <cellStyle name="Total 3 3 3 5 8" xfId="39487"/>
    <cellStyle name="Total 3 3 3 6" xfId="39488"/>
    <cellStyle name="Total 3 3 3 6 2" xfId="39489"/>
    <cellStyle name="Total 3 3 3 6 3" xfId="39490"/>
    <cellStyle name="Total 3 3 3 6 4" xfId="39491"/>
    <cellStyle name="Total 3 3 3 6 5" xfId="39492"/>
    <cellStyle name="Total 3 3 3 6 6" xfId="39493"/>
    <cellStyle name="Total 3 3 3 7" xfId="39494"/>
    <cellStyle name="Total 3 3 3 7 2" xfId="39495"/>
    <cellStyle name="Total 3 3 3 7 3" xfId="39496"/>
    <cellStyle name="Total 3 3 3 7 4" xfId="39497"/>
    <cellStyle name="Total 3 3 3 7 5" xfId="39498"/>
    <cellStyle name="Total 3 3 3 7 6" xfId="39499"/>
    <cellStyle name="Total 3 3 3 8" xfId="39500"/>
    <cellStyle name="Total 3 3 3 9" xfId="39501"/>
    <cellStyle name="Total 3 3 4" xfId="39502"/>
    <cellStyle name="Total 3 3 4 10" xfId="39503"/>
    <cellStyle name="Total 3 3 4 11" xfId="39504"/>
    <cellStyle name="Total 3 3 4 2" xfId="39505"/>
    <cellStyle name="Total 3 3 4 2 10" xfId="39506"/>
    <cellStyle name="Total 3 3 4 2 2" xfId="39507"/>
    <cellStyle name="Total 3 3 4 2 2 2" xfId="39508"/>
    <cellStyle name="Total 3 3 4 2 2 2 2" xfId="39509"/>
    <cellStyle name="Total 3 3 4 2 2 2 2 2" xfId="39510"/>
    <cellStyle name="Total 3 3 4 2 2 2 2 3" xfId="39511"/>
    <cellStyle name="Total 3 3 4 2 2 2 2 4" xfId="39512"/>
    <cellStyle name="Total 3 3 4 2 2 2 2 5" xfId="39513"/>
    <cellStyle name="Total 3 3 4 2 2 2 2 6" xfId="39514"/>
    <cellStyle name="Total 3 3 4 2 2 2 3" xfId="39515"/>
    <cellStyle name="Total 3 3 4 2 2 2 3 2" xfId="39516"/>
    <cellStyle name="Total 3 3 4 2 2 2 3 3" xfId="39517"/>
    <cellStyle name="Total 3 3 4 2 2 2 3 4" xfId="39518"/>
    <cellStyle name="Total 3 3 4 2 2 2 3 5" xfId="39519"/>
    <cellStyle name="Total 3 3 4 2 2 2 3 6" xfId="39520"/>
    <cellStyle name="Total 3 3 4 2 2 2 4" xfId="39521"/>
    <cellStyle name="Total 3 3 4 2 2 2 5" xfId="39522"/>
    <cellStyle name="Total 3 3 4 2 2 2 6" xfId="39523"/>
    <cellStyle name="Total 3 3 4 2 2 2 7" xfId="39524"/>
    <cellStyle name="Total 3 3 4 2 2 2 8" xfId="39525"/>
    <cellStyle name="Total 3 3 4 2 2 3" xfId="39526"/>
    <cellStyle name="Total 3 3 4 2 2 3 2" xfId="39527"/>
    <cellStyle name="Total 3 3 4 2 2 3 3" xfId="39528"/>
    <cellStyle name="Total 3 3 4 2 2 3 4" xfId="39529"/>
    <cellStyle name="Total 3 3 4 2 2 3 5" xfId="39530"/>
    <cellStyle name="Total 3 3 4 2 2 3 6" xfId="39531"/>
    <cellStyle name="Total 3 3 4 2 2 4" xfId="39532"/>
    <cellStyle name="Total 3 3 4 2 2 4 2" xfId="39533"/>
    <cellStyle name="Total 3 3 4 2 2 4 3" xfId="39534"/>
    <cellStyle name="Total 3 3 4 2 2 4 4" xfId="39535"/>
    <cellStyle name="Total 3 3 4 2 2 4 5" xfId="39536"/>
    <cellStyle name="Total 3 3 4 2 2 4 6" xfId="39537"/>
    <cellStyle name="Total 3 3 4 2 2 5" xfId="39538"/>
    <cellStyle name="Total 3 3 4 2 2 6" xfId="39539"/>
    <cellStyle name="Total 3 3 4 2 2 7" xfId="39540"/>
    <cellStyle name="Total 3 3 4 2 2 8" xfId="39541"/>
    <cellStyle name="Total 3 3 4 2 2 9" xfId="39542"/>
    <cellStyle name="Total 3 3 4 2 3" xfId="39543"/>
    <cellStyle name="Total 3 3 4 2 3 2" xfId="39544"/>
    <cellStyle name="Total 3 3 4 2 3 2 2" xfId="39545"/>
    <cellStyle name="Total 3 3 4 2 3 2 3" xfId="39546"/>
    <cellStyle name="Total 3 3 4 2 3 2 4" xfId="39547"/>
    <cellStyle name="Total 3 3 4 2 3 2 5" xfId="39548"/>
    <cellStyle name="Total 3 3 4 2 3 2 6" xfId="39549"/>
    <cellStyle name="Total 3 3 4 2 3 3" xfId="39550"/>
    <cellStyle name="Total 3 3 4 2 3 3 2" xfId="39551"/>
    <cellStyle name="Total 3 3 4 2 3 3 3" xfId="39552"/>
    <cellStyle name="Total 3 3 4 2 3 3 4" xfId="39553"/>
    <cellStyle name="Total 3 3 4 2 3 3 5" xfId="39554"/>
    <cellStyle name="Total 3 3 4 2 3 3 6" xfId="39555"/>
    <cellStyle name="Total 3 3 4 2 3 4" xfId="39556"/>
    <cellStyle name="Total 3 3 4 2 3 5" xfId="39557"/>
    <cellStyle name="Total 3 3 4 2 3 6" xfId="39558"/>
    <cellStyle name="Total 3 3 4 2 3 7" xfId="39559"/>
    <cellStyle name="Total 3 3 4 2 3 8" xfId="39560"/>
    <cellStyle name="Total 3 3 4 2 4" xfId="39561"/>
    <cellStyle name="Total 3 3 4 2 4 2" xfId="39562"/>
    <cellStyle name="Total 3 3 4 2 4 3" xfId="39563"/>
    <cellStyle name="Total 3 3 4 2 4 4" xfId="39564"/>
    <cellStyle name="Total 3 3 4 2 4 5" xfId="39565"/>
    <cellStyle name="Total 3 3 4 2 4 6" xfId="39566"/>
    <cellStyle name="Total 3 3 4 2 5" xfId="39567"/>
    <cellStyle name="Total 3 3 4 2 5 2" xfId="39568"/>
    <cellStyle name="Total 3 3 4 2 5 3" xfId="39569"/>
    <cellStyle name="Total 3 3 4 2 5 4" xfId="39570"/>
    <cellStyle name="Total 3 3 4 2 5 5" xfId="39571"/>
    <cellStyle name="Total 3 3 4 2 5 6" xfId="39572"/>
    <cellStyle name="Total 3 3 4 2 6" xfId="39573"/>
    <cellStyle name="Total 3 3 4 2 7" xfId="39574"/>
    <cellStyle name="Total 3 3 4 2 8" xfId="39575"/>
    <cellStyle name="Total 3 3 4 2 9" xfId="39576"/>
    <cellStyle name="Total 3 3 4 3" xfId="39577"/>
    <cellStyle name="Total 3 3 4 3 2" xfId="39578"/>
    <cellStyle name="Total 3 3 4 3 2 2" xfId="39579"/>
    <cellStyle name="Total 3 3 4 3 2 2 2" xfId="39580"/>
    <cellStyle name="Total 3 3 4 3 2 2 3" xfId="39581"/>
    <cellStyle name="Total 3 3 4 3 2 2 4" xfId="39582"/>
    <cellStyle name="Total 3 3 4 3 2 2 5" xfId="39583"/>
    <cellStyle name="Total 3 3 4 3 2 2 6" xfId="39584"/>
    <cellStyle name="Total 3 3 4 3 2 3" xfId="39585"/>
    <cellStyle name="Total 3 3 4 3 2 3 2" xfId="39586"/>
    <cellStyle name="Total 3 3 4 3 2 3 3" xfId="39587"/>
    <cellStyle name="Total 3 3 4 3 2 3 4" xfId="39588"/>
    <cellStyle name="Total 3 3 4 3 2 3 5" xfId="39589"/>
    <cellStyle name="Total 3 3 4 3 2 3 6" xfId="39590"/>
    <cellStyle name="Total 3 3 4 3 2 4" xfId="39591"/>
    <cellStyle name="Total 3 3 4 3 2 5" xfId="39592"/>
    <cellStyle name="Total 3 3 4 3 2 6" xfId="39593"/>
    <cellStyle name="Total 3 3 4 3 2 7" xfId="39594"/>
    <cellStyle name="Total 3 3 4 3 2 8" xfId="39595"/>
    <cellStyle name="Total 3 3 4 3 3" xfId="39596"/>
    <cellStyle name="Total 3 3 4 3 3 2" xfId="39597"/>
    <cellStyle name="Total 3 3 4 3 3 3" xfId="39598"/>
    <cellStyle name="Total 3 3 4 3 3 4" xfId="39599"/>
    <cellStyle name="Total 3 3 4 3 3 5" xfId="39600"/>
    <cellStyle name="Total 3 3 4 3 3 6" xfId="39601"/>
    <cellStyle name="Total 3 3 4 3 4" xfId="39602"/>
    <cellStyle name="Total 3 3 4 3 4 2" xfId="39603"/>
    <cellStyle name="Total 3 3 4 3 4 3" xfId="39604"/>
    <cellStyle name="Total 3 3 4 3 4 4" xfId="39605"/>
    <cellStyle name="Total 3 3 4 3 4 5" xfId="39606"/>
    <cellStyle name="Total 3 3 4 3 4 6" xfId="39607"/>
    <cellStyle name="Total 3 3 4 3 5" xfId="39608"/>
    <cellStyle name="Total 3 3 4 3 6" xfId="39609"/>
    <cellStyle name="Total 3 3 4 3 7" xfId="39610"/>
    <cellStyle name="Total 3 3 4 3 8" xfId="39611"/>
    <cellStyle name="Total 3 3 4 3 9" xfId="39612"/>
    <cellStyle name="Total 3 3 4 4" xfId="39613"/>
    <cellStyle name="Total 3 3 4 4 2" xfId="39614"/>
    <cellStyle name="Total 3 3 4 4 2 2" xfId="39615"/>
    <cellStyle name="Total 3 3 4 4 2 3" xfId="39616"/>
    <cellStyle name="Total 3 3 4 4 2 4" xfId="39617"/>
    <cellStyle name="Total 3 3 4 4 2 5" xfId="39618"/>
    <cellStyle name="Total 3 3 4 4 2 6" xfId="39619"/>
    <cellStyle name="Total 3 3 4 4 3" xfId="39620"/>
    <cellStyle name="Total 3 3 4 4 3 2" xfId="39621"/>
    <cellStyle name="Total 3 3 4 4 3 3" xfId="39622"/>
    <cellStyle name="Total 3 3 4 4 3 4" xfId="39623"/>
    <cellStyle name="Total 3 3 4 4 3 5" xfId="39624"/>
    <cellStyle name="Total 3 3 4 4 3 6" xfId="39625"/>
    <cellStyle name="Total 3 3 4 4 4" xfId="39626"/>
    <cellStyle name="Total 3 3 4 4 5" xfId="39627"/>
    <cellStyle name="Total 3 3 4 4 6" xfId="39628"/>
    <cellStyle name="Total 3 3 4 4 7" xfId="39629"/>
    <cellStyle name="Total 3 3 4 4 8" xfId="39630"/>
    <cellStyle name="Total 3 3 4 5" xfId="39631"/>
    <cellStyle name="Total 3 3 4 5 2" xfId="39632"/>
    <cellStyle name="Total 3 3 4 5 3" xfId="39633"/>
    <cellStyle name="Total 3 3 4 5 4" xfId="39634"/>
    <cellStyle name="Total 3 3 4 5 5" xfId="39635"/>
    <cellStyle name="Total 3 3 4 5 6" xfId="39636"/>
    <cellStyle name="Total 3 3 4 6" xfId="39637"/>
    <cellStyle name="Total 3 3 4 6 2" xfId="39638"/>
    <cellStyle name="Total 3 3 4 6 3" xfId="39639"/>
    <cellStyle name="Total 3 3 4 6 4" xfId="39640"/>
    <cellStyle name="Total 3 3 4 6 5" xfId="39641"/>
    <cellStyle name="Total 3 3 4 6 6" xfId="39642"/>
    <cellStyle name="Total 3 3 4 7" xfId="39643"/>
    <cellStyle name="Total 3 3 4 8" xfId="39644"/>
    <cellStyle name="Total 3 3 4 9" xfId="39645"/>
    <cellStyle name="Total 3 3 5" xfId="39646"/>
    <cellStyle name="Total 3 3 5 10" xfId="39647"/>
    <cellStyle name="Total 3 3 5 2" xfId="39648"/>
    <cellStyle name="Total 3 3 5 2 2" xfId="39649"/>
    <cellStyle name="Total 3 3 5 2 2 2" xfId="39650"/>
    <cellStyle name="Total 3 3 5 2 2 2 2" xfId="39651"/>
    <cellStyle name="Total 3 3 5 2 2 2 3" xfId="39652"/>
    <cellStyle name="Total 3 3 5 2 2 2 4" xfId="39653"/>
    <cellStyle name="Total 3 3 5 2 2 2 5" xfId="39654"/>
    <cellStyle name="Total 3 3 5 2 2 2 6" xfId="39655"/>
    <cellStyle name="Total 3 3 5 2 2 3" xfId="39656"/>
    <cellStyle name="Total 3 3 5 2 2 3 2" xfId="39657"/>
    <cellStyle name="Total 3 3 5 2 2 3 3" xfId="39658"/>
    <cellStyle name="Total 3 3 5 2 2 3 4" xfId="39659"/>
    <cellStyle name="Total 3 3 5 2 2 3 5" xfId="39660"/>
    <cellStyle name="Total 3 3 5 2 2 3 6" xfId="39661"/>
    <cellStyle name="Total 3 3 5 2 2 4" xfId="39662"/>
    <cellStyle name="Total 3 3 5 2 2 5" xfId="39663"/>
    <cellStyle name="Total 3 3 5 2 2 6" xfId="39664"/>
    <cellStyle name="Total 3 3 5 2 2 7" xfId="39665"/>
    <cellStyle name="Total 3 3 5 2 2 8" xfId="39666"/>
    <cellStyle name="Total 3 3 5 2 3" xfId="39667"/>
    <cellStyle name="Total 3 3 5 2 3 2" xfId="39668"/>
    <cellStyle name="Total 3 3 5 2 3 3" xfId="39669"/>
    <cellStyle name="Total 3 3 5 2 3 4" xfId="39670"/>
    <cellStyle name="Total 3 3 5 2 3 5" xfId="39671"/>
    <cellStyle name="Total 3 3 5 2 3 6" xfId="39672"/>
    <cellStyle name="Total 3 3 5 2 4" xfId="39673"/>
    <cellStyle name="Total 3 3 5 2 4 2" xfId="39674"/>
    <cellStyle name="Total 3 3 5 2 4 3" xfId="39675"/>
    <cellStyle name="Total 3 3 5 2 4 4" xfId="39676"/>
    <cellStyle name="Total 3 3 5 2 4 5" xfId="39677"/>
    <cellStyle name="Total 3 3 5 2 4 6" xfId="39678"/>
    <cellStyle name="Total 3 3 5 2 5" xfId="39679"/>
    <cellStyle name="Total 3 3 5 2 6" xfId="39680"/>
    <cellStyle name="Total 3 3 5 2 7" xfId="39681"/>
    <cellStyle name="Total 3 3 5 2 8" xfId="39682"/>
    <cellStyle name="Total 3 3 5 2 9" xfId="39683"/>
    <cellStyle name="Total 3 3 5 3" xfId="39684"/>
    <cellStyle name="Total 3 3 5 3 2" xfId="39685"/>
    <cellStyle name="Total 3 3 5 3 2 2" xfId="39686"/>
    <cellStyle name="Total 3 3 5 3 2 3" xfId="39687"/>
    <cellStyle name="Total 3 3 5 3 2 4" xfId="39688"/>
    <cellStyle name="Total 3 3 5 3 2 5" xfId="39689"/>
    <cellStyle name="Total 3 3 5 3 2 6" xfId="39690"/>
    <cellStyle name="Total 3 3 5 3 3" xfId="39691"/>
    <cellStyle name="Total 3 3 5 3 3 2" xfId="39692"/>
    <cellStyle name="Total 3 3 5 3 3 3" xfId="39693"/>
    <cellStyle name="Total 3 3 5 3 3 4" xfId="39694"/>
    <cellStyle name="Total 3 3 5 3 3 5" xfId="39695"/>
    <cellStyle name="Total 3 3 5 3 3 6" xfId="39696"/>
    <cellStyle name="Total 3 3 5 3 4" xfId="39697"/>
    <cellStyle name="Total 3 3 5 3 5" xfId="39698"/>
    <cellStyle name="Total 3 3 5 3 6" xfId="39699"/>
    <cellStyle name="Total 3 3 5 3 7" xfId="39700"/>
    <cellStyle name="Total 3 3 5 3 8" xfId="39701"/>
    <cellStyle name="Total 3 3 5 4" xfId="39702"/>
    <cellStyle name="Total 3 3 5 4 2" xfId="39703"/>
    <cellStyle name="Total 3 3 5 4 3" xfId="39704"/>
    <cellStyle name="Total 3 3 5 4 4" xfId="39705"/>
    <cellStyle name="Total 3 3 5 4 5" xfId="39706"/>
    <cellStyle name="Total 3 3 5 4 6" xfId="39707"/>
    <cellStyle name="Total 3 3 5 5" xfId="39708"/>
    <cellStyle name="Total 3 3 5 5 2" xfId="39709"/>
    <cellStyle name="Total 3 3 5 5 3" xfId="39710"/>
    <cellStyle name="Total 3 3 5 5 4" xfId="39711"/>
    <cellStyle name="Total 3 3 5 5 5" xfId="39712"/>
    <cellStyle name="Total 3 3 5 5 6" xfId="39713"/>
    <cellStyle name="Total 3 3 5 6" xfId="39714"/>
    <cellStyle name="Total 3 3 5 7" xfId="39715"/>
    <cellStyle name="Total 3 3 5 8" xfId="39716"/>
    <cellStyle name="Total 3 3 5 9" xfId="39717"/>
    <cellStyle name="Total 3 3 6" xfId="39718"/>
    <cellStyle name="Total 3 3 6 2" xfId="39719"/>
    <cellStyle name="Total 3 3 6 2 2" xfId="39720"/>
    <cellStyle name="Total 3 3 6 2 2 2" xfId="39721"/>
    <cellStyle name="Total 3 3 6 2 2 3" xfId="39722"/>
    <cellStyle name="Total 3 3 6 2 2 4" xfId="39723"/>
    <cellStyle name="Total 3 3 6 2 2 5" xfId="39724"/>
    <cellStyle name="Total 3 3 6 2 2 6" xfId="39725"/>
    <cellStyle name="Total 3 3 6 2 3" xfId="39726"/>
    <cellStyle name="Total 3 3 6 2 3 2" xfId="39727"/>
    <cellStyle name="Total 3 3 6 2 3 3" xfId="39728"/>
    <cellStyle name="Total 3 3 6 2 3 4" xfId="39729"/>
    <cellStyle name="Total 3 3 6 2 3 5" xfId="39730"/>
    <cellStyle name="Total 3 3 6 2 3 6" xfId="39731"/>
    <cellStyle name="Total 3 3 6 2 4" xfId="39732"/>
    <cellStyle name="Total 3 3 6 2 5" xfId="39733"/>
    <cellStyle name="Total 3 3 6 2 6" xfId="39734"/>
    <cellStyle name="Total 3 3 6 2 7" xfId="39735"/>
    <cellStyle name="Total 3 3 6 2 8" xfId="39736"/>
    <cellStyle name="Total 3 3 6 3" xfId="39737"/>
    <cellStyle name="Total 3 3 6 3 2" xfId="39738"/>
    <cellStyle name="Total 3 3 6 3 3" xfId="39739"/>
    <cellStyle name="Total 3 3 6 3 4" xfId="39740"/>
    <cellStyle name="Total 3 3 6 3 5" xfId="39741"/>
    <cellStyle name="Total 3 3 6 3 6" xfId="39742"/>
    <cellStyle name="Total 3 3 6 4" xfId="39743"/>
    <cellStyle name="Total 3 3 6 4 2" xfId="39744"/>
    <cellStyle name="Total 3 3 6 4 3" xfId="39745"/>
    <cellStyle name="Total 3 3 6 4 4" xfId="39746"/>
    <cellStyle name="Total 3 3 6 4 5" xfId="39747"/>
    <cellStyle name="Total 3 3 6 4 6" xfId="39748"/>
    <cellStyle name="Total 3 3 6 5" xfId="39749"/>
    <cellStyle name="Total 3 3 6 6" xfId="39750"/>
    <cellStyle name="Total 3 3 6 7" xfId="39751"/>
    <cellStyle name="Total 3 3 6 8" xfId="39752"/>
    <cellStyle name="Total 3 3 6 9" xfId="39753"/>
    <cellStyle name="Total 3 3 7" xfId="39754"/>
    <cellStyle name="Total 3 3 7 2" xfId="39755"/>
    <cellStyle name="Total 3 3 7 2 2" xfId="39756"/>
    <cellStyle name="Total 3 3 7 2 3" xfId="39757"/>
    <cellStyle name="Total 3 3 7 2 4" xfId="39758"/>
    <cellStyle name="Total 3 3 7 2 5" xfId="39759"/>
    <cellStyle name="Total 3 3 7 2 6" xfId="39760"/>
    <cellStyle name="Total 3 3 7 3" xfId="39761"/>
    <cellStyle name="Total 3 3 7 3 2" xfId="39762"/>
    <cellStyle name="Total 3 3 7 3 3" xfId="39763"/>
    <cellStyle name="Total 3 3 7 3 4" xfId="39764"/>
    <cellStyle name="Total 3 3 7 3 5" xfId="39765"/>
    <cellStyle name="Total 3 3 7 3 6" xfId="39766"/>
    <cellStyle name="Total 3 3 7 4" xfId="39767"/>
    <cellStyle name="Total 3 3 7 5" xfId="39768"/>
    <cellStyle name="Total 3 3 7 6" xfId="39769"/>
    <cellStyle name="Total 3 3 7 7" xfId="39770"/>
    <cellStyle name="Total 3 3 7 8" xfId="39771"/>
    <cellStyle name="Total 3 3 8" xfId="39772"/>
    <cellStyle name="Total 3 3 8 2" xfId="39773"/>
    <cellStyle name="Total 3 3 8 3" xfId="39774"/>
    <cellStyle name="Total 3 3 8 4" xfId="39775"/>
    <cellStyle name="Total 3 3 8 5" xfId="39776"/>
    <cellStyle name="Total 3 3 8 6" xfId="39777"/>
    <cellStyle name="Total 3 3 9" xfId="39778"/>
    <cellStyle name="Total 3 3 9 2" xfId="39779"/>
    <cellStyle name="Total 3 3 9 3" xfId="39780"/>
    <cellStyle name="Total 3 3 9 4" xfId="39781"/>
    <cellStyle name="Total 3 3 9 5" xfId="39782"/>
    <cellStyle name="Total 3 3 9 6" xfId="39783"/>
    <cellStyle name="Total 3 4" xfId="39784"/>
    <cellStyle name="Total 3 4 10" xfId="39785"/>
    <cellStyle name="Total 3 4 2" xfId="39786"/>
    <cellStyle name="Total 3 4 2 2" xfId="39787"/>
    <cellStyle name="Total 3 4 2 2 2" xfId="39788"/>
    <cellStyle name="Total 3 4 2 2 2 2" xfId="39789"/>
    <cellStyle name="Total 3 4 2 2 2 3" xfId="39790"/>
    <cellStyle name="Total 3 4 2 2 2 4" xfId="39791"/>
    <cellStyle name="Total 3 4 2 2 2 5" xfId="39792"/>
    <cellStyle name="Total 3 4 2 2 2 6" xfId="39793"/>
    <cellStyle name="Total 3 4 2 2 3" xfId="39794"/>
    <cellStyle name="Total 3 4 2 2 3 2" xfId="39795"/>
    <cellStyle name="Total 3 4 2 2 3 3" xfId="39796"/>
    <cellStyle name="Total 3 4 2 2 3 4" xfId="39797"/>
    <cellStyle name="Total 3 4 2 2 3 5" xfId="39798"/>
    <cellStyle name="Total 3 4 2 2 3 6" xfId="39799"/>
    <cellStyle name="Total 3 4 2 2 4" xfId="39800"/>
    <cellStyle name="Total 3 4 2 2 5" xfId="39801"/>
    <cellStyle name="Total 3 4 2 2 6" xfId="39802"/>
    <cellStyle name="Total 3 4 2 2 7" xfId="39803"/>
    <cellStyle name="Total 3 4 2 2 8" xfId="39804"/>
    <cellStyle name="Total 3 4 2 3" xfId="39805"/>
    <cellStyle name="Total 3 4 2 3 2" xfId="39806"/>
    <cellStyle name="Total 3 4 2 3 3" xfId="39807"/>
    <cellStyle name="Total 3 4 2 3 4" xfId="39808"/>
    <cellStyle name="Total 3 4 2 3 5" xfId="39809"/>
    <cellStyle name="Total 3 4 2 3 6" xfId="39810"/>
    <cellStyle name="Total 3 4 2 4" xfId="39811"/>
    <cellStyle name="Total 3 4 2 4 2" xfId="39812"/>
    <cellStyle name="Total 3 4 2 4 3" xfId="39813"/>
    <cellStyle name="Total 3 4 2 4 4" xfId="39814"/>
    <cellStyle name="Total 3 4 2 4 5" xfId="39815"/>
    <cellStyle name="Total 3 4 2 4 6" xfId="39816"/>
    <cellStyle name="Total 3 4 2 5" xfId="39817"/>
    <cellStyle name="Total 3 4 2 6" xfId="39818"/>
    <cellStyle name="Total 3 4 2 7" xfId="39819"/>
    <cellStyle name="Total 3 4 2 8" xfId="39820"/>
    <cellStyle name="Total 3 4 2 9" xfId="39821"/>
    <cellStyle name="Total 3 4 3" xfId="39822"/>
    <cellStyle name="Total 3 4 3 2" xfId="39823"/>
    <cellStyle name="Total 3 4 3 2 2" xfId="39824"/>
    <cellStyle name="Total 3 4 3 2 3" xfId="39825"/>
    <cellStyle name="Total 3 4 3 2 4" xfId="39826"/>
    <cellStyle name="Total 3 4 3 2 5" xfId="39827"/>
    <cellStyle name="Total 3 4 3 2 6" xfId="39828"/>
    <cellStyle name="Total 3 4 3 3" xfId="39829"/>
    <cellStyle name="Total 3 4 3 3 2" xfId="39830"/>
    <cellStyle name="Total 3 4 3 3 3" xfId="39831"/>
    <cellStyle name="Total 3 4 3 3 4" xfId="39832"/>
    <cellStyle name="Total 3 4 3 3 5" xfId="39833"/>
    <cellStyle name="Total 3 4 3 3 6" xfId="39834"/>
    <cellStyle name="Total 3 4 3 4" xfId="39835"/>
    <cellStyle name="Total 3 4 3 5" xfId="39836"/>
    <cellStyle name="Total 3 4 3 6" xfId="39837"/>
    <cellStyle name="Total 3 4 3 7" xfId="39838"/>
    <cellStyle name="Total 3 4 3 8" xfId="39839"/>
    <cellStyle name="Total 3 4 4" xfId="39840"/>
    <cellStyle name="Total 3 4 4 2" xfId="39841"/>
    <cellStyle name="Total 3 4 4 3" xfId="39842"/>
    <cellStyle name="Total 3 4 4 4" xfId="39843"/>
    <cellStyle name="Total 3 4 4 5" xfId="39844"/>
    <cellStyle name="Total 3 4 4 6" xfId="39845"/>
    <cellStyle name="Total 3 4 5" xfId="39846"/>
    <cellStyle name="Total 3 4 5 2" xfId="39847"/>
    <cellStyle name="Total 3 4 5 3" xfId="39848"/>
    <cellStyle name="Total 3 4 5 4" xfId="39849"/>
    <cellStyle name="Total 3 4 5 5" xfId="39850"/>
    <cellStyle name="Total 3 4 5 6" xfId="39851"/>
    <cellStyle name="Total 3 4 6" xfId="39852"/>
    <cellStyle name="Total 3 4 7" xfId="39853"/>
    <cellStyle name="Total 3 4 8" xfId="39854"/>
    <cellStyle name="Total 3 4 9" xfId="39855"/>
    <cellStyle name="Total 3 5" xfId="39856"/>
    <cellStyle name="Total 3 5 2" xfId="39857"/>
    <cellStyle name="Total 3 5 2 2" xfId="39858"/>
    <cellStyle name="Total 3 5 2 2 2" xfId="39859"/>
    <cellStyle name="Total 3 5 2 2 3" xfId="39860"/>
    <cellStyle name="Total 3 5 2 2 4" xfId="39861"/>
    <cellStyle name="Total 3 5 2 2 5" xfId="39862"/>
    <cellStyle name="Total 3 5 2 2 6" xfId="39863"/>
    <cellStyle name="Total 3 5 2 3" xfId="39864"/>
    <cellStyle name="Total 3 5 2 3 2" xfId="39865"/>
    <cellStyle name="Total 3 5 2 3 3" xfId="39866"/>
    <cellStyle name="Total 3 5 2 3 4" xfId="39867"/>
    <cellStyle name="Total 3 5 2 3 5" xfId="39868"/>
    <cellStyle name="Total 3 5 2 3 6" xfId="39869"/>
    <cellStyle name="Total 3 5 2 4" xfId="39870"/>
    <cellStyle name="Total 3 5 2 5" xfId="39871"/>
    <cellStyle name="Total 3 5 2 6" xfId="39872"/>
    <cellStyle name="Total 3 5 2 7" xfId="39873"/>
    <cellStyle name="Total 3 5 2 8" xfId="39874"/>
    <cellStyle name="Total 3 5 3" xfId="39875"/>
    <cellStyle name="Total 3 5 3 2" xfId="39876"/>
    <cellStyle name="Total 3 5 3 3" xfId="39877"/>
    <cellStyle name="Total 3 5 3 4" xfId="39878"/>
    <cellStyle name="Total 3 5 3 5" xfId="39879"/>
    <cellStyle name="Total 3 5 3 6" xfId="39880"/>
    <cellStyle name="Total 3 5 4" xfId="39881"/>
    <cellStyle name="Total 3 5 4 2" xfId="39882"/>
    <cellStyle name="Total 3 5 4 3" xfId="39883"/>
    <cellStyle name="Total 3 5 4 4" xfId="39884"/>
    <cellStyle name="Total 3 5 4 5" xfId="39885"/>
    <cellStyle name="Total 3 5 4 6" xfId="39886"/>
    <cellStyle name="Total 3 5 5" xfId="39887"/>
    <cellStyle name="Total 3 5 6" xfId="39888"/>
    <cellStyle name="Total 3 5 7" xfId="39889"/>
    <cellStyle name="Total 3 5 8" xfId="39890"/>
    <cellStyle name="Total 3 5 9" xfId="39891"/>
    <cellStyle name="Total 3 6" xfId="39892"/>
    <cellStyle name="Total 3 6 2" xfId="39893"/>
    <cellStyle name="Total 3 6 3" xfId="39894"/>
    <cellStyle name="Total 3 6 4" xfId="39895"/>
    <cellStyle name="Total 3 6 5" xfId="39896"/>
    <cellStyle name="Total 3 6 6" xfId="39897"/>
    <cellStyle name="Total 3 7" xfId="39898"/>
    <cellStyle name="Total 4" xfId="39899"/>
    <cellStyle name="Total 4 10" xfId="39900"/>
    <cellStyle name="Total 4 11" xfId="39901"/>
    <cellStyle name="Total 4 12" xfId="39902"/>
    <cellStyle name="Total 4 13" xfId="39903"/>
    <cellStyle name="Total 4 14" xfId="39904"/>
    <cellStyle name="Total 4 2" xfId="39905"/>
    <cellStyle name="Total 4 2 10" xfId="39906"/>
    <cellStyle name="Total 4 2 11" xfId="39907"/>
    <cellStyle name="Total 4 2 12" xfId="39908"/>
    <cellStyle name="Total 4 2 13" xfId="39909"/>
    <cellStyle name="Total 4 2 2" xfId="39910"/>
    <cellStyle name="Total 4 2 2 10" xfId="39911"/>
    <cellStyle name="Total 4 2 2 11" xfId="39912"/>
    <cellStyle name="Total 4 2 2 12" xfId="39913"/>
    <cellStyle name="Total 4 2 2 2" xfId="39914"/>
    <cellStyle name="Total 4 2 2 2 10" xfId="39915"/>
    <cellStyle name="Total 4 2 2 2 11" xfId="39916"/>
    <cellStyle name="Total 4 2 2 2 2" xfId="39917"/>
    <cellStyle name="Total 4 2 2 2 2 10" xfId="39918"/>
    <cellStyle name="Total 4 2 2 2 2 2" xfId="39919"/>
    <cellStyle name="Total 4 2 2 2 2 2 2" xfId="39920"/>
    <cellStyle name="Total 4 2 2 2 2 2 2 2" xfId="39921"/>
    <cellStyle name="Total 4 2 2 2 2 2 2 2 2" xfId="39922"/>
    <cellStyle name="Total 4 2 2 2 2 2 2 2 3" xfId="39923"/>
    <cellStyle name="Total 4 2 2 2 2 2 2 2 4" xfId="39924"/>
    <cellStyle name="Total 4 2 2 2 2 2 2 2 5" xfId="39925"/>
    <cellStyle name="Total 4 2 2 2 2 2 2 2 6" xfId="39926"/>
    <cellStyle name="Total 4 2 2 2 2 2 2 3" xfId="39927"/>
    <cellStyle name="Total 4 2 2 2 2 2 2 3 2" xfId="39928"/>
    <cellStyle name="Total 4 2 2 2 2 2 2 3 3" xfId="39929"/>
    <cellStyle name="Total 4 2 2 2 2 2 2 3 4" xfId="39930"/>
    <cellStyle name="Total 4 2 2 2 2 2 2 3 5" xfId="39931"/>
    <cellStyle name="Total 4 2 2 2 2 2 2 3 6" xfId="39932"/>
    <cellStyle name="Total 4 2 2 2 2 2 2 4" xfId="39933"/>
    <cellStyle name="Total 4 2 2 2 2 2 2 5" xfId="39934"/>
    <cellStyle name="Total 4 2 2 2 2 2 2 6" xfId="39935"/>
    <cellStyle name="Total 4 2 2 2 2 2 2 7" xfId="39936"/>
    <cellStyle name="Total 4 2 2 2 2 2 2 8" xfId="39937"/>
    <cellStyle name="Total 4 2 2 2 2 2 3" xfId="39938"/>
    <cellStyle name="Total 4 2 2 2 2 2 3 2" xfId="39939"/>
    <cellStyle name="Total 4 2 2 2 2 2 3 3" xfId="39940"/>
    <cellStyle name="Total 4 2 2 2 2 2 3 4" xfId="39941"/>
    <cellStyle name="Total 4 2 2 2 2 2 3 5" xfId="39942"/>
    <cellStyle name="Total 4 2 2 2 2 2 3 6" xfId="39943"/>
    <cellStyle name="Total 4 2 2 2 2 2 4" xfId="39944"/>
    <cellStyle name="Total 4 2 2 2 2 2 4 2" xfId="39945"/>
    <cellStyle name="Total 4 2 2 2 2 2 4 3" xfId="39946"/>
    <cellStyle name="Total 4 2 2 2 2 2 4 4" xfId="39947"/>
    <cellStyle name="Total 4 2 2 2 2 2 4 5" xfId="39948"/>
    <cellStyle name="Total 4 2 2 2 2 2 4 6" xfId="39949"/>
    <cellStyle name="Total 4 2 2 2 2 2 5" xfId="39950"/>
    <cellStyle name="Total 4 2 2 2 2 2 6" xfId="39951"/>
    <cellStyle name="Total 4 2 2 2 2 2 7" xfId="39952"/>
    <cellStyle name="Total 4 2 2 2 2 2 8" xfId="39953"/>
    <cellStyle name="Total 4 2 2 2 2 2 9" xfId="39954"/>
    <cellStyle name="Total 4 2 2 2 2 3" xfId="39955"/>
    <cellStyle name="Total 4 2 2 2 2 3 2" xfId="39956"/>
    <cellStyle name="Total 4 2 2 2 2 3 2 2" xfId="39957"/>
    <cellStyle name="Total 4 2 2 2 2 3 2 3" xfId="39958"/>
    <cellStyle name="Total 4 2 2 2 2 3 2 4" xfId="39959"/>
    <cellStyle name="Total 4 2 2 2 2 3 2 5" xfId="39960"/>
    <cellStyle name="Total 4 2 2 2 2 3 2 6" xfId="39961"/>
    <cellStyle name="Total 4 2 2 2 2 3 3" xfId="39962"/>
    <cellStyle name="Total 4 2 2 2 2 3 3 2" xfId="39963"/>
    <cellStyle name="Total 4 2 2 2 2 3 3 3" xfId="39964"/>
    <cellStyle name="Total 4 2 2 2 2 3 3 4" xfId="39965"/>
    <cellStyle name="Total 4 2 2 2 2 3 3 5" xfId="39966"/>
    <cellStyle name="Total 4 2 2 2 2 3 3 6" xfId="39967"/>
    <cellStyle name="Total 4 2 2 2 2 3 4" xfId="39968"/>
    <cellStyle name="Total 4 2 2 2 2 3 5" xfId="39969"/>
    <cellStyle name="Total 4 2 2 2 2 3 6" xfId="39970"/>
    <cellStyle name="Total 4 2 2 2 2 3 7" xfId="39971"/>
    <cellStyle name="Total 4 2 2 2 2 3 8" xfId="39972"/>
    <cellStyle name="Total 4 2 2 2 2 4" xfId="39973"/>
    <cellStyle name="Total 4 2 2 2 2 4 2" xfId="39974"/>
    <cellStyle name="Total 4 2 2 2 2 4 3" xfId="39975"/>
    <cellStyle name="Total 4 2 2 2 2 4 4" xfId="39976"/>
    <cellStyle name="Total 4 2 2 2 2 4 5" xfId="39977"/>
    <cellStyle name="Total 4 2 2 2 2 4 6" xfId="39978"/>
    <cellStyle name="Total 4 2 2 2 2 5" xfId="39979"/>
    <cellStyle name="Total 4 2 2 2 2 5 2" xfId="39980"/>
    <cellStyle name="Total 4 2 2 2 2 5 3" xfId="39981"/>
    <cellStyle name="Total 4 2 2 2 2 5 4" xfId="39982"/>
    <cellStyle name="Total 4 2 2 2 2 5 5" xfId="39983"/>
    <cellStyle name="Total 4 2 2 2 2 5 6" xfId="39984"/>
    <cellStyle name="Total 4 2 2 2 2 6" xfId="39985"/>
    <cellStyle name="Total 4 2 2 2 2 7" xfId="39986"/>
    <cellStyle name="Total 4 2 2 2 2 8" xfId="39987"/>
    <cellStyle name="Total 4 2 2 2 2 9" xfId="39988"/>
    <cellStyle name="Total 4 2 2 2 3" xfId="39989"/>
    <cellStyle name="Total 4 2 2 2 3 2" xfId="39990"/>
    <cellStyle name="Total 4 2 2 2 3 2 2" xfId="39991"/>
    <cellStyle name="Total 4 2 2 2 3 2 2 2" xfId="39992"/>
    <cellStyle name="Total 4 2 2 2 3 2 2 3" xfId="39993"/>
    <cellStyle name="Total 4 2 2 2 3 2 2 4" xfId="39994"/>
    <cellStyle name="Total 4 2 2 2 3 2 2 5" xfId="39995"/>
    <cellStyle name="Total 4 2 2 2 3 2 2 6" xfId="39996"/>
    <cellStyle name="Total 4 2 2 2 3 2 3" xfId="39997"/>
    <cellStyle name="Total 4 2 2 2 3 2 3 2" xfId="39998"/>
    <cellStyle name="Total 4 2 2 2 3 2 3 3" xfId="39999"/>
    <cellStyle name="Total 4 2 2 2 3 2 3 4" xfId="40000"/>
    <cellStyle name="Total 4 2 2 2 3 2 3 5" xfId="40001"/>
    <cellStyle name="Total 4 2 2 2 3 2 3 6" xfId="40002"/>
    <cellStyle name="Total 4 2 2 2 3 2 4" xfId="40003"/>
    <cellStyle name="Total 4 2 2 2 3 2 5" xfId="40004"/>
    <cellStyle name="Total 4 2 2 2 3 2 6" xfId="40005"/>
    <cellStyle name="Total 4 2 2 2 3 2 7" xfId="40006"/>
    <cellStyle name="Total 4 2 2 2 3 2 8" xfId="40007"/>
    <cellStyle name="Total 4 2 2 2 3 3" xfId="40008"/>
    <cellStyle name="Total 4 2 2 2 3 3 2" xfId="40009"/>
    <cellStyle name="Total 4 2 2 2 3 3 3" xfId="40010"/>
    <cellStyle name="Total 4 2 2 2 3 3 4" xfId="40011"/>
    <cellStyle name="Total 4 2 2 2 3 3 5" xfId="40012"/>
    <cellStyle name="Total 4 2 2 2 3 3 6" xfId="40013"/>
    <cellStyle name="Total 4 2 2 2 3 4" xfId="40014"/>
    <cellStyle name="Total 4 2 2 2 3 4 2" xfId="40015"/>
    <cellStyle name="Total 4 2 2 2 3 4 3" xfId="40016"/>
    <cellStyle name="Total 4 2 2 2 3 4 4" xfId="40017"/>
    <cellStyle name="Total 4 2 2 2 3 4 5" xfId="40018"/>
    <cellStyle name="Total 4 2 2 2 3 4 6" xfId="40019"/>
    <cellStyle name="Total 4 2 2 2 3 5" xfId="40020"/>
    <cellStyle name="Total 4 2 2 2 3 6" xfId="40021"/>
    <cellStyle name="Total 4 2 2 2 3 7" xfId="40022"/>
    <cellStyle name="Total 4 2 2 2 3 8" xfId="40023"/>
    <cellStyle name="Total 4 2 2 2 3 9" xfId="40024"/>
    <cellStyle name="Total 4 2 2 2 4" xfId="40025"/>
    <cellStyle name="Total 4 2 2 2 4 2" xfId="40026"/>
    <cellStyle name="Total 4 2 2 2 4 2 2" xfId="40027"/>
    <cellStyle name="Total 4 2 2 2 4 2 3" xfId="40028"/>
    <cellStyle name="Total 4 2 2 2 4 2 4" xfId="40029"/>
    <cellStyle name="Total 4 2 2 2 4 2 5" xfId="40030"/>
    <cellStyle name="Total 4 2 2 2 4 2 6" xfId="40031"/>
    <cellStyle name="Total 4 2 2 2 4 3" xfId="40032"/>
    <cellStyle name="Total 4 2 2 2 4 3 2" xfId="40033"/>
    <cellStyle name="Total 4 2 2 2 4 3 3" xfId="40034"/>
    <cellStyle name="Total 4 2 2 2 4 3 4" xfId="40035"/>
    <cellStyle name="Total 4 2 2 2 4 3 5" xfId="40036"/>
    <cellStyle name="Total 4 2 2 2 4 3 6" xfId="40037"/>
    <cellStyle name="Total 4 2 2 2 4 4" xfId="40038"/>
    <cellStyle name="Total 4 2 2 2 4 5" xfId="40039"/>
    <cellStyle name="Total 4 2 2 2 4 6" xfId="40040"/>
    <cellStyle name="Total 4 2 2 2 4 7" xfId="40041"/>
    <cellStyle name="Total 4 2 2 2 4 8" xfId="40042"/>
    <cellStyle name="Total 4 2 2 2 5" xfId="40043"/>
    <cellStyle name="Total 4 2 2 2 5 2" xfId="40044"/>
    <cellStyle name="Total 4 2 2 2 5 3" xfId="40045"/>
    <cellStyle name="Total 4 2 2 2 5 4" xfId="40046"/>
    <cellStyle name="Total 4 2 2 2 5 5" xfId="40047"/>
    <cellStyle name="Total 4 2 2 2 5 6" xfId="40048"/>
    <cellStyle name="Total 4 2 2 2 6" xfId="40049"/>
    <cellStyle name="Total 4 2 2 2 6 2" xfId="40050"/>
    <cellStyle name="Total 4 2 2 2 6 3" xfId="40051"/>
    <cellStyle name="Total 4 2 2 2 6 4" xfId="40052"/>
    <cellStyle name="Total 4 2 2 2 6 5" xfId="40053"/>
    <cellStyle name="Total 4 2 2 2 6 6" xfId="40054"/>
    <cellStyle name="Total 4 2 2 2 7" xfId="40055"/>
    <cellStyle name="Total 4 2 2 2 8" xfId="40056"/>
    <cellStyle name="Total 4 2 2 2 9" xfId="40057"/>
    <cellStyle name="Total 4 2 2 3" xfId="40058"/>
    <cellStyle name="Total 4 2 2 3 10" xfId="40059"/>
    <cellStyle name="Total 4 2 2 3 2" xfId="40060"/>
    <cellStyle name="Total 4 2 2 3 2 2" xfId="40061"/>
    <cellStyle name="Total 4 2 2 3 2 2 2" xfId="40062"/>
    <cellStyle name="Total 4 2 2 3 2 2 2 2" xfId="40063"/>
    <cellStyle name="Total 4 2 2 3 2 2 2 3" xfId="40064"/>
    <cellStyle name="Total 4 2 2 3 2 2 2 4" xfId="40065"/>
    <cellStyle name="Total 4 2 2 3 2 2 2 5" xfId="40066"/>
    <cellStyle name="Total 4 2 2 3 2 2 2 6" xfId="40067"/>
    <cellStyle name="Total 4 2 2 3 2 2 3" xfId="40068"/>
    <cellStyle name="Total 4 2 2 3 2 2 3 2" xfId="40069"/>
    <cellStyle name="Total 4 2 2 3 2 2 3 3" xfId="40070"/>
    <cellStyle name="Total 4 2 2 3 2 2 3 4" xfId="40071"/>
    <cellStyle name="Total 4 2 2 3 2 2 3 5" xfId="40072"/>
    <cellStyle name="Total 4 2 2 3 2 2 3 6" xfId="40073"/>
    <cellStyle name="Total 4 2 2 3 2 2 4" xfId="40074"/>
    <cellStyle name="Total 4 2 2 3 2 2 5" xfId="40075"/>
    <cellStyle name="Total 4 2 2 3 2 2 6" xfId="40076"/>
    <cellStyle name="Total 4 2 2 3 2 2 7" xfId="40077"/>
    <cellStyle name="Total 4 2 2 3 2 2 8" xfId="40078"/>
    <cellStyle name="Total 4 2 2 3 2 3" xfId="40079"/>
    <cellStyle name="Total 4 2 2 3 2 3 2" xfId="40080"/>
    <cellStyle name="Total 4 2 2 3 2 3 3" xfId="40081"/>
    <cellStyle name="Total 4 2 2 3 2 3 4" xfId="40082"/>
    <cellStyle name="Total 4 2 2 3 2 3 5" xfId="40083"/>
    <cellStyle name="Total 4 2 2 3 2 3 6" xfId="40084"/>
    <cellStyle name="Total 4 2 2 3 2 4" xfId="40085"/>
    <cellStyle name="Total 4 2 2 3 2 4 2" xfId="40086"/>
    <cellStyle name="Total 4 2 2 3 2 4 3" xfId="40087"/>
    <cellStyle name="Total 4 2 2 3 2 4 4" xfId="40088"/>
    <cellStyle name="Total 4 2 2 3 2 4 5" xfId="40089"/>
    <cellStyle name="Total 4 2 2 3 2 4 6" xfId="40090"/>
    <cellStyle name="Total 4 2 2 3 2 5" xfId="40091"/>
    <cellStyle name="Total 4 2 2 3 2 6" xfId="40092"/>
    <cellStyle name="Total 4 2 2 3 2 7" xfId="40093"/>
    <cellStyle name="Total 4 2 2 3 2 8" xfId="40094"/>
    <cellStyle name="Total 4 2 2 3 2 9" xfId="40095"/>
    <cellStyle name="Total 4 2 2 3 3" xfId="40096"/>
    <cellStyle name="Total 4 2 2 3 3 2" xfId="40097"/>
    <cellStyle name="Total 4 2 2 3 3 2 2" xfId="40098"/>
    <cellStyle name="Total 4 2 2 3 3 2 3" xfId="40099"/>
    <cellStyle name="Total 4 2 2 3 3 2 4" xfId="40100"/>
    <cellStyle name="Total 4 2 2 3 3 2 5" xfId="40101"/>
    <cellStyle name="Total 4 2 2 3 3 2 6" xfId="40102"/>
    <cellStyle name="Total 4 2 2 3 3 3" xfId="40103"/>
    <cellStyle name="Total 4 2 2 3 3 3 2" xfId="40104"/>
    <cellStyle name="Total 4 2 2 3 3 3 3" xfId="40105"/>
    <cellStyle name="Total 4 2 2 3 3 3 4" xfId="40106"/>
    <cellStyle name="Total 4 2 2 3 3 3 5" xfId="40107"/>
    <cellStyle name="Total 4 2 2 3 3 3 6" xfId="40108"/>
    <cellStyle name="Total 4 2 2 3 3 4" xfId="40109"/>
    <cellStyle name="Total 4 2 2 3 3 5" xfId="40110"/>
    <cellStyle name="Total 4 2 2 3 3 6" xfId="40111"/>
    <cellStyle name="Total 4 2 2 3 3 7" xfId="40112"/>
    <cellStyle name="Total 4 2 2 3 3 8" xfId="40113"/>
    <cellStyle name="Total 4 2 2 3 4" xfId="40114"/>
    <cellStyle name="Total 4 2 2 3 4 2" xfId="40115"/>
    <cellStyle name="Total 4 2 2 3 4 3" xfId="40116"/>
    <cellStyle name="Total 4 2 2 3 4 4" xfId="40117"/>
    <cellStyle name="Total 4 2 2 3 4 5" xfId="40118"/>
    <cellStyle name="Total 4 2 2 3 4 6" xfId="40119"/>
    <cellStyle name="Total 4 2 2 3 5" xfId="40120"/>
    <cellStyle name="Total 4 2 2 3 5 2" xfId="40121"/>
    <cellStyle name="Total 4 2 2 3 5 3" xfId="40122"/>
    <cellStyle name="Total 4 2 2 3 5 4" xfId="40123"/>
    <cellStyle name="Total 4 2 2 3 5 5" xfId="40124"/>
    <cellStyle name="Total 4 2 2 3 5 6" xfId="40125"/>
    <cellStyle name="Total 4 2 2 3 6" xfId="40126"/>
    <cellStyle name="Total 4 2 2 3 7" xfId="40127"/>
    <cellStyle name="Total 4 2 2 3 8" xfId="40128"/>
    <cellStyle name="Total 4 2 2 3 9" xfId="40129"/>
    <cellStyle name="Total 4 2 2 4" xfId="40130"/>
    <cellStyle name="Total 4 2 2 4 2" xfId="40131"/>
    <cellStyle name="Total 4 2 2 4 2 2" xfId="40132"/>
    <cellStyle name="Total 4 2 2 4 2 2 2" xfId="40133"/>
    <cellStyle name="Total 4 2 2 4 2 2 3" xfId="40134"/>
    <cellStyle name="Total 4 2 2 4 2 2 4" xfId="40135"/>
    <cellStyle name="Total 4 2 2 4 2 2 5" xfId="40136"/>
    <cellStyle name="Total 4 2 2 4 2 2 6" xfId="40137"/>
    <cellStyle name="Total 4 2 2 4 2 3" xfId="40138"/>
    <cellStyle name="Total 4 2 2 4 2 3 2" xfId="40139"/>
    <cellStyle name="Total 4 2 2 4 2 3 3" xfId="40140"/>
    <cellStyle name="Total 4 2 2 4 2 3 4" xfId="40141"/>
    <cellStyle name="Total 4 2 2 4 2 3 5" xfId="40142"/>
    <cellStyle name="Total 4 2 2 4 2 3 6" xfId="40143"/>
    <cellStyle name="Total 4 2 2 4 2 4" xfId="40144"/>
    <cellStyle name="Total 4 2 2 4 2 5" xfId="40145"/>
    <cellStyle name="Total 4 2 2 4 2 6" xfId="40146"/>
    <cellStyle name="Total 4 2 2 4 2 7" xfId="40147"/>
    <cellStyle name="Total 4 2 2 4 2 8" xfId="40148"/>
    <cellStyle name="Total 4 2 2 4 3" xfId="40149"/>
    <cellStyle name="Total 4 2 2 4 3 2" xfId="40150"/>
    <cellStyle name="Total 4 2 2 4 3 3" xfId="40151"/>
    <cellStyle name="Total 4 2 2 4 3 4" xfId="40152"/>
    <cellStyle name="Total 4 2 2 4 3 5" xfId="40153"/>
    <cellStyle name="Total 4 2 2 4 3 6" xfId="40154"/>
    <cellStyle name="Total 4 2 2 4 4" xfId="40155"/>
    <cellStyle name="Total 4 2 2 4 4 2" xfId="40156"/>
    <cellStyle name="Total 4 2 2 4 4 3" xfId="40157"/>
    <cellStyle name="Total 4 2 2 4 4 4" xfId="40158"/>
    <cellStyle name="Total 4 2 2 4 4 5" xfId="40159"/>
    <cellStyle name="Total 4 2 2 4 4 6" xfId="40160"/>
    <cellStyle name="Total 4 2 2 4 5" xfId="40161"/>
    <cellStyle name="Total 4 2 2 4 6" xfId="40162"/>
    <cellStyle name="Total 4 2 2 4 7" xfId="40163"/>
    <cellStyle name="Total 4 2 2 4 8" xfId="40164"/>
    <cellStyle name="Total 4 2 2 4 9" xfId="40165"/>
    <cellStyle name="Total 4 2 2 5" xfId="40166"/>
    <cellStyle name="Total 4 2 2 5 2" xfId="40167"/>
    <cellStyle name="Total 4 2 2 5 2 2" xfId="40168"/>
    <cellStyle name="Total 4 2 2 5 2 3" xfId="40169"/>
    <cellStyle name="Total 4 2 2 5 2 4" xfId="40170"/>
    <cellStyle name="Total 4 2 2 5 2 5" xfId="40171"/>
    <cellStyle name="Total 4 2 2 5 2 6" xfId="40172"/>
    <cellStyle name="Total 4 2 2 5 3" xfId="40173"/>
    <cellStyle name="Total 4 2 2 5 3 2" xfId="40174"/>
    <cellStyle name="Total 4 2 2 5 3 3" xfId="40175"/>
    <cellStyle name="Total 4 2 2 5 3 4" xfId="40176"/>
    <cellStyle name="Total 4 2 2 5 3 5" xfId="40177"/>
    <cellStyle name="Total 4 2 2 5 3 6" xfId="40178"/>
    <cellStyle name="Total 4 2 2 5 4" xfId="40179"/>
    <cellStyle name="Total 4 2 2 5 5" xfId="40180"/>
    <cellStyle name="Total 4 2 2 5 6" xfId="40181"/>
    <cellStyle name="Total 4 2 2 5 7" xfId="40182"/>
    <cellStyle name="Total 4 2 2 5 8" xfId="40183"/>
    <cellStyle name="Total 4 2 2 6" xfId="40184"/>
    <cellStyle name="Total 4 2 2 6 2" xfId="40185"/>
    <cellStyle name="Total 4 2 2 6 3" xfId="40186"/>
    <cellStyle name="Total 4 2 2 6 4" xfId="40187"/>
    <cellStyle name="Total 4 2 2 6 5" xfId="40188"/>
    <cellStyle name="Total 4 2 2 6 6" xfId="40189"/>
    <cellStyle name="Total 4 2 2 7" xfId="40190"/>
    <cellStyle name="Total 4 2 2 7 2" xfId="40191"/>
    <cellStyle name="Total 4 2 2 7 3" xfId="40192"/>
    <cellStyle name="Total 4 2 2 7 4" xfId="40193"/>
    <cellStyle name="Total 4 2 2 7 5" xfId="40194"/>
    <cellStyle name="Total 4 2 2 7 6" xfId="40195"/>
    <cellStyle name="Total 4 2 2 8" xfId="40196"/>
    <cellStyle name="Total 4 2 2 9" xfId="40197"/>
    <cellStyle name="Total 4 2 3" xfId="40198"/>
    <cellStyle name="Total 4 2 3 10" xfId="40199"/>
    <cellStyle name="Total 4 2 3 11" xfId="40200"/>
    <cellStyle name="Total 4 2 3 2" xfId="40201"/>
    <cellStyle name="Total 4 2 3 2 10" xfId="40202"/>
    <cellStyle name="Total 4 2 3 2 2" xfId="40203"/>
    <cellStyle name="Total 4 2 3 2 2 2" xfId="40204"/>
    <cellStyle name="Total 4 2 3 2 2 2 2" xfId="40205"/>
    <cellStyle name="Total 4 2 3 2 2 2 2 2" xfId="40206"/>
    <cellStyle name="Total 4 2 3 2 2 2 2 3" xfId="40207"/>
    <cellStyle name="Total 4 2 3 2 2 2 2 4" xfId="40208"/>
    <cellStyle name="Total 4 2 3 2 2 2 2 5" xfId="40209"/>
    <cellStyle name="Total 4 2 3 2 2 2 2 6" xfId="40210"/>
    <cellStyle name="Total 4 2 3 2 2 2 3" xfId="40211"/>
    <cellStyle name="Total 4 2 3 2 2 2 3 2" xfId="40212"/>
    <cellStyle name="Total 4 2 3 2 2 2 3 3" xfId="40213"/>
    <cellStyle name="Total 4 2 3 2 2 2 3 4" xfId="40214"/>
    <cellStyle name="Total 4 2 3 2 2 2 3 5" xfId="40215"/>
    <cellStyle name="Total 4 2 3 2 2 2 3 6" xfId="40216"/>
    <cellStyle name="Total 4 2 3 2 2 2 4" xfId="40217"/>
    <cellStyle name="Total 4 2 3 2 2 2 5" xfId="40218"/>
    <cellStyle name="Total 4 2 3 2 2 2 6" xfId="40219"/>
    <cellStyle name="Total 4 2 3 2 2 2 7" xfId="40220"/>
    <cellStyle name="Total 4 2 3 2 2 2 8" xfId="40221"/>
    <cellStyle name="Total 4 2 3 2 2 3" xfId="40222"/>
    <cellStyle name="Total 4 2 3 2 2 3 2" xfId="40223"/>
    <cellStyle name="Total 4 2 3 2 2 3 3" xfId="40224"/>
    <cellStyle name="Total 4 2 3 2 2 3 4" xfId="40225"/>
    <cellStyle name="Total 4 2 3 2 2 3 5" xfId="40226"/>
    <cellStyle name="Total 4 2 3 2 2 3 6" xfId="40227"/>
    <cellStyle name="Total 4 2 3 2 2 4" xfId="40228"/>
    <cellStyle name="Total 4 2 3 2 2 4 2" xfId="40229"/>
    <cellStyle name="Total 4 2 3 2 2 4 3" xfId="40230"/>
    <cellStyle name="Total 4 2 3 2 2 4 4" xfId="40231"/>
    <cellStyle name="Total 4 2 3 2 2 4 5" xfId="40232"/>
    <cellStyle name="Total 4 2 3 2 2 4 6" xfId="40233"/>
    <cellStyle name="Total 4 2 3 2 2 5" xfId="40234"/>
    <cellStyle name="Total 4 2 3 2 2 6" xfId="40235"/>
    <cellStyle name="Total 4 2 3 2 2 7" xfId="40236"/>
    <cellStyle name="Total 4 2 3 2 2 8" xfId="40237"/>
    <cellStyle name="Total 4 2 3 2 2 9" xfId="40238"/>
    <cellStyle name="Total 4 2 3 2 3" xfId="40239"/>
    <cellStyle name="Total 4 2 3 2 3 2" xfId="40240"/>
    <cellStyle name="Total 4 2 3 2 3 2 2" xfId="40241"/>
    <cellStyle name="Total 4 2 3 2 3 2 3" xfId="40242"/>
    <cellStyle name="Total 4 2 3 2 3 2 4" xfId="40243"/>
    <cellStyle name="Total 4 2 3 2 3 2 5" xfId="40244"/>
    <cellStyle name="Total 4 2 3 2 3 2 6" xfId="40245"/>
    <cellStyle name="Total 4 2 3 2 3 3" xfId="40246"/>
    <cellStyle name="Total 4 2 3 2 3 3 2" xfId="40247"/>
    <cellStyle name="Total 4 2 3 2 3 3 3" xfId="40248"/>
    <cellStyle name="Total 4 2 3 2 3 3 4" xfId="40249"/>
    <cellStyle name="Total 4 2 3 2 3 3 5" xfId="40250"/>
    <cellStyle name="Total 4 2 3 2 3 3 6" xfId="40251"/>
    <cellStyle name="Total 4 2 3 2 3 4" xfId="40252"/>
    <cellStyle name="Total 4 2 3 2 3 5" xfId="40253"/>
    <cellStyle name="Total 4 2 3 2 3 6" xfId="40254"/>
    <cellStyle name="Total 4 2 3 2 3 7" xfId="40255"/>
    <cellStyle name="Total 4 2 3 2 3 8" xfId="40256"/>
    <cellStyle name="Total 4 2 3 2 4" xfId="40257"/>
    <cellStyle name="Total 4 2 3 2 4 2" xfId="40258"/>
    <cellStyle name="Total 4 2 3 2 4 3" xfId="40259"/>
    <cellStyle name="Total 4 2 3 2 4 4" xfId="40260"/>
    <cellStyle name="Total 4 2 3 2 4 5" xfId="40261"/>
    <cellStyle name="Total 4 2 3 2 4 6" xfId="40262"/>
    <cellStyle name="Total 4 2 3 2 5" xfId="40263"/>
    <cellStyle name="Total 4 2 3 2 5 2" xfId="40264"/>
    <cellStyle name="Total 4 2 3 2 5 3" xfId="40265"/>
    <cellStyle name="Total 4 2 3 2 5 4" xfId="40266"/>
    <cellStyle name="Total 4 2 3 2 5 5" xfId="40267"/>
    <cellStyle name="Total 4 2 3 2 5 6" xfId="40268"/>
    <cellStyle name="Total 4 2 3 2 6" xfId="40269"/>
    <cellStyle name="Total 4 2 3 2 7" xfId="40270"/>
    <cellStyle name="Total 4 2 3 2 8" xfId="40271"/>
    <cellStyle name="Total 4 2 3 2 9" xfId="40272"/>
    <cellStyle name="Total 4 2 3 3" xfId="40273"/>
    <cellStyle name="Total 4 2 3 3 2" xfId="40274"/>
    <cellStyle name="Total 4 2 3 3 2 2" xfId="40275"/>
    <cellStyle name="Total 4 2 3 3 2 2 2" xfId="40276"/>
    <cellStyle name="Total 4 2 3 3 2 2 3" xfId="40277"/>
    <cellStyle name="Total 4 2 3 3 2 2 4" xfId="40278"/>
    <cellStyle name="Total 4 2 3 3 2 2 5" xfId="40279"/>
    <cellStyle name="Total 4 2 3 3 2 2 6" xfId="40280"/>
    <cellStyle name="Total 4 2 3 3 2 3" xfId="40281"/>
    <cellStyle name="Total 4 2 3 3 2 3 2" xfId="40282"/>
    <cellStyle name="Total 4 2 3 3 2 3 3" xfId="40283"/>
    <cellStyle name="Total 4 2 3 3 2 3 4" xfId="40284"/>
    <cellStyle name="Total 4 2 3 3 2 3 5" xfId="40285"/>
    <cellStyle name="Total 4 2 3 3 2 3 6" xfId="40286"/>
    <cellStyle name="Total 4 2 3 3 2 4" xfId="40287"/>
    <cellStyle name="Total 4 2 3 3 2 5" xfId="40288"/>
    <cellStyle name="Total 4 2 3 3 2 6" xfId="40289"/>
    <cellStyle name="Total 4 2 3 3 2 7" xfId="40290"/>
    <cellStyle name="Total 4 2 3 3 2 8" xfId="40291"/>
    <cellStyle name="Total 4 2 3 3 3" xfId="40292"/>
    <cellStyle name="Total 4 2 3 3 3 2" xfId="40293"/>
    <cellStyle name="Total 4 2 3 3 3 3" xfId="40294"/>
    <cellStyle name="Total 4 2 3 3 3 4" xfId="40295"/>
    <cellStyle name="Total 4 2 3 3 3 5" xfId="40296"/>
    <cellStyle name="Total 4 2 3 3 3 6" xfId="40297"/>
    <cellStyle name="Total 4 2 3 3 4" xfId="40298"/>
    <cellStyle name="Total 4 2 3 3 4 2" xfId="40299"/>
    <cellStyle name="Total 4 2 3 3 4 3" xfId="40300"/>
    <cellStyle name="Total 4 2 3 3 4 4" xfId="40301"/>
    <cellStyle name="Total 4 2 3 3 4 5" xfId="40302"/>
    <cellStyle name="Total 4 2 3 3 4 6" xfId="40303"/>
    <cellStyle name="Total 4 2 3 3 5" xfId="40304"/>
    <cellStyle name="Total 4 2 3 3 6" xfId="40305"/>
    <cellStyle name="Total 4 2 3 3 7" xfId="40306"/>
    <cellStyle name="Total 4 2 3 3 8" xfId="40307"/>
    <cellStyle name="Total 4 2 3 3 9" xfId="40308"/>
    <cellStyle name="Total 4 2 3 4" xfId="40309"/>
    <cellStyle name="Total 4 2 3 4 2" xfId="40310"/>
    <cellStyle name="Total 4 2 3 4 2 2" xfId="40311"/>
    <cellStyle name="Total 4 2 3 4 2 3" xfId="40312"/>
    <cellStyle name="Total 4 2 3 4 2 4" xfId="40313"/>
    <cellStyle name="Total 4 2 3 4 2 5" xfId="40314"/>
    <cellStyle name="Total 4 2 3 4 2 6" xfId="40315"/>
    <cellStyle name="Total 4 2 3 4 3" xfId="40316"/>
    <cellStyle name="Total 4 2 3 4 3 2" xfId="40317"/>
    <cellStyle name="Total 4 2 3 4 3 3" xfId="40318"/>
    <cellStyle name="Total 4 2 3 4 3 4" xfId="40319"/>
    <cellStyle name="Total 4 2 3 4 3 5" xfId="40320"/>
    <cellStyle name="Total 4 2 3 4 3 6" xfId="40321"/>
    <cellStyle name="Total 4 2 3 4 4" xfId="40322"/>
    <cellStyle name="Total 4 2 3 4 5" xfId="40323"/>
    <cellStyle name="Total 4 2 3 4 6" xfId="40324"/>
    <cellStyle name="Total 4 2 3 4 7" xfId="40325"/>
    <cellStyle name="Total 4 2 3 4 8" xfId="40326"/>
    <cellStyle name="Total 4 2 3 5" xfId="40327"/>
    <cellStyle name="Total 4 2 3 5 2" xfId="40328"/>
    <cellStyle name="Total 4 2 3 5 3" xfId="40329"/>
    <cellStyle name="Total 4 2 3 5 4" xfId="40330"/>
    <cellStyle name="Total 4 2 3 5 5" xfId="40331"/>
    <cellStyle name="Total 4 2 3 5 6" xfId="40332"/>
    <cellStyle name="Total 4 2 3 6" xfId="40333"/>
    <cellStyle name="Total 4 2 3 6 2" xfId="40334"/>
    <cellStyle name="Total 4 2 3 6 3" xfId="40335"/>
    <cellStyle name="Total 4 2 3 6 4" xfId="40336"/>
    <cellStyle name="Total 4 2 3 6 5" xfId="40337"/>
    <cellStyle name="Total 4 2 3 6 6" xfId="40338"/>
    <cellStyle name="Total 4 2 3 7" xfId="40339"/>
    <cellStyle name="Total 4 2 3 8" xfId="40340"/>
    <cellStyle name="Total 4 2 3 9" xfId="40341"/>
    <cellStyle name="Total 4 2 4" xfId="40342"/>
    <cellStyle name="Total 4 2 4 10" xfId="40343"/>
    <cellStyle name="Total 4 2 4 2" xfId="40344"/>
    <cellStyle name="Total 4 2 4 2 2" xfId="40345"/>
    <cellStyle name="Total 4 2 4 2 2 2" xfId="40346"/>
    <cellStyle name="Total 4 2 4 2 2 2 2" xfId="40347"/>
    <cellStyle name="Total 4 2 4 2 2 2 3" xfId="40348"/>
    <cellStyle name="Total 4 2 4 2 2 2 4" xfId="40349"/>
    <cellStyle name="Total 4 2 4 2 2 2 5" xfId="40350"/>
    <cellStyle name="Total 4 2 4 2 2 2 6" xfId="40351"/>
    <cellStyle name="Total 4 2 4 2 2 3" xfId="40352"/>
    <cellStyle name="Total 4 2 4 2 2 3 2" xfId="40353"/>
    <cellStyle name="Total 4 2 4 2 2 3 3" xfId="40354"/>
    <cellStyle name="Total 4 2 4 2 2 3 4" xfId="40355"/>
    <cellStyle name="Total 4 2 4 2 2 3 5" xfId="40356"/>
    <cellStyle name="Total 4 2 4 2 2 3 6" xfId="40357"/>
    <cellStyle name="Total 4 2 4 2 2 4" xfId="40358"/>
    <cellStyle name="Total 4 2 4 2 2 5" xfId="40359"/>
    <cellStyle name="Total 4 2 4 2 2 6" xfId="40360"/>
    <cellStyle name="Total 4 2 4 2 2 7" xfId="40361"/>
    <cellStyle name="Total 4 2 4 2 2 8" xfId="40362"/>
    <cellStyle name="Total 4 2 4 2 3" xfId="40363"/>
    <cellStyle name="Total 4 2 4 2 3 2" xfId="40364"/>
    <cellStyle name="Total 4 2 4 2 3 3" xfId="40365"/>
    <cellStyle name="Total 4 2 4 2 3 4" xfId="40366"/>
    <cellStyle name="Total 4 2 4 2 3 5" xfId="40367"/>
    <cellStyle name="Total 4 2 4 2 3 6" xfId="40368"/>
    <cellStyle name="Total 4 2 4 2 4" xfId="40369"/>
    <cellStyle name="Total 4 2 4 2 4 2" xfId="40370"/>
    <cellStyle name="Total 4 2 4 2 4 3" xfId="40371"/>
    <cellStyle name="Total 4 2 4 2 4 4" xfId="40372"/>
    <cellStyle name="Total 4 2 4 2 4 5" xfId="40373"/>
    <cellStyle name="Total 4 2 4 2 4 6" xfId="40374"/>
    <cellStyle name="Total 4 2 4 2 5" xfId="40375"/>
    <cellStyle name="Total 4 2 4 2 6" xfId="40376"/>
    <cellStyle name="Total 4 2 4 2 7" xfId="40377"/>
    <cellStyle name="Total 4 2 4 2 8" xfId="40378"/>
    <cellStyle name="Total 4 2 4 2 9" xfId="40379"/>
    <cellStyle name="Total 4 2 4 3" xfId="40380"/>
    <cellStyle name="Total 4 2 4 3 2" xfId="40381"/>
    <cellStyle name="Total 4 2 4 3 2 2" xfId="40382"/>
    <cellStyle name="Total 4 2 4 3 2 3" xfId="40383"/>
    <cellStyle name="Total 4 2 4 3 2 4" xfId="40384"/>
    <cellStyle name="Total 4 2 4 3 2 5" xfId="40385"/>
    <cellStyle name="Total 4 2 4 3 2 6" xfId="40386"/>
    <cellStyle name="Total 4 2 4 3 3" xfId="40387"/>
    <cellStyle name="Total 4 2 4 3 3 2" xfId="40388"/>
    <cellStyle name="Total 4 2 4 3 3 3" xfId="40389"/>
    <cellStyle name="Total 4 2 4 3 3 4" xfId="40390"/>
    <cellStyle name="Total 4 2 4 3 3 5" xfId="40391"/>
    <cellStyle name="Total 4 2 4 3 3 6" xfId="40392"/>
    <cellStyle name="Total 4 2 4 3 4" xfId="40393"/>
    <cellStyle name="Total 4 2 4 3 5" xfId="40394"/>
    <cellStyle name="Total 4 2 4 3 6" xfId="40395"/>
    <cellStyle name="Total 4 2 4 3 7" xfId="40396"/>
    <cellStyle name="Total 4 2 4 3 8" xfId="40397"/>
    <cellStyle name="Total 4 2 4 4" xfId="40398"/>
    <cellStyle name="Total 4 2 4 4 2" xfId="40399"/>
    <cellStyle name="Total 4 2 4 4 3" xfId="40400"/>
    <cellStyle name="Total 4 2 4 4 4" xfId="40401"/>
    <cellStyle name="Total 4 2 4 4 5" xfId="40402"/>
    <cellStyle name="Total 4 2 4 4 6" xfId="40403"/>
    <cellStyle name="Total 4 2 4 5" xfId="40404"/>
    <cellStyle name="Total 4 2 4 5 2" xfId="40405"/>
    <cellStyle name="Total 4 2 4 5 3" xfId="40406"/>
    <cellStyle name="Total 4 2 4 5 4" xfId="40407"/>
    <cellStyle name="Total 4 2 4 5 5" xfId="40408"/>
    <cellStyle name="Total 4 2 4 5 6" xfId="40409"/>
    <cellStyle name="Total 4 2 4 6" xfId="40410"/>
    <cellStyle name="Total 4 2 4 7" xfId="40411"/>
    <cellStyle name="Total 4 2 4 8" xfId="40412"/>
    <cellStyle name="Total 4 2 4 9" xfId="40413"/>
    <cellStyle name="Total 4 2 5" xfId="40414"/>
    <cellStyle name="Total 4 2 5 2" xfId="40415"/>
    <cellStyle name="Total 4 2 5 2 2" xfId="40416"/>
    <cellStyle name="Total 4 2 5 2 2 2" xfId="40417"/>
    <cellStyle name="Total 4 2 5 2 2 3" xfId="40418"/>
    <cellStyle name="Total 4 2 5 2 2 4" xfId="40419"/>
    <cellStyle name="Total 4 2 5 2 2 5" xfId="40420"/>
    <cellStyle name="Total 4 2 5 2 2 6" xfId="40421"/>
    <cellStyle name="Total 4 2 5 2 3" xfId="40422"/>
    <cellStyle name="Total 4 2 5 2 3 2" xfId="40423"/>
    <cellStyle name="Total 4 2 5 2 3 3" xfId="40424"/>
    <cellStyle name="Total 4 2 5 2 3 4" xfId="40425"/>
    <cellStyle name="Total 4 2 5 2 3 5" xfId="40426"/>
    <cellStyle name="Total 4 2 5 2 3 6" xfId="40427"/>
    <cellStyle name="Total 4 2 5 2 4" xfId="40428"/>
    <cellStyle name="Total 4 2 5 2 5" xfId="40429"/>
    <cellStyle name="Total 4 2 5 2 6" xfId="40430"/>
    <cellStyle name="Total 4 2 5 2 7" xfId="40431"/>
    <cellStyle name="Total 4 2 5 2 8" xfId="40432"/>
    <cellStyle name="Total 4 2 5 3" xfId="40433"/>
    <cellStyle name="Total 4 2 5 3 2" xfId="40434"/>
    <cellStyle name="Total 4 2 5 3 3" xfId="40435"/>
    <cellStyle name="Total 4 2 5 3 4" xfId="40436"/>
    <cellStyle name="Total 4 2 5 3 5" xfId="40437"/>
    <cellStyle name="Total 4 2 5 3 6" xfId="40438"/>
    <cellStyle name="Total 4 2 5 4" xfId="40439"/>
    <cellStyle name="Total 4 2 5 4 2" xfId="40440"/>
    <cellStyle name="Total 4 2 5 4 3" xfId="40441"/>
    <cellStyle name="Total 4 2 5 4 4" xfId="40442"/>
    <cellStyle name="Total 4 2 5 4 5" xfId="40443"/>
    <cellStyle name="Total 4 2 5 4 6" xfId="40444"/>
    <cellStyle name="Total 4 2 5 5" xfId="40445"/>
    <cellStyle name="Total 4 2 5 6" xfId="40446"/>
    <cellStyle name="Total 4 2 5 7" xfId="40447"/>
    <cellStyle name="Total 4 2 5 8" xfId="40448"/>
    <cellStyle name="Total 4 2 5 9" xfId="40449"/>
    <cellStyle name="Total 4 2 6" xfId="40450"/>
    <cellStyle name="Total 4 2 6 2" xfId="40451"/>
    <cellStyle name="Total 4 2 6 2 2" xfId="40452"/>
    <cellStyle name="Total 4 2 6 2 3" xfId="40453"/>
    <cellStyle name="Total 4 2 6 2 4" xfId="40454"/>
    <cellStyle name="Total 4 2 6 2 5" xfId="40455"/>
    <cellStyle name="Total 4 2 6 2 6" xfId="40456"/>
    <cellStyle name="Total 4 2 6 3" xfId="40457"/>
    <cellStyle name="Total 4 2 6 3 2" xfId="40458"/>
    <cellStyle name="Total 4 2 6 3 3" xfId="40459"/>
    <cellStyle name="Total 4 2 6 3 4" xfId="40460"/>
    <cellStyle name="Total 4 2 6 3 5" xfId="40461"/>
    <cellStyle name="Total 4 2 6 3 6" xfId="40462"/>
    <cellStyle name="Total 4 2 6 4" xfId="40463"/>
    <cellStyle name="Total 4 2 6 5" xfId="40464"/>
    <cellStyle name="Total 4 2 6 6" xfId="40465"/>
    <cellStyle name="Total 4 2 6 7" xfId="40466"/>
    <cellStyle name="Total 4 2 6 8" xfId="40467"/>
    <cellStyle name="Total 4 2 7" xfId="40468"/>
    <cellStyle name="Total 4 2 7 2" xfId="40469"/>
    <cellStyle name="Total 4 2 7 3" xfId="40470"/>
    <cellStyle name="Total 4 2 7 4" xfId="40471"/>
    <cellStyle name="Total 4 2 7 5" xfId="40472"/>
    <cellStyle name="Total 4 2 7 6" xfId="40473"/>
    <cellStyle name="Total 4 2 8" xfId="40474"/>
    <cellStyle name="Total 4 2 8 2" xfId="40475"/>
    <cellStyle name="Total 4 2 8 3" xfId="40476"/>
    <cellStyle name="Total 4 2 8 4" xfId="40477"/>
    <cellStyle name="Total 4 2 8 5" xfId="40478"/>
    <cellStyle name="Total 4 2 8 6" xfId="40479"/>
    <cellStyle name="Total 4 2 9" xfId="40480"/>
    <cellStyle name="Total 4 3" xfId="40481"/>
    <cellStyle name="Total 4 3 10" xfId="40482"/>
    <cellStyle name="Total 4 3 11" xfId="40483"/>
    <cellStyle name="Total 4 3 12" xfId="40484"/>
    <cellStyle name="Total 4 3 2" xfId="40485"/>
    <cellStyle name="Total 4 3 2 10" xfId="40486"/>
    <cellStyle name="Total 4 3 2 11" xfId="40487"/>
    <cellStyle name="Total 4 3 2 2" xfId="40488"/>
    <cellStyle name="Total 4 3 2 2 10" xfId="40489"/>
    <cellStyle name="Total 4 3 2 2 2" xfId="40490"/>
    <cellStyle name="Total 4 3 2 2 2 2" xfId="40491"/>
    <cellStyle name="Total 4 3 2 2 2 2 2" xfId="40492"/>
    <cellStyle name="Total 4 3 2 2 2 2 2 2" xfId="40493"/>
    <cellStyle name="Total 4 3 2 2 2 2 2 3" xfId="40494"/>
    <cellStyle name="Total 4 3 2 2 2 2 2 4" xfId="40495"/>
    <cellStyle name="Total 4 3 2 2 2 2 2 5" xfId="40496"/>
    <cellStyle name="Total 4 3 2 2 2 2 2 6" xfId="40497"/>
    <cellStyle name="Total 4 3 2 2 2 2 3" xfId="40498"/>
    <cellStyle name="Total 4 3 2 2 2 2 3 2" xfId="40499"/>
    <cellStyle name="Total 4 3 2 2 2 2 3 3" xfId="40500"/>
    <cellStyle name="Total 4 3 2 2 2 2 3 4" xfId="40501"/>
    <cellStyle name="Total 4 3 2 2 2 2 3 5" xfId="40502"/>
    <cellStyle name="Total 4 3 2 2 2 2 3 6" xfId="40503"/>
    <cellStyle name="Total 4 3 2 2 2 2 4" xfId="40504"/>
    <cellStyle name="Total 4 3 2 2 2 2 5" xfId="40505"/>
    <cellStyle name="Total 4 3 2 2 2 2 6" xfId="40506"/>
    <cellStyle name="Total 4 3 2 2 2 2 7" xfId="40507"/>
    <cellStyle name="Total 4 3 2 2 2 2 8" xfId="40508"/>
    <cellStyle name="Total 4 3 2 2 2 3" xfId="40509"/>
    <cellStyle name="Total 4 3 2 2 2 3 2" xfId="40510"/>
    <cellStyle name="Total 4 3 2 2 2 3 3" xfId="40511"/>
    <cellStyle name="Total 4 3 2 2 2 3 4" xfId="40512"/>
    <cellStyle name="Total 4 3 2 2 2 3 5" xfId="40513"/>
    <cellStyle name="Total 4 3 2 2 2 3 6" xfId="40514"/>
    <cellStyle name="Total 4 3 2 2 2 4" xfId="40515"/>
    <cellStyle name="Total 4 3 2 2 2 4 2" xfId="40516"/>
    <cellStyle name="Total 4 3 2 2 2 4 3" xfId="40517"/>
    <cellStyle name="Total 4 3 2 2 2 4 4" xfId="40518"/>
    <cellStyle name="Total 4 3 2 2 2 4 5" xfId="40519"/>
    <cellStyle name="Total 4 3 2 2 2 4 6" xfId="40520"/>
    <cellStyle name="Total 4 3 2 2 2 5" xfId="40521"/>
    <cellStyle name="Total 4 3 2 2 2 6" xfId="40522"/>
    <cellStyle name="Total 4 3 2 2 2 7" xfId="40523"/>
    <cellStyle name="Total 4 3 2 2 2 8" xfId="40524"/>
    <cellStyle name="Total 4 3 2 2 2 9" xfId="40525"/>
    <cellStyle name="Total 4 3 2 2 3" xfId="40526"/>
    <cellStyle name="Total 4 3 2 2 3 2" xfId="40527"/>
    <cellStyle name="Total 4 3 2 2 3 2 2" xfId="40528"/>
    <cellStyle name="Total 4 3 2 2 3 2 3" xfId="40529"/>
    <cellStyle name="Total 4 3 2 2 3 2 4" xfId="40530"/>
    <cellStyle name="Total 4 3 2 2 3 2 5" xfId="40531"/>
    <cellStyle name="Total 4 3 2 2 3 2 6" xfId="40532"/>
    <cellStyle name="Total 4 3 2 2 3 3" xfId="40533"/>
    <cellStyle name="Total 4 3 2 2 3 3 2" xfId="40534"/>
    <cellStyle name="Total 4 3 2 2 3 3 3" xfId="40535"/>
    <cellStyle name="Total 4 3 2 2 3 3 4" xfId="40536"/>
    <cellStyle name="Total 4 3 2 2 3 3 5" xfId="40537"/>
    <cellStyle name="Total 4 3 2 2 3 3 6" xfId="40538"/>
    <cellStyle name="Total 4 3 2 2 3 4" xfId="40539"/>
    <cellStyle name="Total 4 3 2 2 3 5" xfId="40540"/>
    <cellStyle name="Total 4 3 2 2 3 6" xfId="40541"/>
    <cellStyle name="Total 4 3 2 2 3 7" xfId="40542"/>
    <cellStyle name="Total 4 3 2 2 3 8" xfId="40543"/>
    <cellStyle name="Total 4 3 2 2 4" xfId="40544"/>
    <cellStyle name="Total 4 3 2 2 4 2" xfId="40545"/>
    <cellStyle name="Total 4 3 2 2 4 3" xfId="40546"/>
    <cellStyle name="Total 4 3 2 2 4 4" xfId="40547"/>
    <cellStyle name="Total 4 3 2 2 4 5" xfId="40548"/>
    <cellStyle name="Total 4 3 2 2 4 6" xfId="40549"/>
    <cellStyle name="Total 4 3 2 2 5" xfId="40550"/>
    <cellStyle name="Total 4 3 2 2 5 2" xfId="40551"/>
    <cellStyle name="Total 4 3 2 2 5 3" xfId="40552"/>
    <cellStyle name="Total 4 3 2 2 5 4" xfId="40553"/>
    <cellStyle name="Total 4 3 2 2 5 5" xfId="40554"/>
    <cellStyle name="Total 4 3 2 2 5 6" xfId="40555"/>
    <cellStyle name="Total 4 3 2 2 6" xfId="40556"/>
    <cellStyle name="Total 4 3 2 2 7" xfId="40557"/>
    <cellStyle name="Total 4 3 2 2 8" xfId="40558"/>
    <cellStyle name="Total 4 3 2 2 9" xfId="40559"/>
    <cellStyle name="Total 4 3 2 3" xfId="40560"/>
    <cellStyle name="Total 4 3 2 3 2" xfId="40561"/>
    <cellStyle name="Total 4 3 2 3 2 2" xfId="40562"/>
    <cellStyle name="Total 4 3 2 3 2 2 2" xfId="40563"/>
    <cellStyle name="Total 4 3 2 3 2 2 3" xfId="40564"/>
    <cellStyle name="Total 4 3 2 3 2 2 4" xfId="40565"/>
    <cellStyle name="Total 4 3 2 3 2 2 5" xfId="40566"/>
    <cellStyle name="Total 4 3 2 3 2 2 6" xfId="40567"/>
    <cellStyle name="Total 4 3 2 3 2 3" xfId="40568"/>
    <cellStyle name="Total 4 3 2 3 2 3 2" xfId="40569"/>
    <cellStyle name="Total 4 3 2 3 2 3 3" xfId="40570"/>
    <cellStyle name="Total 4 3 2 3 2 3 4" xfId="40571"/>
    <cellStyle name="Total 4 3 2 3 2 3 5" xfId="40572"/>
    <cellStyle name="Total 4 3 2 3 2 3 6" xfId="40573"/>
    <cellStyle name="Total 4 3 2 3 2 4" xfId="40574"/>
    <cellStyle name="Total 4 3 2 3 2 5" xfId="40575"/>
    <cellStyle name="Total 4 3 2 3 2 6" xfId="40576"/>
    <cellStyle name="Total 4 3 2 3 2 7" xfId="40577"/>
    <cellStyle name="Total 4 3 2 3 2 8" xfId="40578"/>
    <cellStyle name="Total 4 3 2 3 3" xfId="40579"/>
    <cellStyle name="Total 4 3 2 3 3 2" xfId="40580"/>
    <cellStyle name="Total 4 3 2 3 3 3" xfId="40581"/>
    <cellStyle name="Total 4 3 2 3 3 4" xfId="40582"/>
    <cellStyle name="Total 4 3 2 3 3 5" xfId="40583"/>
    <cellStyle name="Total 4 3 2 3 3 6" xfId="40584"/>
    <cellStyle name="Total 4 3 2 3 4" xfId="40585"/>
    <cellStyle name="Total 4 3 2 3 4 2" xfId="40586"/>
    <cellStyle name="Total 4 3 2 3 4 3" xfId="40587"/>
    <cellStyle name="Total 4 3 2 3 4 4" xfId="40588"/>
    <cellStyle name="Total 4 3 2 3 4 5" xfId="40589"/>
    <cellStyle name="Total 4 3 2 3 4 6" xfId="40590"/>
    <cellStyle name="Total 4 3 2 3 5" xfId="40591"/>
    <cellStyle name="Total 4 3 2 3 6" xfId="40592"/>
    <cellStyle name="Total 4 3 2 3 7" xfId="40593"/>
    <cellStyle name="Total 4 3 2 3 8" xfId="40594"/>
    <cellStyle name="Total 4 3 2 3 9" xfId="40595"/>
    <cellStyle name="Total 4 3 2 4" xfId="40596"/>
    <cellStyle name="Total 4 3 2 4 2" xfId="40597"/>
    <cellStyle name="Total 4 3 2 4 2 2" xfId="40598"/>
    <cellStyle name="Total 4 3 2 4 2 3" xfId="40599"/>
    <cellStyle name="Total 4 3 2 4 2 4" xfId="40600"/>
    <cellStyle name="Total 4 3 2 4 2 5" xfId="40601"/>
    <cellStyle name="Total 4 3 2 4 2 6" xfId="40602"/>
    <cellStyle name="Total 4 3 2 4 3" xfId="40603"/>
    <cellStyle name="Total 4 3 2 4 3 2" xfId="40604"/>
    <cellStyle name="Total 4 3 2 4 3 3" xfId="40605"/>
    <cellStyle name="Total 4 3 2 4 3 4" xfId="40606"/>
    <cellStyle name="Total 4 3 2 4 3 5" xfId="40607"/>
    <cellStyle name="Total 4 3 2 4 3 6" xfId="40608"/>
    <cellStyle name="Total 4 3 2 4 4" xfId="40609"/>
    <cellStyle name="Total 4 3 2 4 5" xfId="40610"/>
    <cellStyle name="Total 4 3 2 4 6" xfId="40611"/>
    <cellStyle name="Total 4 3 2 4 7" xfId="40612"/>
    <cellStyle name="Total 4 3 2 4 8" xfId="40613"/>
    <cellStyle name="Total 4 3 2 5" xfId="40614"/>
    <cellStyle name="Total 4 3 2 5 2" xfId="40615"/>
    <cellStyle name="Total 4 3 2 5 3" xfId="40616"/>
    <cellStyle name="Total 4 3 2 5 4" xfId="40617"/>
    <cellStyle name="Total 4 3 2 5 5" xfId="40618"/>
    <cellStyle name="Total 4 3 2 5 6" xfId="40619"/>
    <cellStyle name="Total 4 3 2 6" xfId="40620"/>
    <cellStyle name="Total 4 3 2 6 2" xfId="40621"/>
    <cellStyle name="Total 4 3 2 6 3" xfId="40622"/>
    <cellStyle name="Total 4 3 2 6 4" xfId="40623"/>
    <cellStyle name="Total 4 3 2 6 5" xfId="40624"/>
    <cellStyle name="Total 4 3 2 6 6" xfId="40625"/>
    <cellStyle name="Total 4 3 2 7" xfId="40626"/>
    <cellStyle name="Total 4 3 2 8" xfId="40627"/>
    <cellStyle name="Total 4 3 2 9" xfId="40628"/>
    <cellStyle name="Total 4 3 3" xfId="40629"/>
    <cellStyle name="Total 4 3 3 10" xfId="40630"/>
    <cellStyle name="Total 4 3 3 2" xfId="40631"/>
    <cellStyle name="Total 4 3 3 2 2" xfId="40632"/>
    <cellStyle name="Total 4 3 3 2 2 2" xfId="40633"/>
    <cellStyle name="Total 4 3 3 2 2 2 2" xfId="40634"/>
    <cellStyle name="Total 4 3 3 2 2 2 3" xfId="40635"/>
    <cellStyle name="Total 4 3 3 2 2 2 4" xfId="40636"/>
    <cellStyle name="Total 4 3 3 2 2 2 5" xfId="40637"/>
    <cellStyle name="Total 4 3 3 2 2 2 6" xfId="40638"/>
    <cellStyle name="Total 4 3 3 2 2 3" xfId="40639"/>
    <cellStyle name="Total 4 3 3 2 2 3 2" xfId="40640"/>
    <cellStyle name="Total 4 3 3 2 2 3 3" xfId="40641"/>
    <cellStyle name="Total 4 3 3 2 2 3 4" xfId="40642"/>
    <cellStyle name="Total 4 3 3 2 2 3 5" xfId="40643"/>
    <cellStyle name="Total 4 3 3 2 2 3 6" xfId="40644"/>
    <cellStyle name="Total 4 3 3 2 2 4" xfId="40645"/>
    <cellStyle name="Total 4 3 3 2 2 5" xfId="40646"/>
    <cellStyle name="Total 4 3 3 2 2 6" xfId="40647"/>
    <cellStyle name="Total 4 3 3 2 2 7" xfId="40648"/>
    <cellStyle name="Total 4 3 3 2 2 8" xfId="40649"/>
    <cellStyle name="Total 4 3 3 2 3" xfId="40650"/>
    <cellStyle name="Total 4 3 3 2 3 2" xfId="40651"/>
    <cellStyle name="Total 4 3 3 2 3 3" xfId="40652"/>
    <cellStyle name="Total 4 3 3 2 3 4" xfId="40653"/>
    <cellStyle name="Total 4 3 3 2 3 5" xfId="40654"/>
    <cellStyle name="Total 4 3 3 2 3 6" xfId="40655"/>
    <cellStyle name="Total 4 3 3 2 4" xfId="40656"/>
    <cellStyle name="Total 4 3 3 2 4 2" xfId="40657"/>
    <cellStyle name="Total 4 3 3 2 4 3" xfId="40658"/>
    <cellStyle name="Total 4 3 3 2 4 4" xfId="40659"/>
    <cellStyle name="Total 4 3 3 2 4 5" xfId="40660"/>
    <cellStyle name="Total 4 3 3 2 4 6" xfId="40661"/>
    <cellStyle name="Total 4 3 3 2 5" xfId="40662"/>
    <cellStyle name="Total 4 3 3 2 6" xfId="40663"/>
    <cellStyle name="Total 4 3 3 2 7" xfId="40664"/>
    <cellStyle name="Total 4 3 3 2 8" xfId="40665"/>
    <cellStyle name="Total 4 3 3 2 9" xfId="40666"/>
    <cellStyle name="Total 4 3 3 3" xfId="40667"/>
    <cellStyle name="Total 4 3 3 3 2" xfId="40668"/>
    <cellStyle name="Total 4 3 3 3 2 2" xfId="40669"/>
    <cellStyle name="Total 4 3 3 3 2 3" xfId="40670"/>
    <cellStyle name="Total 4 3 3 3 2 4" xfId="40671"/>
    <cellStyle name="Total 4 3 3 3 2 5" xfId="40672"/>
    <cellStyle name="Total 4 3 3 3 2 6" xfId="40673"/>
    <cellStyle name="Total 4 3 3 3 3" xfId="40674"/>
    <cellStyle name="Total 4 3 3 3 3 2" xfId="40675"/>
    <cellStyle name="Total 4 3 3 3 3 3" xfId="40676"/>
    <cellStyle name="Total 4 3 3 3 3 4" xfId="40677"/>
    <cellStyle name="Total 4 3 3 3 3 5" xfId="40678"/>
    <cellStyle name="Total 4 3 3 3 3 6" xfId="40679"/>
    <cellStyle name="Total 4 3 3 3 4" xfId="40680"/>
    <cellStyle name="Total 4 3 3 3 5" xfId="40681"/>
    <cellStyle name="Total 4 3 3 3 6" xfId="40682"/>
    <cellStyle name="Total 4 3 3 3 7" xfId="40683"/>
    <cellStyle name="Total 4 3 3 3 8" xfId="40684"/>
    <cellStyle name="Total 4 3 3 4" xfId="40685"/>
    <cellStyle name="Total 4 3 3 4 2" xfId="40686"/>
    <cellStyle name="Total 4 3 3 4 3" xfId="40687"/>
    <cellStyle name="Total 4 3 3 4 4" xfId="40688"/>
    <cellStyle name="Total 4 3 3 4 5" xfId="40689"/>
    <cellStyle name="Total 4 3 3 4 6" xfId="40690"/>
    <cellStyle name="Total 4 3 3 5" xfId="40691"/>
    <cellStyle name="Total 4 3 3 5 2" xfId="40692"/>
    <cellStyle name="Total 4 3 3 5 3" xfId="40693"/>
    <cellStyle name="Total 4 3 3 5 4" xfId="40694"/>
    <cellStyle name="Total 4 3 3 5 5" xfId="40695"/>
    <cellStyle name="Total 4 3 3 5 6" xfId="40696"/>
    <cellStyle name="Total 4 3 3 6" xfId="40697"/>
    <cellStyle name="Total 4 3 3 7" xfId="40698"/>
    <cellStyle name="Total 4 3 3 8" xfId="40699"/>
    <cellStyle name="Total 4 3 3 9" xfId="40700"/>
    <cellStyle name="Total 4 3 4" xfId="40701"/>
    <cellStyle name="Total 4 3 4 2" xfId="40702"/>
    <cellStyle name="Total 4 3 4 2 2" xfId="40703"/>
    <cellStyle name="Total 4 3 4 2 2 2" xfId="40704"/>
    <cellStyle name="Total 4 3 4 2 2 3" xfId="40705"/>
    <cellStyle name="Total 4 3 4 2 2 4" xfId="40706"/>
    <cellStyle name="Total 4 3 4 2 2 5" xfId="40707"/>
    <cellStyle name="Total 4 3 4 2 2 6" xfId="40708"/>
    <cellStyle name="Total 4 3 4 2 3" xfId="40709"/>
    <cellStyle name="Total 4 3 4 2 3 2" xfId="40710"/>
    <cellStyle name="Total 4 3 4 2 3 3" xfId="40711"/>
    <cellStyle name="Total 4 3 4 2 3 4" xfId="40712"/>
    <cellStyle name="Total 4 3 4 2 3 5" xfId="40713"/>
    <cellStyle name="Total 4 3 4 2 3 6" xfId="40714"/>
    <cellStyle name="Total 4 3 4 2 4" xfId="40715"/>
    <cellStyle name="Total 4 3 4 2 5" xfId="40716"/>
    <cellStyle name="Total 4 3 4 2 6" xfId="40717"/>
    <cellStyle name="Total 4 3 4 2 7" xfId="40718"/>
    <cellStyle name="Total 4 3 4 2 8" xfId="40719"/>
    <cellStyle name="Total 4 3 4 3" xfId="40720"/>
    <cellStyle name="Total 4 3 4 3 2" xfId="40721"/>
    <cellStyle name="Total 4 3 4 3 3" xfId="40722"/>
    <cellStyle name="Total 4 3 4 3 4" xfId="40723"/>
    <cellStyle name="Total 4 3 4 3 5" xfId="40724"/>
    <cellStyle name="Total 4 3 4 3 6" xfId="40725"/>
    <cellStyle name="Total 4 3 4 4" xfId="40726"/>
    <cellStyle name="Total 4 3 4 4 2" xfId="40727"/>
    <cellStyle name="Total 4 3 4 4 3" xfId="40728"/>
    <cellStyle name="Total 4 3 4 4 4" xfId="40729"/>
    <cellStyle name="Total 4 3 4 4 5" xfId="40730"/>
    <cellStyle name="Total 4 3 4 4 6" xfId="40731"/>
    <cellStyle name="Total 4 3 4 5" xfId="40732"/>
    <cellStyle name="Total 4 3 4 6" xfId="40733"/>
    <cellStyle name="Total 4 3 4 7" xfId="40734"/>
    <cellStyle name="Total 4 3 4 8" xfId="40735"/>
    <cellStyle name="Total 4 3 4 9" xfId="40736"/>
    <cellStyle name="Total 4 3 5" xfId="40737"/>
    <cellStyle name="Total 4 3 5 2" xfId="40738"/>
    <cellStyle name="Total 4 3 5 2 2" xfId="40739"/>
    <cellStyle name="Total 4 3 5 2 3" xfId="40740"/>
    <cellStyle name="Total 4 3 5 2 4" xfId="40741"/>
    <cellStyle name="Total 4 3 5 2 5" xfId="40742"/>
    <cellStyle name="Total 4 3 5 2 6" xfId="40743"/>
    <cellStyle name="Total 4 3 5 3" xfId="40744"/>
    <cellStyle name="Total 4 3 5 3 2" xfId="40745"/>
    <cellStyle name="Total 4 3 5 3 3" xfId="40746"/>
    <cellStyle name="Total 4 3 5 3 4" xfId="40747"/>
    <cellStyle name="Total 4 3 5 3 5" xfId="40748"/>
    <cellStyle name="Total 4 3 5 3 6" xfId="40749"/>
    <cellStyle name="Total 4 3 5 4" xfId="40750"/>
    <cellStyle name="Total 4 3 5 5" xfId="40751"/>
    <cellStyle name="Total 4 3 5 6" xfId="40752"/>
    <cellStyle name="Total 4 3 5 7" xfId="40753"/>
    <cellStyle name="Total 4 3 5 8" xfId="40754"/>
    <cellStyle name="Total 4 3 6" xfId="40755"/>
    <cellStyle name="Total 4 3 6 2" xfId="40756"/>
    <cellStyle name="Total 4 3 6 3" xfId="40757"/>
    <cellStyle name="Total 4 3 6 4" xfId="40758"/>
    <cellStyle name="Total 4 3 6 5" xfId="40759"/>
    <cellStyle name="Total 4 3 6 6" xfId="40760"/>
    <cellStyle name="Total 4 3 7" xfId="40761"/>
    <cellStyle name="Total 4 3 7 2" xfId="40762"/>
    <cellStyle name="Total 4 3 7 3" xfId="40763"/>
    <cellStyle name="Total 4 3 7 4" xfId="40764"/>
    <cellStyle name="Total 4 3 7 5" xfId="40765"/>
    <cellStyle name="Total 4 3 7 6" xfId="40766"/>
    <cellStyle name="Total 4 3 8" xfId="40767"/>
    <cellStyle name="Total 4 3 9" xfId="40768"/>
    <cellStyle name="Total 4 4" xfId="40769"/>
    <cellStyle name="Total 4 4 10" xfId="40770"/>
    <cellStyle name="Total 4 4 11" xfId="40771"/>
    <cellStyle name="Total 4 4 2" xfId="40772"/>
    <cellStyle name="Total 4 4 2 10" xfId="40773"/>
    <cellStyle name="Total 4 4 2 2" xfId="40774"/>
    <cellStyle name="Total 4 4 2 2 2" xfId="40775"/>
    <cellStyle name="Total 4 4 2 2 2 2" xfId="40776"/>
    <cellStyle name="Total 4 4 2 2 2 2 2" xfId="40777"/>
    <cellStyle name="Total 4 4 2 2 2 2 3" xfId="40778"/>
    <cellStyle name="Total 4 4 2 2 2 2 4" xfId="40779"/>
    <cellStyle name="Total 4 4 2 2 2 2 5" xfId="40780"/>
    <cellStyle name="Total 4 4 2 2 2 2 6" xfId="40781"/>
    <cellStyle name="Total 4 4 2 2 2 3" xfId="40782"/>
    <cellStyle name="Total 4 4 2 2 2 3 2" xfId="40783"/>
    <cellStyle name="Total 4 4 2 2 2 3 3" xfId="40784"/>
    <cellStyle name="Total 4 4 2 2 2 3 4" xfId="40785"/>
    <cellStyle name="Total 4 4 2 2 2 3 5" xfId="40786"/>
    <cellStyle name="Total 4 4 2 2 2 3 6" xfId="40787"/>
    <cellStyle name="Total 4 4 2 2 2 4" xfId="40788"/>
    <cellStyle name="Total 4 4 2 2 2 5" xfId="40789"/>
    <cellStyle name="Total 4 4 2 2 2 6" xfId="40790"/>
    <cellStyle name="Total 4 4 2 2 2 7" xfId="40791"/>
    <cellStyle name="Total 4 4 2 2 2 8" xfId="40792"/>
    <cellStyle name="Total 4 4 2 2 3" xfId="40793"/>
    <cellStyle name="Total 4 4 2 2 3 2" xfId="40794"/>
    <cellStyle name="Total 4 4 2 2 3 3" xfId="40795"/>
    <cellStyle name="Total 4 4 2 2 3 4" xfId="40796"/>
    <cellStyle name="Total 4 4 2 2 3 5" xfId="40797"/>
    <cellStyle name="Total 4 4 2 2 3 6" xfId="40798"/>
    <cellStyle name="Total 4 4 2 2 4" xfId="40799"/>
    <cellStyle name="Total 4 4 2 2 4 2" xfId="40800"/>
    <cellStyle name="Total 4 4 2 2 4 3" xfId="40801"/>
    <cellStyle name="Total 4 4 2 2 4 4" xfId="40802"/>
    <cellStyle name="Total 4 4 2 2 4 5" xfId="40803"/>
    <cellStyle name="Total 4 4 2 2 4 6" xfId="40804"/>
    <cellStyle name="Total 4 4 2 2 5" xfId="40805"/>
    <cellStyle name="Total 4 4 2 2 6" xfId="40806"/>
    <cellStyle name="Total 4 4 2 2 7" xfId="40807"/>
    <cellStyle name="Total 4 4 2 2 8" xfId="40808"/>
    <cellStyle name="Total 4 4 2 2 9" xfId="40809"/>
    <cellStyle name="Total 4 4 2 3" xfId="40810"/>
    <cellStyle name="Total 4 4 2 3 2" xfId="40811"/>
    <cellStyle name="Total 4 4 2 3 2 2" xfId="40812"/>
    <cellStyle name="Total 4 4 2 3 2 3" xfId="40813"/>
    <cellStyle name="Total 4 4 2 3 2 4" xfId="40814"/>
    <cellStyle name="Total 4 4 2 3 2 5" xfId="40815"/>
    <cellStyle name="Total 4 4 2 3 2 6" xfId="40816"/>
    <cellStyle name="Total 4 4 2 3 3" xfId="40817"/>
    <cellStyle name="Total 4 4 2 3 3 2" xfId="40818"/>
    <cellStyle name="Total 4 4 2 3 3 3" xfId="40819"/>
    <cellStyle name="Total 4 4 2 3 3 4" xfId="40820"/>
    <cellStyle name="Total 4 4 2 3 3 5" xfId="40821"/>
    <cellStyle name="Total 4 4 2 3 3 6" xfId="40822"/>
    <cellStyle name="Total 4 4 2 3 4" xfId="40823"/>
    <cellStyle name="Total 4 4 2 3 5" xfId="40824"/>
    <cellStyle name="Total 4 4 2 3 6" xfId="40825"/>
    <cellStyle name="Total 4 4 2 3 7" xfId="40826"/>
    <cellStyle name="Total 4 4 2 3 8" xfId="40827"/>
    <cellStyle name="Total 4 4 2 4" xfId="40828"/>
    <cellStyle name="Total 4 4 2 4 2" xfId="40829"/>
    <cellStyle name="Total 4 4 2 4 3" xfId="40830"/>
    <cellStyle name="Total 4 4 2 4 4" xfId="40831"/>
    <cellStyle name="Total 4 4 2 4 5" xfId="40832"/>
    <cellStyle name="Total 4 4 2 4 6" xfId="40833"/>
    <cellStyle name="Total 4 4 2 5" xfId="40834"/>
    <cellStyle name="Total 4 4 2 5 2" xfId="40835"/>
    <cellStyle name="Total 4 4 2 5 3" xfId="40836"/>
    <cellStyle name="Total 4 4 2 5 4" xfId="40837"/>
    <cellStyle name="Total 4 4 2 5 5" xfId="40838"/>
    <cellStyle name="Total 4 4 2 5 6" xfId="40839"/>
    <cellStyle name="Total 4 4 2 6" xfId="40840"/>
    <cellStyle name="Total 4 4 2 7" xfId="40841"/>
    <cellStyle name="Total 4 4 2 8" xfId="40842"/>
    <cellStyle name="Total 4 4 2 9" xfId="40843"/>
    <cellStyle name="Total 4 4 3" xfId="40844"/>
    <cellStyle name="Total 4 4 3 2" xfId="40845"/>
    <cellStyle name="Total 4 4 3 2 2" xfId="40846"/>
    <cellStyle name="Total 4 4 3 2 2 2" xfId="40847"/>
    <cellStyle name="Total 4 4 3 2 2 3" xfId="40848"/>
    <cellStyle name="Total 4 4 3 2 2 4" xfId="40849"/>
    <cellStyle name="Total 4 4 3 2 2 5" xfId="40850"/>
    <cellStyle name="Total 4 4 3 2 2 6" xfId="40851"/>
    <cellStyle name="Total 4 4 3 2 3" xfId="40852"/>
    <cellStyle name="Total 4 4 3 2 3 2" xfId="40853"/>
    <cellStyle name="Total 4 4 3 2 3 3" xfId="40854"/>
    <cellStyle name="Total 4 4 3 2 3 4" xfId="40855"/>
    <cellStyle name="Total 4 4 3 2 3 5" xfId="40856"/>
    <cellStyle name="Total 4 4 3 2 3 6" xfId="40857"/>
    <cellStyle name="Total 4 4 3 2 4" xfId="40858"/>
    <cellStyle name="Total 4 4 3 2 5" xfId="40859"/>
    <cellStyle name="Total 4 4 3 2 6" xfId="40860"/>
    <cellStyle name="Total 4 4 3 2 7" xfId="40861"/>
    <cellStyle name="Total 4 4 3 2 8" xfId="40862"/>
    <cellStyle name="Total 4 4 3 3" xfId="40863"/>
    <cellStyle name="Total 4 4 3 3 2" xfId="40864"/>
    <cellStyle name="Total 4 4 3 3 3" xfId="40865"/>
    <cellStyle name="Total 4 4 3 3 4" xfId="40866"/>
    <cellStyle name="Total 4 4 3 3 5" xfId="40867"/>
    <cellStyle name="Total 4 4 3 3 6" xfId="40868"/>
    <cellStyle name="Total 4 4 3 4" xfId="40869"/>
    <cellStyle name="Total 4 4 3 4 2" xfId="40870"/>
    <cellStyle name="Total 4 4 3 4 3" xfId="40871"/>
    <cellStyle name="Total 4 4 3 4 4" xfId="40872"/>
    <cellStyle name="Total 4 4 3 4 5" xfId="40873"/>
    <cellStyle name="Total 4 4 3 4 6" xfId="40874"/>
    <cellStyle name="Total 4 4 3 5" xfId="40875"/>
    <cellStyle name="Total 4 4 3 6" xfId="40876"/>
    <cellStyle name="Total 4 4 3 7" xfId="40877"/>
    <cellStyle name="Total 4 4 3 8" xfId="40878"/>
    <cellStyle name="Total 4 4 3 9" xfId="40879"/>
    <cellStyle name="Total 4 4 4" xfId="40880"/>
    <cellStyle name="Total 4 4 4 2" xfId="40881"/>
    <cellStyle name="Total 4 4 4 2 2" xfId="40882"/>
    <cellStyle name="Total 4 4 4 2 3" xfId="40883"/>
    <cellStyle name="Total 4 4 4 2 4" xfId="40884"/>
    <cellStyle name="Total 4 4 4 2 5" xfId="40885"/>
    <cellStyle name="Total 4 4 4 2 6" xfId="40886"/>
    <cellStyle name="Total 4 4 4 3" xfId="40887"/>
    <cellStyle name="Total 4 4 4 3 2" xfId="40888"/>
    <cellStyle name="Total 4 4 4 3 3" xfId="40889"/>
    <cellStyle name="Total 4 4 4 3 4" xfId="40890"/>
    <cellStyle name="Total 4 4 4 3 5" xfId="40891"/>
    <cellStyle name="Total 4 4 4 3 6" xfId="40892"/>
    <cellStyle name="Total 4 4 4 4" xfId="40893"/>
    <cellStyle name="Total 4 4 4 5" xfId="40894"/>
    <cellStyle name="Total 4 4 4 6" xfId="40895"/>
    <cellStyle name="Total 4 4 4 7" xfId="40896"/>
    <cellStyle name="Total 4 4 4 8" xfId="40897"/>
    <cellStyle name="Total 4 4 5" xfId="40898"/>
    <cellStyle name="Total 4 4 5 2" xfId="40899"/>
    <cellStyle name="Total 4 4 5 3" xfId="40900"/>
    <cellStyle name="Total 4 4 5 4" xfId="40901"/>
    <cellStyle name="Total 4 4 5 5" xfId="40902"/>
    <cellStyle name="Total 4 4 5 6" xfId="40903"/>
    <cellStyle name="Total 4 4 6" xfId="40904"/>
    <cellStyle name="Total 4 4 6 2" xfId="40905"/>
    <cellStyle name="Total 4 4 6 3" xfId="40906"/>
    <cellStyle name="Total 4 4 6 4" xfId="40907"/>
    <cellStyle name="Total 4 4 6 5" xfId="40908"/>
    <cellStyle name="Total 4 4 6 6" xfId="40909"/>
    <cellStyle name="Total 4 4 7" xfId="40910"/>
    <cellStyle name="Total 4 4 8" xfId="40911"/>
    <cellStyle name="Total 4 4 9" xfId="40912"/>
    <cellStyle name="Total 4 5" xfId="40913"/>
    <cellStyle name="Total 4 5 10" xfId="40914"/>
    <cellStyle name="Total 4 5 2" xfId="40915"/>
    <cellStyle name="Total 4 5 2 2" xfId="40916"/>
    <cellStyle name="Total 4 5 2 2 2" xfId="40917"/>
    <cellStyle name="Total 4 5 2 2 2 2" xfId="40918"/>
    <cellStyle name="Total 4 5 2 2 2 3" xfId="40919"/>
    <cellStyle name="Total 4 5 2 2 2 4" xfId="40920"/>
    <cellStyle name="Total 4 5 2 2 2 5" xfId="40921"/>
    <cellStyle name="Total 4 5 2 2 2 6" xfId="40922"/>
    <cellStyle name="Total 4 5 2 2 3" xfId="40923"/>
    <cellStyle name="Total 4 5 2 2 3 2" xfId="40924"/>
    <cellStyle name="Total 4 5 2 2 3 3" xfId="40925"/>
    <cellStyle name="Total 4 5 2 2 3 4" xfId="40926"/>
    <cellStyle name="Total 4 5 2 2 3 5" xfId="40927"/>
    <cellStyle name="Total 4 5 2 2 3 6" xfId="40928"/>
    <cellStyle name="Total 4 5 2 2 4" xfId="40929"/>
    <cellStyle name="Total 4 5 2 2 5" xfId="40930"/>
    <cellStyle name="Total 4 5 2 2 6" xfId="40931"/>
    <cellStyle name="Total 4 5 2 2 7" xfId="40932"/>
    <cellStyle name="Total 4 5 2 2 8" xfId="40933"/>
    <cellStyle name="Total 4 5 2 3" xfId="40934"/>
    <cellStyle name="Total 4 5 2 3 2" xfId="40935"/>
    <cellStyle name="Total 4 5 2 3 3" xfId="40936"/>
    <cellStyle name="Total 4 5 2 3 4" xfId="40937"/>
    <cellStyle name="Total 4 5 2 3 5" xfId="40938"/>
    <cellStyle name="Total 4 5 2 3 6" xfId="40939"/>
    <cellStyle name="Total 4 5 2 4" xfId="40940"/>
    <cellStyle name="Total 4 5 2 4 2" xfId="40941"/>
    <cellStyle name="Total 4 5 2 4 3" xfId="40942"/>
    <cellStyle name="Total 4 5 2 4 4" xfId="40943"/>
    <cellStyle name="Total 4 5 2 4 5" xfId="40944"/>
    <cellStyle name="Total 4 5 2 4 6" xfId="40945"/>
    <cellStyle name="Total 4 5 2 5" xfId="40946"/>
    <cellStyle name="Total 4 5 2 6" xfId="40947"/>
    <cellStyle name="Total 4 5 2 7" xfId="40948"/>
    <cellStyle name="Total 4 5 2 8" xfId="40949"/>
    <cellStyle name="Total 4 5 2 9" xfId="40950"/>
    <cellStyle name="Total 4 5 3" xfId="40951"/>
    <cellStyle name="Total 4 5 3 2" xfId="40952"/>
    <cellStyle name="Total 4 5 3 2 2" xfId="40953"/>
    <cellStyle name="Total 4 5 3 2 3" xfId="40954"/>
    <cellStyle name="Total 4 5 3 2 4" xfId="40955"/>
    <cellStyle name="Total 4 5 3 2 5" xfId="40956"/>
    <cellStyle name="Total 4 5 3 2 6" xfId="40957"/>
    <cellStyle name="Total 4 5 3 3" xfId="40958"/>
    <cellStyle name="Total 4 5 3 3 2" xfId="40959"/>
    <cellStyle name="Total 4 5 3 3 3" xfId="40960"/>
    <cellStyle name="Total 4 5 3 3 4" xfId="40961"/>
    <cellStyle name="Total 4 5 3 3 5" xfId="40962"/>
    <cellStyle name="Total 4 5 3 3 6" xfId="40963"/>
    <cellStyle name="Total 4 5 3 4" xfId="40964"/>
    <cellStyle name="Total 4 5 3 5" xfId="40965"/>
    <cellStyle name="Total 4 5 3 6" xfId="40966"/>
    <cellStyle name="Total 4 5 3 7" xfId="40967"/>
    <cellStyle name="Total 4 5 3 8" xfId="40968"/>
    <cellStyle name="Total 4 5 4" xfId="40969"/>
    <cellStyle name="Total 4 5 4 2" xfId="40970"/>
    <cellStyle name="Total 4 5 4 3" xfId="40971"/>
    <cellStyle name="Total 4 5 4 4" xfId="40972"/>
    <cellStyle name="Total 4 5 4 5" xfId="40973"/>
    <cellStyle name="Total 4 5 4 6" xfId="40974"/>
    <cellStyle name="Total 4 5 5" xfId="40975"/>
    <cellStyle name="Total 4 5 5 2" xfId="40976"/>
    <cellStyle name="Total 4 5 5 3" xfId="40977"/>
    <cellStyle name="Total 4 5 5 4" xfId="40978"/>
    <cellStyle name="Total 4 5 5 5" xfId="40979"/>
    <cellStyle name="Total 4 5 5 6" xfId="40980"/>
    <cellStyle name="Total 4 5 6" xfId="40981"/>
    <cellStyle name="Total 4 5 7" xfId="40982"/>
    <cellStyle name="Total 4 5 8" xfId="40983"/>
    <cellStyle name="Total 4 5 9" xfId="40984"/>
    <cellStyle name="Total 4 6" xfId="40985"/>
    <cellStyle name="Total 4 6 2" xfId="40986"/>
    <cellStyle name="Total 4 6 2 2" xfId="40987"/>
    <cellStyle name="Total 4 6 2 2 2" xfId="40988"/>
    <cellStyle name="Total 4 6 2 2 3" xfId="40989"/>
    <cellStyle name="Total 4 6 2 2 4" xfId="40990"/>
    <cellStyle name="Total 4 6 2 2 5" xfId="40991"/>
    <cellStyle name="Total 4 6 2 2 6" xfId="40992"/>
    <cellStyle name="Total 4 6 2 3" xfId="40993"/>
    <cellStyle name="Total 4 6 2 3 2" xfId="40994"/>
    <cellStyle name="Total 4 6 2 3 3" xfId="40995"/>
    <cellStyle name="Total 4 6 2 3 4" xfId="40996"/>
    <cellStyle name="Total 4 6 2 3 5" xfId="40997"/>
    <cellStyle name="Total 4 6 2 3 6" xfId="40998"/>
    <cellStyle name="Total 4 6 2 4" xfId="40999"/>
    <cellStyle name="Total 4 6 2 5" xfId="41000"/>
    <cellStyle name="Total 4 6 2 6" xfId="41001"/>
    <cellStyle name="Total 4 6 2 7" xfId="41002"/>
    <cellStyle name="Total 4 6 2 8" xfId="41003"/>
    <cellStyle name="Total 4 6 3" xfId="41004"/>
    <cellStyle name="Total 4 6 3 2" xfId="41005"/>
    <cellStyle name="Total 4 6 3 3" xfId="41006"/>
    <cellStyle name="Total 4 6 3 4" xfId="41007"/>
    <cellStyle name="Total 4 6 3 5" xfId="41008"/>
    <cellStyle name="Total 4 6 3 6" xfId="41009"/>
    <cellStyle name="Total 4 6 4" xfId="41010"/>
    <cellStyle name="Total 4 6 4 2" xfId="41011"/>
    <cellStyle name="Total 4 6 4 3" xfId="41012"/>
    <cellStyle name="Total 4 6 4 4" xfId="41013"/>
    <cellStyle name="Total 4 6 4 5" xfId="41014"/>
    <cellStyle name="Total 4 6 4 6" xfId="41015"/>
    <cellStyle name="Total 4 6 5" xfId="41016"/>
    <cellStyle name="Total 4 6 6" xfId="41017"/>
    <cellStyle name="Total 4 6 7" xfId="41018"/>
    <cellStyle name="Total 4 6 8" xfId="41019"/>
    <cellStyle name="Total 4 6 9" xfId="41020"/>
    <cellStyle name="Total 4 7" xfId="41021"/>
    <cellStyle name="Total 4 7 2" xfId="41022"/>
    <cellStyle name="Total 4 7 2 2" xfId="41023"/>
    <cellStyle name="Total 4 7 2 3" xfId="41024"/>
    <cellStyle name="Total 4 7 2 4" xfId="41025"/>
    <cellStyle name="Total 4 7 2 5" xfId="41026"/>
    <cellStyle name="Total 4 7 2 6" xfId="41027"/>
    <cellStyle name="Total 4 7 3" xfId="41028"/>
    <cellStyle name="Total 4 7 3 2" xfId="41029"/>
    <cellStyle name="Total 4 7 3 3" xfId="41030"/>
    <cellStyle name="Total 4 7 3 4" xfId="41031"/>
    <cellStyle name="Total 4 7 3 5" xfId="41032"/>
    <cellStyle name="Total 4 7 3 6" xfId="41033"/>
    <cellStyle name="Total 4 7 4" xfId="41034"/>
    <cellStyle name="Total 4 7 5" xfId="41035"/>
    <cellStyle name="Total 4 7 6" xfId="41036"/>
    <cellStyle name="Total 4 7 7" xfId="41037"/>
    <cellStyle name="Total 4 7 8" xfId="41038"/>
    <cellStyle name="Total 4 8" xfId="41039"/>
    <cellStyle name="Total 4 8 2" xfId="41040"/>
    <cellStyle name="Total 4 8 3" xfId="41041"/>
    <cellStyle name="Total 4 8 4" xfId="41042"/>
    <cellStyle name="Total 4 8 5" xfId="41043"/>
    <cellStyle name="Total 4 8 6" xfId="41044"/>
    <cellStyle name="Total 4 9" xfId="41045"/>
    <cellStyle name="Total 4 9 2" xfId="41046"/>
    <cellStyle name="Total 4 9 3" xfId="41047"/>
    <cellStyle name="Total 4 9 4" xfId="41048"/>
    <cellStyle name="Total 4 9 5" xfId="41049"/>
    <cellStyle name="Total 4 9 6" xfId="41050"/>
    <cellStyle name="Total 5" xfId="41051"/>
    <cellStyle name="Total 5 10" xfId="41052"/>
    <cellStyle name="Total 5 11" xfId="41053"/>
    <cellStyle name="Total 5 12" xfId="41054"/>
    <cellStyle name="Total 5 13" xfId="41055"/>
    <cellStyle name="Total 5 2" xfId="41056"/>
    <cellStyle name="Total 5 2 10" xfId="41057"/>
    <cellStyle name="Total 5 2 11" xfId="41058"/>
    <cellStyle name="Total 5 2 12" xfId="41059"/>
    <cellStyle name="Total 5 2 2" xfId="41060"/>
    <cellStyle name="Total 5 2 2 10" xfId="41061"/>
    <cellStyle name="Total 5 2 2 11" xfId="41062"/>
    <cellStyle name="Total 5 2 2 2" xfId="41063"/>
    <cellStyle name="Total 5 2 2 2 10" xfId="41064"/>
    <cellStyle name="Total 5 2 2 2 2" xfId="41065"/>
    <cellStyle name="Total 5 2 2 2 2 2" xfId="41066"/>
    <cellStyle name="Total 5 2 2 2 2 2 2" xfId="41067"/>
    <cellStyle name="Total 5 2 2 2 2 2 2 2" xfId="41068"/>
    <cellStyle name="Total 5 2 2 2 2 2 2 3" xfId="41069"/>
    <cellStyle name="Total 5 2 2 2 2 2 2 4" xfId="41070"/>
    <cellStyle name="Total 5 2 2 2 2 2 2 5" xfId="41071"/>
    <cellStyle name="Total 5 2 2 2 2 2 2 6" xfId="41072"/>
    <cellStyle name="Total 5 2 2 2 2 2 3" xfId="41073"/>
    <cellStyle name="Total 5 2 2 2 2 2 3 2" xfId="41074"/>
    <cellStyle name="Total 5 2 2 2 2 2 3 3" xfId="41075"/>
    <cellStyle name="Total 5 2 2 2 2 2 3 4" xfId="41076"/>
    <cellStyle name="Total 5 2 2 2 2 2 3 5" xfId="41077"/>
    <cellStyle name="Total 5 2 2 2 2 2 3 6" xfId="41078"/>
    <cellStyle name="Total 5 2 2 2 2 2 4" xfId="41079"/>
    <cellStyle name="Total 5 2 2 2 2 2 5" xfId="41080"/>
    <cellStyle name="Total 5 2 2 2 2 2 6" xfId="41081"/>
    <cellStyle name="Total 5 2 2 2 2 2 7" xfId="41082"/>
    <cellStyle name="Total 5 2 2 2 2 2 8" xfId="41083"/>
    <cellStyle name="Total 5 2 2 2 2 3" xfId="41084"/>
    <cellStyle name="Total 5 2 2 2 2 3 2" xfId="41085"/>
    <cellStyle name="Total 5 2 2 2 2 3 3" xfId="41086"/>
    <cellStyle name="Total 5 2 2 2 2 3 4" xfId="41087"/>
    <cellStyle name="Total 5 2 2 2 2 3 5" xfId="41088"/>
    <cellStyle name="Total 5 2 2 2 2 3 6" xfId="41089"/>
    <cellStyle name="Total 5 2 2 2 2 4" xfId="41090"/>
    <cellStyle name="Total 5 2 2 2 2 4 2" xfId="41091"/>
    <cellStyle name="Total 5 2 2 2 2 4 3" xfId="41092"/>
    <cellStyle name="Total 5 2 2 2 2 4 4" xfId="41093"/>
    <cellStyle name="Total 5 2 2 2 2 4 5" xfId="41094"/>
    <cellStyle name="Total 5 2 2 2 2 4 6" xfId="41095"/>
    <cellStyle name="Total 5 2 2 2 2 5" xfId="41096"/>
    <cellStyle name="Total 5 2 2 2 2 6" xfId="41097"/>
    <cellStyle name="Total 5 2 2 2 2 7" xfId="41098"/>
    <cellStyle name="Total 5 2 2 2 2 8" xfId="41099"/>
    <cellStyle name="Total 5 2 2 2 2 9" xfId="41100"/>
    <cellStyle name="Total 5 2 2 2 3" xfId="41101"/>
    <cellStyle name="Total 5 2 2 2 3 2" xfId="41102"/>
    <cellStyle name="Total 5 2 2 2 3 2 2" xfId="41103"/>
    <cellStyle name="Total 5 2 2 2 3 2 3" xfId="41104"/>
    <cellStyle name="Total 5 2 2 2 3 2 4" xfId="41105"/>
    <cellStyle name="Total 5 2 2 2 3 2 5" xfId="41106"/>
    <cellStyle name="Total 5 2 2 2 3 2 6" xfId="41107"/>
    <cellStyle name="Total 5 2 2 2 3 3" xfId="41108"/>
    <cellStyle name="Total 5 2 2 2 3 3 2" xfId="41109"/>
    <cellStyle name="Total 5 2 2 2 3 3 3" xfId="41110"/>
    <cellStyle name="Total 5 2 2 2 3 3 4" xfId="41111"/>
    <cellStyle name="Total 5 2 2 2 3 3 5" xfId="41112"/>
    <cellStyle name="Total 5 2 2 2 3 3 6" xfId="41113"/>
    <cellStyle name="Total 5 2 2 2 3 4" xfId="41114"/>
    <cellStyle name="Total 5 2 2 2 3 5" xfId="41115"/>
    <cellStyle name="Total 5 2 2 2 3 6" xfId="41116"/>
    <cellStyle name="Total 5 2 2 2 3 7" xfId="41117"/>
    <cellStyle name="Total 5 2 2 2 3 8" xfId="41118"/>
    <cellStyle name="Total 5 2 2 2 4" xfId="41119"/>
    <cellStyle name="Total 5 2 2 2 4 2" xfId="41120"/>
    <cellStyle name="Total 5 2 2 2 4 3" xfId="41121"/>
    <cellStyle name="Total 5 2 2 2 4 4" xfId="41122"/>
    <cellStyle name="Total 5 2 2 2 4 5" xfId="41123"/>
    <cellStyle name="Total 5 2 2 2 4 6" xfId="41124"/>
    <cellStyle name="Total 5 2 2 2 5" xfId="41125"/>
    <cellStyle name="Total 5 2 2 2 5 2" xfId="41126"/>
    <cellStyle name="Total 5 2 2 2 5 3" xfId="41127"/>
    <cellStyle name="Total 5 2 2 2 5 4" xfId="41128"/>
    <cellStyle name="Total 5 2 2 2 5 5" xfId="41129"/>
    <cellStyle name="Total 5 2 2 2 5 6" xfId="41130"/>
    <cellStyle name="Total 5 2 2 2 6" xfId="41131"/>
    <cellStyle name="Total 5 2 2 2 7" xfId="41132"/>
    <cellStyle name="Total 5 2 2 2 8" xfId="41133"/>
    <cellStyle name="Total 5 2 2 2 9" xfId="41134"/>
    <cellStyle name="Total 5 2 2 3" xfId="41135"/>
    <cellStyle name="Total 5 2 2 3 2" xfId="41136"/>
    <cellStyle name="Total 5 2 2 3 2 2" xfId="41137"/>
    <cellStyle name="Total 5 2 2 3 2 2 2" xfId="41138"/>
    <cellStyle name="Total 5 2 2 3 2 2 3" xfId="41139"/>
    <cellStyle name="Total 5 2 2 3 2 2 4" xfId="41140"/>
    <cellStyle name="Total 5 2 2 3 2 2 5" xfId="41141"/>
    <cellStyle name="Total 5 2 2 3 2 2 6" xfId="41142"/>
    <cellStyle name="Total 5 2 2 3 2 3" xfId="41143"/>
    <cellStyle name="Total 5 2 2 3 2 3 2" xfId="41144"/>
    <cellStyle name="Total 5 2 2 3 2 3 3" xfId="41145"/>
    <cellStyle name="Total 5 2 2 3 2 3 4" xfId="41146"/>
    <cellStyle name="Total 5 2 2 3 2 3 5" xfId="41147"/>
    <cellStyle name="Total 5 2 2 3 2 3 6" xfId="41148"/>
    <cellStyle name="Total 5 2 2 3 2 4" xfId="41149"/>
    <cellStyle name="Total 5 2 2 3 2 5" xfId="41150"/>
    <cellStyle name="Total 5 2 2 3 2 6" xfId="41151"/>
    <cellStyle name="Total 5 2 2 3 2 7" xfId="41152"/>
    <cellStyle name="Total 5 2 2 3 2 8" xfId="41153"/>
    <cellStyle name="Total 5 2 2 3 3" xfId="41154"/>
    <cellStyle name="Total 5 2 2 3 3 2" xfId="41155"/>
    <cellStyle name="Total 5 2 2 3 3 3" xfId="41156"/>
    <cellStyle name="Total 5 2 2 3 3 4" xfId="41157"/>
    <cellStyle name="Total 5 2 2 3 3 5" xfId="41158"/>
    <cellStyle name="Total 5 2 2 3 3 6" xfId="41159"/>
    <cellStyle name="Total 5 2 2 3 4" xfId="41160"/>
    <cellStyle name="Total 5 2 2 3 4 2" xfId="41161"/>
    <cellStyle name="Total 5 2 2 3 4 3" xfId="41162"/>
    <cellStyle name="Total 5 2 2 3 4 4" xfId="41163"/>
    <cellStyle name="Total 5 2 2 3 4 5" xfId="41164"/>
    <cellStyle name="Total 5 2 2 3 4 6" xfId="41165"/>
    <cellStyle name="Total 5 2 2 3 5" xfId="41166"/>
    <cellStyle name="Total 5 2 2 3 6" xfId="41167"/>
    <cellStyle name="Total 5 2 2 3 7" xfId="41168"/>
    <cellStyle name="Total 5 2 2 3 8" xfId="41169"/>
    <cellStyle name="Total 5 2 2 3 9" xfId="41170"/>
    <cellStyle name="Total 5 2 2 4" xfId="41171"/>
    <cellStyle name="Total 5 2 2 4 2" xfId="41172"/>
    <cellStyle name="Total 5 2 2 4 2 2" xfId="41173"/>
    <cellStyle name="Total 5 2 2 4 2 3" xfId="41174"/>
    <cellStyle name="Total 5 2 2 4 2 4" xfId="41175"/>
    <cellStyle name="Total 5 2 2 4 2 5" xfId="41176"/>
    <cellStyle name="Total 5 2 2 4 2 6" xfId="41177"/>
    <cellStyle name="Total 5 2 2 4 3" xfId="41178"/>
    <cellStyle name="Total 5 2 2 4 3 2" xfId="41179"/>
    <cellStyle name="Total 5 2 2 4 3 3" xfId="41180"/>
    <cellStyle name="Total 5 2 2 4 3 4" xfId="41181"/>
    <cellStyle name="Total 5 2 2 4 3 5" xfId="41182"/>
    <cellStyle name="Total 5 2 2 4 3 6" xfId="41183"/>
    <cellStyle name="Total 5 2 2 4 4" xfId="41184"/>
    <cellStyle name="Total 5 2 2 4 5" xfId="41185"/>
    <cellStyle name="Total 5 2 2 4 6" xfId="41186"/>
    <cellStyle name="Total 5 2 2 4 7" xfId="41187"/>
    <cellStyle name="Total 5 2 2 4 8" xfId="41188"/>
    <cellStyle name="Total 5 2 2 5" xfId="41189"/>
    <cellStyle name="Total 5 2 2 5 2" xfId="41190"/>
    <cellStyle name="Total 5 2 2 5 3" xfId="41191"/>
    <cellStyle name="Total 5 2 2 5 4" xfId="41192"/>
    <cellStyle name="Total 5 2 2 5 5" xfId="41193"/>
    <cellStyle name="Total 5 2 2 5 6" xfId="41194"/>
    <cellStyle name="Total 5 2 2 6" xfId="41195"/>
    <cellStyle name="Total 5 2 2 6 2" xfId="41196"/>
    <cellStyle name="Total 5 2 2 6 3" xfId="41197"/>
    <cellStyle name="Total 5 2 2 6 4" xfId="41198"/>
    <cellStyle name="Total 5 2 2 6 5" xfId="41199"/>
    <cellStyle name="Total 5 2 2 6 6" xfId="41200"/>
    <cellStyle name="Total 5 2 2 7" xfId="41201"/>
    <cellStyle name="Total 5 2 2 8" xfId="41202"/>
    <cellStyle name="Total 5 2 2 9" xfId="41203"/>
    <cellStyle name="Total 5 2 3" xfId="41204"/>
    <cellStyle name="Total 5 2 3 10" xfId="41205"/>
    <cellStyle name="Total 5 2 3 2" xfId="41206"/>
    <cellStyle name="Total 5 2 3 2 2" xfId="41207"/>
    <cellStyle name="Total 5 2 3 2 2 2" xfId="41208"/>
    <cellStyle name="Total 5 2 3 2 2 2 2" xfId="41209"/>
    <cellStyle name="Total 5 2 3 2 2 2 3" xfId="41210"/>
    <cellStyle name="Total 5 2 3 2 2 2 4" xfId="41211"/>
    <cellStyle name="Total 5 2 3 2 2 2 5" xfId="41212"/>
    <cellStyle name="Total 5 2 3 2 2 2 6" xfId="41213"/>
    <cellStyle name="Total 5 2 3 2 2 3" xfId="41214"/>
    <cellStyle name="Total 5 2 3 2 2 3 2" xfId="41215"/>
    <cellStyle name="Total 5 2 3 2 2 3 3" xfId="41216"/>
    <cellStyle name="Total 5 2 3 2 2 3 4" xfId="41217"/>
    <cellStyle name="Total 5 2 3 2 2 3 5" xfId="41218"/>
    <cellStyle name="Total 5 2 3 2 2 3 6" xfId="41219"/>
    <cellStyle name="Total 5 2 3 2 2 4" xfId="41220"/>
    <cellStyle name="Total 5 2 3 2 2 5" xfId="41221"/>
    <cellStyle name="Total 5 2 3 2 2 6" xfId="41222"/>
    <cellStyle name="Total 5 2 3 2 2 7" xfId="41223"/>
    <cellStyle name="Total 5 2 3 2 2 8" xfId="41224"/>
    <cellStyle name="Total 5 2 3 2 3" xfId="41225"/>
    <cellStyle name="Total 5 2 3 2 3 2" xfId="41226"/>
    <cellStyle name="Total 5 2 3 2 3 3" xfId="41227"/>
    <cellStyle name="Total 5 2 3 2 3 4" xfId="41228"/>
    <cellStyle name="Total 5 2 3 2 3 5" xfId="41229"/>
    <cellStyle name="Total 5 2 3 2 3 6" xfId="41230"/>
    <cellStyle name="Total 5 2 3 2 4" xfId="41231"/>
    <cellStyle name="Total 5 2 3 2 4 2" xfId="41232"/>
    <cellStyle name="Total 5 2 3 2 4 3" xfId="41233"/>
    <cellStyle name="Total 5 2 3 2 4 4" xfId="41234"/>
    <cellStyle name="Total 5 2 3 2 4 5" xfId="41235"/>
    <cellStyle name="Total 5 2 3 2 4 6" xfId="41236"/>
    <cellStyle name="Total 5 2 3 2 5" xfId="41237"/>
    <cellStyle name="Total 5 2 3 2 6" xfId="41238"/>
    <cellStyle name="Total 5 2 3 2 7" xfId="41239"/>
    <cellStyle name="Total 5 2 3 2 8" xfId="41240"/>
    <cellStyle name="Total 5 2 3 2 9" xfId="41241"/>
    <cellStyle name="Total 5 2 3 3" xfId="41242"/>
    <cellStyle name="Total 5 2 3 3 2" xfId="41243"/>
    <cellStyle name="Total 5 2 3 3 2 2" xfId="41244"/>
    <cellStyle name="Total 5 2 3 3 2 3" xfId="41245"/>
    <cellStyle name="Total 5 2 3 3 2 4" xfId="41246"/>
    <cellStyle name="Total 5 2 3 3 2 5" xfId="41247"/>
    <cellStyle name="Total 5 2 3 3 2 6" xfId="41248"/>
    <cellStyle name="Total 5 2 3 3 3" xfId="41249"/>
    <cellStyle name="Total 5 2 3 3 3 2" xfId="41250"/>
    <cellStyle name="Total 5 2 3 3 3 3" xfId="41251"/>
    <cellStyle name="Total 5 2 3 3 3 4" xfId="41252"/>
    <cellStyle name="Total 5 2 3 3 3 5" xfId="41253"/>
    <cellStyle name="Total 5 2 3 3 3 6" xfId="41254"/>
    <cellStyle name="Total 5 2 3 3 4" xfId="41255"/>
    <cellStyle name="Total 5 2 3 3 5" xfId="41256"/>
    <cellStyle name="Total 5 2 3 3 6" xfId="41257"/>
    <cellStyle name="Total 5 2 3 3 7" xfId="41258"/>
    <cellStyle name="Total 5 2 3 3 8" xfId="41259"/>
    <cellStyle name="Total 5 2 3 4" xfId="41260"/>
    <cellStyle name="Total 5 2 3 4 2" xfId="41261"/>
    <cellStyle name="Total 5 2 3 4 3" xfId="41262"/>
    <cellStyle name="Total 5 2 3 4 4" xfId="41263"/>
    <cellStyle name="Total 5 2 3 4 5" xfId="41264"/>
    <cellStyle name="Total 5 2 3 4 6" xfId="41265"/>
    <cellStyle name="Total 5 2 3 5" xfId="41266"/>
    <cellStyle name="Total 5 2 3 5 2" xfId="41267"/>
    <cellStyle name="Total 5 2 3 5 3" xfId="41268"/>
    <cellStyle name="Total 5 2 3 5 4" xfId="41269"/>
    <cellStyle name="Total 5 2 3 5 5" xfId="41270"/>
    <cellStyle name="Total 5 2 3 5 6" xfId="41271"/>
    <cellStyle name="Total 5 2 3 6" xfId="41272"/>
    <cellStyle name="Total 5 2 3 7" xfId="41273"/>
    <cellStyle name="Total 5 2 3 8" xfId="41274"/>
    <cellStyle name="Total 5 2 3 9" xfId="41275"/>
    <cellStyle name="Total 5 2 4" xfId="41276"/>
    <cellStyle name="Total 5 2 4 2" xfId="41277"/>
    <cellStyle name="Total 5 2 4 2 2" xfId="41278"/>
    <cellStyle name="Total 5 2 4 2 2 2" xfId="41279"/>
    <cellStyle name="Total 5 2 4 2 2 3" xfId="41280"/>
    <cellStyle name="Total 5 2 4 2 2 4" xfId="41281"/>
    <cellStyle name="Total 5 2 4 2 2 5" xfId="41282"/>
    <cellStyle name="Total 5 2 4 2 2 6" xfId="41283"/>
    <cellStyle name="Total 5 2 4 2 3" xfId="41284"/>
    <cellStyle name="Total 5 2 4 2 3 2" xfId="41285"/>
    <cellStyle name="Total 5 2 4 2 3 3" xfId="41286"/>
    <cellStyle name="Total 5 2 4 2 3 4" xfId="41287"/>
    <cellStyle name="Total 5 2 4 2 3 5" xfId="41288"/>
    <cellStyle name="Total 5 2 4 2 3 6" xfId="41289"/>
    <cellStyle name="Total 5 2 4 2 4" xfId="41290"/>
    <cellStyle name="Total 5 2 4 2 5" xfId="41291"/>
    <cellStyle name="Total 5 2 4 2 6" xfId="41292"/>
    <cellStyle name="Total 5 2 4 2 7" xfId="41293"/>
    <cellStyle name="Total 5 2 4 2 8" xfId="41294"/>
    <cellStyle name="Total 5 2 4 3" xfId="41295"/>
    <cellStyle name="Total 5 2 4 3 2" xfId="41296"/>
    <cellStyle name="Total 5 2 4 3 3" xfId="41297"/>
    <cellStyle name="Total 5 2 4 3 4" xfId="41298"/>
    <cellStyle name="Total 5 2 4 3 5" xfId="41299"/>
    <cellStyle name="Total 5 2 4 3 6" xfId="41300"/>
    <cellStyle name="Total 5 2 4 4" xfId="41301"/>
    <cellStyle name="Total 5 2 4 4 2" xfId="41302"/>
    <cellStyle name="Total 5 2 4 4 3" xfId="41303"/>
    <cellStyle name="Total 5 2 4 4 4" xfId="41304"/>
    <cellStyle name="Total 5 2 4 4 5" xfId="41305"/>
    <cellStyle name="Total 5 2 4 4 6" xfId="41306"/>
    <cellStyle name="Total 5 2 4 5" xfId="41307"/>
    <cellStyle name="Total 5 2 4 6" xfId="41308"/>
    <cellStyle name="Total 5 2 4 7" xfId="41309"/>
    <cellStyle name="Total 5 2 4 8" xfId="41310"/>
    <cellStyle name="Total 5 2 4 9" xfId="41311"/>
    <cellStyle name="Total 5 2 5" xfId="41312"/>
    <cellStyle name="Total 5 2 5 2" xfId="41313"/>
    <cellStyle name="Total 5 2 5 2 2" xfId="41314"/>
    <cellStyle name="Total 5 2 5 2 3" xfId="41315"/>
    <cellStyle name="Total 5 2 5 2 4" xfId="41316"/>
    <cellStyle name="Total 5 2 5 2 5" xfId="41317"/>
    <cellStyle name="Total 5 2 5 2 6" xfId="41318"/>
    <cellStyle name="Total 5 2 5 3" xfId="41319"/>
    <cellStyle name="Total 5 2 5 3 2" xfId="41320"/>
    <cellStyle name="Total 5 2 5 3 3" xfId="41321"/>
    <cellStyle name="Total 5 2 5 3 4" xfId="41322"/>
    <cellStyle name="Total 5 2 5 3 5" xfId="41323"/>
    <cellStyle name="Total 5 2 5 3 6" xfId="41324"/>
    <cellStyle name="Total 5 2 5 4" xfId="41325"/>
    <cellStyle name="Total 5 2 5 5" xfId="41326"/>
    <cellStyle name="Total 5 2 5 6" xfId="41327"/>
    <cellStyle name="Total 5 2 5 7" xfId="41328"/>
    <cellStyle name="Total 5 2 5 8" xfId="41329"/>
    <cellStyle name="Total 5 2 6" xfId="41330"/>
    <cellStyle name="Total 5 2 6 2" xfId="41331"/>
    <cellStyle name="Total 5 2 6 3" xfId="41332"/>
    <cellStyle name="Total 5 2 6 4" xfId="41333"/>
    <cellStyle name="Total 5 2 6 5" xfId="41334"/>
    <cellStyle name="Total 5 2 6 6" xfId="41335"/>
    <cellStyle name="Total 5 2 7" xfId="41336"/>
    <cellStyle name="Total 5 2 7 2" xfId="41337"/>
    <cellStyle name="Total 5 2 7 3" xfId="41338"/>
    <cellStyle name="Total 5 2 7 4" xfId="41339"/>
    <cellStyle name="Total 5 2 7 5" xfId="41340"/>
    <cellStyle name="Total 5 2 7 6" xfId="41341"/>
    <cellStyle name="Total 5 2 8" xfId="41342"/>
    <cellStyle name="Total 5 2 9" xfId="41343"/>
    <cellStyle name="Total 5 3" xfId="41344"/>
    <cellStyle name="Total 5 3 10" xfId="41345"/>
    <cellStyle name="Total 5 3 11" xfId="41346"/>
    <cellStyle name="Total 5 3 2" xfId="41347"/>
    <cellStyle name="Total 5 3 2 10" xfId="41348"/>
    <cellStyle name="Total 5 3 2 2" xfId="41349"/>
    <cellStyle name="Total 5 3 2 2 2" xfId="41350"/>
    <cellStyle name="Total 5 3 2 2 2 2" xfId="41351"/>
    <cellStyle name="Total 5 3 2 2 2 2 2" xfId="41352"/>
    <cellStyle name="Total 5 3 2 2 2 2 3" xfId="41353"/>
    <cellStyle name="Total 5 3 2 2 2 2 4" xfId="41354"/>
    <cellStyle name="Total 5 3 2 2 2 2 5" xfId="41355"/>
    <cellStyle name="Total 5 3 2 2 2 2 6" xfId="41356"/>
    <cellStyle name="Total 5 3 2 2 2 3" xfId="41357"/>
    <cellStyle name="Total 5 3 2 2 2 3 2" xfId="41358"/>
    <cellStyle name="Total 5 3 2 2 2 3 3" xfId="41359"/>
    <cellStyle name="Total 5 3 2 2 2 3 4" xfId="41360"/>
    <cellStyle name="Total 5 3 2 2 2 3 5" xfId="41361"/>
    <cellStyle name="Total 5 3 2 2 2 3 6" xfId="41362"/>
    <cellStyle name="Total 5 3 2 2 2 4" xfId="41363"/>
    <cellStyle name="Total 5 3 2 2 2 5" xfId="41364"/>
    <cellStyle name="Total 5 3 2 2 2 6" xfId="41365"/>
    <cellStyle name="Total 5 3 2 2 2 7" xfId="41366"/>
    <cellStyle name="Total 5 3 2 2 2 8" xfId="41367"/>
    <cellStyle name="Total 5 3 2 2 3" xfId="41368"/>
    <cellStyle name="Total 5 3 2 2 3 2" xfId="41369"/>
    <cellStyle name="Total 5 3 2 2 3 3" xfId="41370"/>
    <cellStyle name="Total 5 3 2 2 3 4" xfId="41371"/>
    <cellStyle name="Total 5 3 2 2 3 5" xfId="41372"/>
    <cellStyle name="Total 5 3 2 2 3 6" xfId="41373"/>
    <cellStyle name="Total 5 3 2 2 4" xfId="41374"/>
    <cellStyle name="Total 5 3 2 2 4 2" xfId="41375"/>
    <cellStyle name="Total 5 3 2 2 4 3" xfId="41376"/>
    <cellStyle name="Total 5 3 2 2 4 4" xfId="41377"/>
    <cellStyle name="Total 5 3 2 2 4 5" xfId="41378"/>
    <cellStyle name="Total 5 3 2 2 4 6" xfId="41379"/>
    <cellStyle name="Total 5 3 2 2 5" xfId="41380"/>
    <cellStyle name="Total 5 3 2 2 6" xfId="41381"/>
    <cellStyle name="Total 5 3 2 2 7" xfId="41382"/>
    <cellStyle name="Total 5 3 2 2 8" xfId="41383"/>
    <cellStyle name="Total 5 3 2 2 9" xfId="41384"/>
    <cellStyle name="Total 5 3 2 3" xfId="41385"/>
    <cellStyle name="Total 5 3 2 3 2" xfId="41386"/>
    <cellStyle name="Total 5 3 2 3 2 2" xfId="41387"/>
    <cellStyle name="Total 5 3 2 3 2 3" xfId="41388"/>
    <cellStyle name="Total 5 3 2 3 2 4" xfId="41389"/>
    <cellStyle name="Total 5 3 2 3 2 5" xfId="41390"/>
    <cellStyle name="Total 5 3 2 3 2 6" xfId="41391"/>
    <cellStyle name="Total 5 3 2 3 3" xfId="41392"/>
    <cellStyle name="Total 5 3 2 3 3 2" xfId="41393"/>
    <cellStyle name="Total 5 3 2 3 3 3" xfId="41394"/>
    <cellStyle name="Total 5 3 2 3 3 4" xfId="41395"/>
    <cellStyle name="Total 5 3 2 3 3 5" xfId="41396"/>
    <cellStyle name="Total 5 3 2 3 3 6" xfId="41397"/>
    <cellStyle name="Total 5 3 2 3 4" xfId="41398"/>
    <cellStyle name="Total 5 3 2 3 5" xfId="41399"/>
    <cellStyle name="Total 5 3 2 3 6" xfId="41400"/>
    <cellStyle name="Total 5 3 2 3 7" xfId="41401"/>
    <cellStyle name="Total 5 3 2 3 8" xfId="41402"/>
    <cellStyle name="Total 5 3 2 4" xfId="41403"/>
    <cellStyle name="Total 5 3 2 4 2" xfId="41404"/>
    <cellStyle name="Total 5 3 2 4 3" xfId="41405"/>
    <cellStyle name="Total 5 3 2 4 4" xfId="41406"/>
    <cellStyle name="Total 5 3 2 4 5" xfId="41407"/>
    <cellStyle name="Total 5 3 2 4 6" xfId="41408"/>
    <cellStyle name="Total 5 3 2 5" xfId="41409"/>
    <cellStyle name="Total 5 3 2 5 2" xfId="41410"/>
    <cellStyle name="Total 5 3 2 5 3" xfId="41411"/>
    <cellStyle name="Total 5 3 2 5 4" xfId="41412"/>
    <cellStyle name="Total 5 3 2 5 5" xfId="41413"/>
    <cellStyle name="Total 5 3 2 5 6" xfId="41414"/>
    <cellStyle name="Total 5 3 2 6" xfId="41415"/>
    <cellStyle name="Total 5 3 2 7" xfId="41416"/>
    <cellStyle name="Total 5 3 2 8" xfId="41417"/>
    <cellStyle name="Total 5 3 2 9" xfId="41418"/>
    <cellStyle name="Total 5 3 3" xfId="41419"/>
    <cellStyle name="Total 5 3 3 2" xfId="41420"/>
    <cellStyle name="Total 5 3 3 2 2" xfId="41421"/>
    <cellStyle name="Total 5 3 3 2 2 2" xfId="41422"/>
    <cellStyle name="Total 5 3 3 2 2 3" xfId="41423"/>
    <cellStyle name="Total 5 3 3 2 2 4" xfId="41424"/>
    <cellStyle name="Total 5 3 3 2 2 5" xfId="41425"/>
    <cellStyle name="Total 5 3 3 2 2 6" xfId="41426"/>
    <cellStyle name="Total 5 3 3 2 3" xfId="41427"/>
    <cellStyle name="Total 5 3 3 2 3 2" xfId="41428"/>
    <cellStyle name="Total 5 3 3 2 3 3" xfId="41429"/>
    <cellStyle name="Total 5 3 3 2 3 4" xfId="41430"/>
    <cellStyle name="Total 5 3 3 2 3 5" xfId="41431"/>
    <cellStyle name="Total 5 3 3 2 3 6" xfId="41432"/>
    <cellStyle name="Total 5 3 3 2 4" xfId="41433"/>
    <cellStyle name="Total 5 3 3 2 5" xfId="41434"/>
    <cellStyle name="Total 5 3 3 2 6" xfId="41435"/>
    <cellStyle name="Total 5 3 3 2 7" xfId="41436"/>
    <cellStyle name="Total 5 3 3 2 8" xfId="41437"/>
    <cellStyle name="Total 5 3 3 3" xfId="41438"/>
    <cellStyle name="Total 5 3 3 3 2" xfId="41439"/>
    <cellStyle name="Total 5 3 3 3 3" xfId="41440"/>
    <cellStyle name="Total 5 3 3 3 4" xfId="41441"/>
    <cellStyle name="Total 5 3 3 3 5" xfId="41442"/>
    <cellStyle name="Total 5 3 3 3 6" xfId="41443"/>
    <cellStyle name="Total 5 3 3 4" xfId="41444"/>
    <cellStyle name="Total 5 3 3 4 2" xfId="41445"/>
    <cellStyle name="Total 5 3 3 4 3" xfId="41446"/>
    <cellStyle name="Total 5 3 3 4 4" xfId="41447"/>
    <cellStyle name="Total 5 3 3 4 5" xfId="41448"/>
    <cellStyle name="Total 5 3 3 4 6" xfId="41449"/>
    <cellStyle name="Total 5 3 3 5" xfId="41450"/>
    <cellStyle name="Total 5 3 3 6" xfId="41451"/>
    <cellStyle name="Total 5 3 3 7" xfId="41452"/>
    <cellStyle name="Total 5 3 3 8" xfId="41453"/>
    <cellStyle name="Total 5 3 3 9" xfId="41454"/>
    <cellStyle name="Total 5 3 4" xfId="41455"/>
    <cellStyle name="Total 5 3 4 2" xfId="41456"/>
    <cellStyle name="Total 5 3 4 2 2" xfId="41457"/>
    <cellStyle name="Total 5 3 4 2 3" xfId="41458"/>
    <cellStyle name="Total 5 3 4 2 4" xfId="41459"/>
    <cellStyle name="Total 5 3 4 2 5" xfId="41460"/>
    <cellStyle name="Total 5 3 4 2 6" xfId="41461"/>
    <cellStyle name="Total 5 3 4 3" xfId="41462"/>
    <cellStyle name="Total 5 3 4 3 2" xfId="41463"/>
    <cellStyle name="Total 5 3 4 3 3" xfId="41464"/>
    <cellStyle name="Total 5 3 4 3 4" xfId="41465"/>
    <cellStyle name="Total 5 3 4 3 5" xfId="41466"/>
    <cellStyle name="Total 5 3 4 3 6" xfId="41467"/>
    <cellStyle name="Total 5 3 4 4" xfId="41468"/>
    <cellStyle name="Total 5 3 4 5" xfId="41469"/>
    <cellStyle name="Total 5 3 4 6" xfId="41470"/>
    <cellStyle name="Total 5 3 4 7" xfId="41471"/>
    <cellStyle name="Total 5 3 4 8" xfId="41472"/>
    <cellStyle name="Total 5 3 5" xfId="41473"/>
    <cellStyle name="Total 5 3 5 2" xfId="41474"/>
    <cellStyle name="Total 5 3 5 3" xfId="41475"/>
    <cellStyle name="Total 5 3 5 4" xfId="41476"/>
    <cellStyle name="Total 5 3 5 5" xfId="41477"/>
    <cellStyle name="Total 5 3 5 6" xfId="41478"/>
    <cellStyle name="Total 5 3 6" xfId="41479"/>
    <cellStyle name="Total 5 3 6 2" xfId="41480"/>
    <cellStyle name="Total 5 3 6 3" xfId="41481"/>
    <cellStyle name="Total 5 3 6 4" xfId="41482"/>
    <cellStyle name="Total 5 3 6 5" xfId="41483"/>
    <cellStyle name="Total 5 3 6 6" xfId="41484"/>
    <cellStyle name="Total 5 3 7" xfId="41485"/>
    <cellStyle name="Total 5 3 8" xfId="41486"/>
    <cellStyle name="Total 5 3 9" xfId="41487"/>
    <cellStyle name="Total 5 4" xfId="41488"/>
    <cellStyle name="Total 5 4 10" xfId="41489"/>
    <cellStyle name="Total 5 4 2" xfId="41490"/>
    <cellStyle name="Total 5 4 2 2" xfId="41491"/>
    <cellStyle name="Total 5 4 2 2 2" xfId="41492"/>
    <cellStyle name="Total 5 4 2 2 2 2" xfId="41493"/>
    <cellStyle name="Total 5 4 2 2 2 3" xfId="41494"/>
    <cellStyle name="Total 5 4 2 2 2 4" xfId="41495"/>
    <cellStyle name="Total 5 4 2 2 2 5" xfId="41496"/>
    <cellStyle name="Total 5 4 2 2 2 6" xfId="41497"/>
    <cellStyle name="Total 5 4 2 2 3" xfId="41498"/>
    <cellStyle name="Total 5 4 2 2 3 2" xfId="41499"/>
    <cellStyle name="Total 5 4 2 2 3 3" xfId="41500"/>
    <cellStyle name="Total 5 4 2 2 3 4" xfId="41501"/>
    <cellStyle name="Total 5 4 2 2 3 5" xfId="41502"/>
    <cellStyle name="Total 5 4 2 2 3 6" xfId="41503"/>
    <cellStyle name="Total 5 4 2 2 4" xfId="41504"/>
    <cellStyle name="Total 5 4 2 2 5" xfId="41505"/>
    <cellStyle name="Total 5 4 2 2 6" xfId="41506"/>
    <cellStyle name="Total 5 4 2 2 7" xfId="41507"/>
    <cellStyle name="Total 5 4 2 2 8" xfId="41508"/>
    <cellStyle name="Total 5 4 2 3" xfId="41509"/>
    <cellStyle name="Total 5 4 2 3 2" xfId="41510"/>
    <cellStyle name="Total 5 4 2 3 3" xfId="41511"/>
    <cellStyle name="Total 5 4 2 3 4" xfId="41512"/>
    <cellStyle name="Total 5 4 2 3 5" xfId="41513"/>
    <cellStyle name="Total 5 4 2 3 6" xfId="41514"/>
    <cellStyle name="Total 5 4 2 4" xfId="41515"/>
    <cellStyle name="Total 5 4 2 4 2" xfId="41516"/>
    <cellStyle name="Total 5 4 2 4 3" xfId="41517"/>
    <cellStyle name="Total 5 4 2 4 4" xfId="41518"/>
    <cellStyle name="Total 5 4 2 4 5" xfId="41519"/>
    <cellStyle name="Total 5 4 2 4 6" xfId="41520"/>
    <cellStyle name="Total 5 4 2 5" xfId="41521"/>
    <cellStyle name="Total 5 4 2 6" xfId="41522"/>
    <cellStyle name="Total 5 4 2 7" xfId="41523"/>
    <cellStyle name="Total 5 4 2 8" xfId="41524"/>
    <cellStyle name="Total 5 4 2 9" xfId="41525"/>
    <cellStyle name="Total 5 4 3" xfId="41526"/>
    <cellStyle name="Total 5 4 3 2" xfId="41527"/>
    <cellStyle name="Total 5 4 3 2 2" xfId="41528"/>
    <cellStyle name="Total 5 4 3 2 3" xfId="41529"/>
    <cellStyle name="Total 5 4 3 2 4" xfId="41530"/>
    <cellStyle name="Total 5 4 3 2 5" xfId="41531"/>
    <cellStyle name="Total 5 4 3 2 6" xfId="41532"/>
    <cellStyle name="Total 5 4 3 3" xfId="41533"/>
    <cellStyle name="Total 5 4 3 3 2" xfId="41534"/>
    <cellStyle name="Total 5 4 3 3 3" xfId="41535"/>
    <cellStyle name="Total 5 4 3 3 4" xfId="41536"/>
    <cellStyle name="Total 5 4 3 3 5" xfId="41537"/>
    <cellStyle name="Total 5 4 3 3 6" xfId="41538"/>
    <cellStyle name="Total 5 4 3 4" xfId="41539"/>
    <cellStyle name="Total 5 4 3 5" xfId="41540"/>
    <cellStyle name="Total 5 4 3 6" xfId="41541"/>
    <cellStyle name="Total 5 4 3 7" xfId="41542"/>
    <cellStyle name="Total 5 4 3 8" xfId="41543"/>
    <cellStyle name="Total 5 4 4" xfId="41544"/>
    <cellStyle name="Total 5 4 4 2" xfId="41545"/>
    <cellStyle name="Total 5 4 4 3" xfId="41546"/>
    <cellStyle name="Total 5 4 4 4" xfId="41547"/>
    <cellStyle name="Total 5 4 4 5" xfId="41548"/>
    <cellStyle name="Total 5 4 4 6" xfId="41549"/>
    <cellStyle name="Total 5 4 5" xfId="41550"/>
    <cellStyle name="Total 5 4 5 2" xfId="41551"/>
    <cellStyle name="Total 5 4 5 3" xfId="41552"/>
    <cellStyle name="Total 5 4 5 4" xfId="41553"/>
    <cellStyle name="Total 5 4 5 5" xfId="41554"/>
    <cellStyle name="Total 5 4 5 6" xfId="41555"/>
    <cellStyle name="Total 5 4 6" xfId="41556"/>
    <cellStyle name="Total 5 4 7" xfId="41557"/>
    <cellStyle name="Total 5 4 8" xfId="41558"/>
    <cellStyle name="Total 5 4 9" xfId="41559"/>
    <cellStyle name="Total 5 5" xfId="41560"/>
    <cellStyle name="Total 5 5 2" xfId="41561"/>
    <cellStyle name="Total 5 5 2 2" xfId="41562"/>
    <cellStyle name="Total 5 5 2 2 2" xfId="41563"/>
    <cellStyle name="Total 5 5 2 2 3" xfId="41564"/>
    <cellStyle name="Total 5 5 2 2 4" xfId="41565"/>
    <cellStyle name="Total 5 5 2 2 5" xfId="41566"/>
    <cellStyle name="Total 5 5 2 2 6" xfId="41567"/>
    <cellStyle name="Total 5 5 2 3" xfId="41568"/>
    <cellStyle name="Total 5 5 2 3 2" xfId="41569"/>
    <cellStyle name="Total 5 5 2 3 3" xfId="41570"/>
    <cellStyle name="Total 5 5 2 3 4" xfId="41571"/>
    <cellStyle name="Total 5 5 2 3 5" xfId="41572"/>
    <cellStyle name="Total 5 5 2 3 6" xfId="41573"/>
    <cellStyle name="Total 5 5 2 4" xfId="41574"/>
    <cellStyle name="Total 5 5 2 5" xfId="41575"/>
    <cellStyle name="Total 5 5 2 6" xfId="41576"/>
    <cellStyle name="Total 5 5 2 7" xfId="41577"/>
    <cellStyle name="Total 5 5 2 8" xfId="41578"/>
    <cellStyle name="Total 5 5 3" xfId="41579"/>
    <cellStyle name="Total 5 5 3 2" xfId="41580"/>
    <cellStyle name="Total 5 5 3 3" xfId="41581"/>
    <cellStyle name="Total 5 5 3 4" xfId="41582"/>
    <cellStyle name="Total 5 5 3 5" xfId="41583"/>
    <cellStyle name="Total 5 5 3 6" xfId="41584"/>
    <cellStyle name="Total 5 5 4" xfId="41585"/>
    <cellStyle name="Total 5 5 4 2" xfId="41586"/>
    <cellStyle name="Total 5 5 4 3" xfId="41587"/>
    <cellStyle name="Total 5 5 4 4" xfId="41588"/>
    <cellStyle name="Total 5 5 4 5" xfId="41589"/>
    <cellStyle name="Total 5 5 4 6" xfId="41590"/>
    <cellStyle name="Total 5 5 5" xfId="41591"/>
    <cellStyle name="Total 5 5 6" xfId="41592"/>
    <cellStyle name="Total 5 5 7" xfId="41593"/>
    <cellStyle name="Total 5 5 8" xfId="41594"/>
    <cellStyle name="Total 5 5 9" xfId="41595"/>
    <cellStyle name="Total 5 6" xfId="41596"/>
    <cellStyle name="Total 5 6 2" xfId="41597"/>
    <cellStyle name="Total 5 6 2 2" xfId="41598"/>
    <cellStyle name="Total 5 6 2 3" xfId="41599"/>
    <cellStyle name="Total 5 6 2 4" xfId="41600"/>
    <cellStyle name="Total 5 6 2 5" xfId="41601"/>
    <cellStyle name="Total 5 6 2 6" xfId="41602"/>
    <cellStyle name="Total 5 6 3" xfId="41603"/>
    <cellStyle name="Total 5 6 3 2" xfId="41604"/>
    <cellStyle name="Total 5 6 3 3" xfId="41605"/>
    <cellStyle name="Total 5 6 3 4" xfId="41606"/>
    <cellStyle name="Total 5 6 3 5" xfId="41607"/>
    <cellStyle name="Total 5 6 3 6" xfId="41608"/>
    <cellStyle name="Total 5 6 4" xfId="41609"/>
    <cellStyle name="Total 5 6 5" xfId="41610"/>
    <cellStyle name="Total 5 6 6" xfId="41611"/>
    <cellStyle name="Total 5 6 7" xfId="41612"/>
    <cellStyle name="Total 5 6 8" xfId="41613"/>
    <cellStyle name="Total 5 7" xfId="41614"/>
    <cellStyle name="Total 5 7 2" xfId="41615"/>
    <cellStyle name="Total 5 7 3" xfId="41616"/>
    <cellStyle name="Total 5 7 4" xfId="41617"/>
    <cellStyle name="Total 5 7 5" xfId="41618"/>
    <cellStyle name="Total 5 7 6" xfId="41619"/>
    <cellStyle name="Total 5 8" xfId="41620"/>
    <cellStyle name="Total 5 8 2" xfId="41621"/>
    <cellStyle name="Total 5 8 3" xfId="41622"/>
    <cellStyle name="Total 5 8 4" xfId="41623"/>
    <cellStyle name="Total 5 8 5" xfId="41624"/>
    <cellStyle name="Total 5 8 6" xfId="41625"/>
    <cellStyle name="Total 5 9" xfId="41626"/>
    <cellStyle name="Total 6" xfId="41627"/>
    <cellStyle name="Total 6 2" xfId="41628"/>
    <cellStyle name="Total 6 2 2" xfId="41629"/>
    <cellStyle name="Total 6 2 3" xfId="41630"/>
    <cellStyle name="Total 6 2 4" xfId="41631"/>
    <cellStyle name="Total 6 2 5" xfId="41632"/>
    <cellStyle name="Total 6 2 6" xfId="41633"/>
    <cellStyle name="Total 6 3" xfId="41634"/>
    <cellStyle name="Total 6 4" xfId="41635"/>
    <cellStyle name="Total 6 5" xfId="41636"/>
    <cellStyle name="Total 6 6" xfId="41637"/>
    <cellStyle name="Total 6 7" xfId="41638"/>
    <cellStyle name="Total 7" xfId="41639"/>
    <cellStyle name="Total 7 2" xfId="41640"/>
    <cellStyle name="Total 7 2 2" xfId="41641"/>
    <cellStyle name="Total 7 2 3" xfId="41642"/>
    <cellStyle name="Total 7 2 4" xfId="41643"/>
    <cellStyle name="Total 7 2 5" xfId="41644"/>
    <cellStyle name="Total 7 2 6" xfId="41645"/>
    <cellStyle name="Total 7 3" xfId="41646"/>
    <cellStyle name="Total 7 4" xfId="41647"/>
    <cellStyle name="Total 7 5" xfId="41648"/>
    <cellStyle name="Total 7 6" xfId="41649"/>
    <cellStyle name="Total 7 7" xfId="41650"/>
    <cellStyle name="Total 8" xfId="41651"/>
    <cellStyle name="Total 8 2" xfId="41652"/>
    <cellStyle name="Total 8 2 2" xfId="41653"/>
    <cellStyle name="Total 8 2 3" xfId="41654"/>
    <cellStyle name="Total 8 2 4" xfId="41655"/>
    <cellStyle name="Total 8 2 5" xfId="41656"/>
    <cellStyle name="Total 8 2 6" xfId="41657"/>
    <cellStyle name="Total 8 3" xfId="41658"/>
    <cellStyle name="Total 8 4" xfId="41659"/>
    <cellStyle name="Total 8 5" xfId="41660"/>
    <cellStyle name="Total 8 6" xfId="41661"/>
    <cellStyle name="Total 8 7" xfId="41662"/>
    <cellStyle name="Total 9" xfId="41663"/>
    <cellStyle name="Total 9 2" xfId="41664"/>
    <cellStyle name="Total 9 2 2" xfId="41665"/>
    <cellStyle name="Total 9 2 3" xfId="41666"/>
    <cellStyle name="Total 9 2 4" xfId="41667"/>
    <cellStyle name="Total 9 2 5" xfId="41668"/>
    <cellStyle name="Total 9 2 6" xfId="41669"/>
    <cellStyle name="Total 9 3" xfId="41670"/>
    <cellStyle name="Total 9 4" xfId="41671"/>
    <cellStyle name="Total 9 5" xfId="41672"/>
    <cellStyle name="Total 9 6" xfId="41673"/>
    <cellStyle name="Total 9 7" xfId="41674"/>
    <cellStyle name="Warning Text 2" xfId="41675"/>
    <cellStyle name="Warning Text 2 2" xfId="41676"/>
    <cellStyle name="Warning Text 2 3" xfId="41677"/>
    <cellStyle name="Warning Text 2 4" xfId="41678"/>
    <cellStyle name="Warning Text 3" xfId="41679"/>
    <cellStyle name="Warning Text 3 2" xfId="41680"/>
    <cellStyle name="Warning Text 4" xfId="41681"/>
    <cellStyle name="Warning Text 5" xfId="41682"/>
    <cellStyle name="Warning Text 6" xfId="41683"/>
    <cellStyle name="Warnings" xfId="41684"/>
    <cellStyle name="Обычный_2++_CRFReport-template" xfId="416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19549\AppData\Local\Microsoft\Windows\INetCache\Content.Outlook\I5WOMAQE\Book9%20(00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mbridge.org/gb/academic/subjects/history/economic-history/british-economic-growth-12701870?format=PB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ambridge.org/gb/academic/subjects/history/economic-history/british-economic-growth-12701870?format=PB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ambridge.org/gb/academic/subjects/history/economic-history/british-economic-growth-12701870?format=PB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ambridge.org/gb/academic/subjects/history/economic-history/british-economic-growth-12701870?format=PB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ambridge.org/gb/academic/subjects/history/economic-history/british-economic-growth-12701870?format=PB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ambridge.org/gb/academic/subjects/history/economic-history/british-economic-growth-12701870?format=PB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ambridge.org/gb/academic/subjects/history/economic-history/british-economic-growth-12701870?format=P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7"/>
  <sheetViews>
    <sheetView tabSelected="1" zoomScale="90" zoomScaleNormal="90" workbookViewId="0"/>
  </sheetViews>
  <sheetFormatPr defaultColWidth="12.7109375" defaultRowHeight="15"/>
  <cols>
    <col min="1" max="1" width="16.85546875" customWidth="1"/>
    <col min="2" max="2" width="38.42578125" customWidth="1"/>
  </cols>
  <sheetData>
    <row r="1" spans="1:14" ht="18.75">
      <c r="A1" s="1"/>
      <c r="B1" s="97" t="s">
        <v>112</v>
      </c>
      <c r="C1" s="2"/>
      <c r="D1" s="2"/>
      <c r="E1" s="2"/>
    </row>
    <row r="2" spans="1:14">
      <c r="A2" s="96"/>
    </row>
    <row r="3" spans="1:14"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98"/>
      <c r="N3" s="98"/>
    </row>
    <row r="4" spans="1:14">
      <c r="B4" s="77" t="s">
        <v>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21"/>
      <c r="N4" s="98"/>
    </row>
    <row r="5" spans="1:14">
      <c r="B5" s="110" t="s">
        <v>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98"/>
      <c r="N5" s="98"/>
    </row>
    <row r="6" spans="1:14">
      <c r="B6" s="77" t="s">
        <v>4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98"/>
      <c r="N6" s="98"/>
    </row>
    <row r="7" spans="1:14">
      <c r="B7" s="77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98"/>
      <c r="N7" s="98"/>
    </row>
    <row r="8" spans="1:14">
      <c r="B8" s="76" t="s">
        <v>5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98"/>
      <c r="N8" s="98"/>
    </row>
    <row r="10" spans="1:14">
      <c r="B10" s="79" t="s">
        <v>6</v>
      </c>
      <c r="C10" s="3"/>
      <c r="D10" s="3"/>
      <c r="E10" s="3"/>
      <c r="F10" s="3"/>
      <c r="G10" s="3"/>
      <c r="H10" s="3"/>
      <c r="I10" s="3"/>
      <c r="J10" s="3"/>
      <c r="K10" s="4"/>
    </row>
    <row r="11" spans="1:14">
      <c r="B11" s="5" t="s">
        <v>7</v>
      </c>
      <c r="C11" s="6"/>
      <c r="D11" s="6"/>
      <c r="E11" s="6"/>
      <c r="F11" s="6"/>
      <c r="G11" s="6"/>
      <c r="H11" s="6"/>
      <c r="I11" s="6"/>
      <c r="J11" s="6"/>
      <c r="K11" s="7"/>
    </row>
    <row r="12" spans="1:14">
      <c r="B12" s="5"/>
      <c r="C12" s="6"/>
      <c r="D12" s="6"/>
      <c r="E12" s="6"/>
      <c r="F12" s="6"/>
      <c r="G12" s="6"/>
      <c r="H12" s="6"/>
      <c r="I12" s="6"/>
      <c r="J12" s="6"/>
      <c r="K12" s="7"/>
    </row>
    <row r="13" spans="1:14">
      <c r="B13" s="80" t="s">
        <v>8</v>
      </c>
      <c r="C13" s="6"/>
      <c r="D13" s="6"/>
      <c r="E13" s="6"/>
      <c r="F13" s="6"/>
      <c r="G13" s="6"/>
      <c r="H13" s="6"/>
      <c r="I13" s="6"/>
      <c r="J13" s="6"/>
      <c r="K13" s="7"/>
    </row>
    <row r="14" spans="1:14">
      <c r="B14" s="8" t="s">
        <v>9</v>
      </c>
      <c r="C14" s="6"/>
      <c r="D14" s="6"/>
      <c r="E14" s="6"/>
      <c r="F14" s="6"/>
      <c r="G14" s="6"/>
      <c r="H14" s="6"/>
      <c r="I14" s="6"/>
      <c r="J14" s="6"/>
      <c r="K14" s="7"/>
    </row>
    <row r="15" spans="1:14"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7"/>
    </row>
    <row r="16" spans="1:14">
      <c r="B16" s="5" t="s">
        <v>11</v>
      </c>
      <c r="C16" s="6"/>
      <c r="D16" s="6"/>
      <c r="E16" s="6"/>
      <c r="F16" s="6"/>
      <c r="G16" s="6"/>
      <c r="H16" s="6"/>
      <c r="I16" s="6"/>
      <c r="J16" s="6"/>
      <c r="K16" s="7"/>
    </row>
    <row r="17" spans="2:11">
      <c r="B17" s="5" t="s">
        <v>12</v>
      </c>
      <c r="C17" s="6"/>
      <c r="D17" s="6"/>
      <c r="E17" s="6"/>
      <c r="F17" s="6"/>
      <c r="G17" s="6"/>
      <c r="H17" s="6"/>
      <c r="I17" s="6"/>
      <c r="J17" s="6"/>
      <c r="K17" s="7"/>
    </row>
    <row r="18" spans="2:11">
      <c r="B18" s="5" t="s">
        <v>13</v>
      </c>
      <c r="C18" s="6"/>
      <c r="D18" s="6"/>
      <c r="E18" s="6"/>
      <c r="F18" s="6"/>
      <c r="G18" s="6"/>
      <c r="H18" s="6"/>
      <c r="I18" s="6"/>
      <c r="J18" s="6"/>
      <c r="K18" s="7"/>
    </row>
    <row r="19" spans="2:11">
      <c r="B19" s="5" t="s">
        <v>14</v>
      </c>
      <c r="C19" s="6"/>
      <c r="D19" s="6"/>
      <c r="E19" s="6"/>
      <c r="F19" s="6"/>
      <c r="G19" s="6"/>
      <c r="H19" s="6"/>
      <c r="I19" s="6"/>
      <c r="J19" s="6"/>
      <c r="K19" s="7"/>
    </row>
    <row r="20" spans="2:11"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7"/>
    </row>
    <row r="21" spans="2:11">
      <c r="B21" s="5" t="s">
        <v>16</v>
      </c>
      <c r="C21" s="6"/>
      <c r="D21" s="6"/>
      <c r="E21" s="6"/>
      <c r="F21" s="6"/>
      <c r="G21" s="6"/>
      <c r="H21" s="6"/>
      <c r="I21" s="6"/>
      <c r="J21" s="6"/>
      <c r="K21" s="7"/>
    </row>
    <row r="22" spans="2:11">
      <c r="B22" s="5"/>
      <c r="C22" s="6"/>
      <c r="D22" s="6"/>
      <c r="E22" s="6"/>
      <c r="F22" s="6"/>
      <c r="G22" s="6"/>
      <c r="H22" s="6"/>
      <c r="I22" s="6"/>
      <c r="J22" s="6"/>
      <c r="K22" s="7"/>
    </row>
    <row r="23" spans="2:11">
      <c r="B23" s="80" t="s">
        <v>17</v>
      </c>
      <c r="C23" s="6"/>
      <c r="D23" s="6"/>
      <c r="E23" s="6"/>
      <c r="F23" s="6"/>
      <c r="G23" s="6"/>
      <c r="H23" s="6"/>
      <c r="I23" s="6"/>
      <c r="J23" s="6"/>
      <c r="K23" s="7"/>
    </row>
    <row r="24" spans="2:11">
      <c r="B24" s="8" t="s">
        <v>18</v>
      </c>
      <c r="C24" s="6"/>
      <c r="D24" s="6"/>
      <c r="E24" s="6"/>
      <c r="F24" s="6"/>
      <c r="G24" s="6"/>
      <c r="H24" s="6"/>
      <c r="I24" s="6"/>
      <c r="J24" s="6"/>
      <c r="K24" s="7"/>
    </row>
    <row r="25" spans="2:11">
      <c r="B25" s="5" t="s">
        <v>19</v>
      </c>
      <c r="C25" s="6"/>
      <c r="D25" s="6"/>
      <c r="E25" s="6"/>
      <c r="F25" s="6"/>
      <c r="G25" s="6"/>
      <c r="H25" s="6"/>
      <c r="I25" s="6"/>
      <c r="J25" s="6"/>
      <c r="K25" s="7"/>
    </row>
    <row r="26" spans="2:11">
      <c r="B26" s="5" t="s">
        <v>20</v>
      </c>
      <c r="C26" s="6"/>
      <c r="D26" s="6"/>
      <c r="E26" s="6"/>
      <c r="F26" s="6"/>
      <c r="G26" s="6"/>
      <c r="H26" s="6"/>
      <c r="I26" s="6"/>
      <c r="J26" s="6"/>
      <c r="K26" s="7"/>
    </row>
    <row r="27" spans="2:11">
      <c r="B27" s="5"/>
      <c r="C27" s="6"/>
      <c r="D27" s="6"/>
      <c r="E27" s="6"/>
      <c r="F27" s="6"/>
      <c r="G27" s="6"/>
      <c r="H27" s="6"/>
      <c r="I27" s="6"/>
      <c r="J27" s="6"/>
      <c r="K27" s="7"/>
    </row>
    <row r="28" spans="2:11">
      <c r="B28" s="80" t="s">
        <v>21</v>
      </c>
      <c r="C28" s="6"/>
      <c r="D28" s="6"/>
      <c r="E28" s="6"/>
      <c r="F28" s="6"/>
      <c r="G28" s="6"/>
      <c r="H28" s="6"/>
      <c r="I28" s="6"/>
      <c r="J28" s="6"/>
      <c r="K28" s="7"/>
    </row>
    <row r="29" spans="2:11">
      <c r="B29" s="8" t="s">
        <v>18</v>
      </c>
      <c r="C29" s="6"/>
      <c r="D29" s="6"/>
      <c r="E29" s="6"/>
      <c r="F29" s="6"/>
      <c r="G29" s="6"/>
      <c r="H29" s="6"/>
      <c r="I29" s="6"/>
      <c r="J29" s="6"/>
      <c r="K29" s="7"/>
    </row>
    <row r="30" spans="2:11">
      <c r="B30" s="5" t="s">
        <v>22</v>
      </c>
      <c r="C30" s="6"/>
      <c r="D30" s="6"/>
      <c r="E30" s="6"/>
      <c r="F30" s="6"/>
      <c r="G30" s="6"/>
      <c r="H30" s="6"/>
      <c r="I30" s="6"/>
      <c r="J30" s="6"/>
      <c r="K30" s="7"/>
    </row>
    <row r="31" spans="2:11">
      <c r="B31" s="5"/>
      <c r="C31" s="6"/>
      <c r="D31" s="6"/>
      <c r="E31" s="6"/>
      <c r="F31" s="6"/>
      <c r="G31" s="6"/>
      <c r="H31" s="6"/>
      <c r="I31" s="6"/>
      <c r="J31" s="6"/>
      <c r="K31" s="7"/>
    </row>
    <row r="32" spans="2:11">
      <c r="B32" s="80" t="s">
        <v>23</v>
      </c>
      <c r="C32" s="6"/>
      <c r="D32" s="6"/>
      <c r="E32" s="6"/>
      <c r="F32" s="6"/>
      <c r="G32" s="6"/>
      <c r="H32" s="6"/>
      <c r="I32" s="6"/>
      <c r="J32" s="6"/>
      <c r="K32" s="7"/>
    </row>
    <row r="33" spans="2:11">
      <c r="B33" s="9"/>
      <c r="C33" s="6"/>
      <c r="D33" s="6"/>
      <c r="E33" s="6"/>
      <c r="F33" s="6"/>
      <c r="G33" s="6"/>
      <c r="H33" s="6"/>
      <c r="I33" s="6"/>
      <c r="J33" s="6"/>
      <c r="K33" s="7"/>
    </row>
    <row r="34" spans="2:11">
      <c r="B34" s="95" t="s">
        <v>24</v>
      </c>
      <c r="C34" s="10"/>
      <c r="D34" s="10"/>
      <c r="E34" s="10"/>
      <c r="F34" s="10"/>
      <c r="G34" s="10"/>
      <c r="H34" s="10"/>
      <c r="I34" s="10"/>
      <c r="J34" s="10"/>
      <c r="K34" s="11"/>
    </row>
    <row r="35" spans="2:11">
      <c r="B35" s="12"/>
    </row>
    <row r="37" spans="2:11">
      <c r="B37" t="s">
        <v>111</v>
      </c>
    </row>
  </sheetData>
  <hyperlinks>
    <hyperlink ref="B5" r:id="rId1"/>
    <hyperlink ref="B10" location="'A2. Pop of Eng &amp; GB 1086-1870'!A1" display="Sheet: A2 Population "/>
    <hyperlink ref="B13" location="'A3. Eng. Agriculture 1270-1870'!A1" display="Sheet: A3 English Agriculture 1270-1870"/>
    <hyperlink ref="B23" location="'A4. Ind Production 1270-1870 '!A1" display="Sheet: A4 Industrial production"/>
    <hyperlink ref="B28" location="'A5. Service Sector 1270-1870'!A1" display="Sheet: A5 Service sector production"/>
    <hyperlink ref="B32" location="'A6. English GDP(O) 1270-1700'!A1" display="Sheet A6: English GDP(O) 1270-1700"/>
    <hyperlink ref="B34" location="'A7. GB GDP(O) 1700-1870'!A1" display="Sheet A7: Great Britain GDP(O) 1700-1870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U794"/>
  <sheetViews>
    <sheetView zoomScale="90" zoomScaleNormal="90" workbookViewId="0">
      <pane xSplit="1" ySplit="8" topLeftCell="B9" activePane="bottomRight" state="frozen"/>
      <selection activeCell="K433" sqref="K433"/>
      <selection pane="topRight" activeCell="K433" sqref="K433"/>
      <selection pane="bottomLeft" activeCell="K433" sqref="K433"/>
      <selection pane="bottomRight" activeCell="F30" sqref="F30"/>
    </sheetView>
  </sheetViews>
  <sheetFormatPr defaultColWidth="9.140625" defaultRowHeight="15.75"/>
  <cols>
    <col min="1" max="1" width="16.5703125" style="15" customWidth="1"/>
    <col min="2" max="2" width="33.42578125" style="15" customWidth="1"/>
    <col min="3" max="3" width="38.140625" style="15" customWidth="1"/>
    <col min="4" max="4" width="9.140625" style="15"/>
    <col min="5" max="5" width="36" style="15" customWidth="1"/>
    <col min="6" max="6" width="36" style="15" bestFit="1" customWidth="1"/>
    <col min="7" max="16384" width="9.140625" style="15"/>
  </cols>
  <sheetData>
    <row r="1" spans="1:47">
      <c r="A1" s="13" t="s">
        <v>0</v>
      </c>
      <c r="B1" s="14" t="s">
        <v>25</v>
      </c>
    </row>
    <row r="2" spans="1:47">
      <c r="B2" s="16"/>
    </row>
    <row r="3" spans="1:47" s="17" customFormat="1" ht="15">
      <c r="B3" s="76" t="s">
        <v>26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AT3" s="19"/>
      <c r="AU3" s="19"/>
    </row>
    <row r="4" spans="1:47" s="17" customFormat="1" ht="15">
      <c r="A4" s="20"/>
      <c r="B4" s="77" t="s">
        <v>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AT4" s="19"/>
      <c r="AU4" s="19"/>
    </row>
    <row r="5" spans="1:47" s="17" customFormat="1" ht="15">
      <c r="A5" s="20"/>
      <c r="B5" s="78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AT5" s="19"/>
      <c r="AU5" s="19"/>
    </row>
    <row r="6" spans="1:47" s="17" customFormat="1" ht="15">
      <c r="A6" s="20"/>
      <c r="B6" s="77" t="s">
        <v>27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AT6" s="19"/>
      <c r="AU6" s="19"/>
    </row>
    <row r="7" spans="1:47" s="20" customFormat="1" ht="15">
      <c r="B7" s="21"/>
      <c r="AT7" s="22"/>
      <c r="AU7" s="22"/>
    </row>
    <row r="8" spans="1:47">
      <c r="A8" s="23" t="s">
        <v>28</v>
      </c>
      <c r="B8" s="24" t="s">
        <v>29</v>
      </c>
      <c r="C8" s="24" t="s">
        <v>30</v>
      </c>
      <c r="D8" s="23"/>
      <c r="F8" s="24"/>
    </row>
    <row r="9" spans="1:47">
      <c r="A9" s="25">
        <f t="shared" ref="A9:A72" si="0">A10-1</f>
        <v>1086</v>
      </c>
      <c r="B9" s="26">
        <v>1.71</v>
      </c>
      <c r="C9" s="24"/>
      <c r="D9" s="23"/>
      <c r="F9" s="24"/>
    </row>
    <row r="10" spans="1:47">
      <c r="A10" s="25">
        <f t="shared" si="0"/>
        <v>1087</v>
      </c>
      <c r="B10" s="26">
        <f>B9*($B$113/$B$9)^(1/(113-9))</f>
        <v>1.7198097029247754</v>
      </c>
      <c r="C10" s="24"/>
      <c r="D10" s="23"/>
      <c r="F10" s="24"/>
    </row>
    <row r="11" spans="1:47">
      <c r="A11" s="25">
        <f t="shared" si="0"/>
        <v>1088</v>
      </c>
      <c r="B11" s="26">
        <f t="shared" ref="B11:B74" si="1">B10*($B$113/$B$9)^(1/(113-9))</f>
        <v>1.7296756808621079</v>
      </c>
      <c r="C11" s="24"/>
      <c r="D11" s="23"/>
      <c r="F11" s="24"/>
    </row>
    <row r="12" spans="1:47">
      <c r="A12" s="25">
        <f t="shared" si="0"/>
        <v>1089</v>
      </c>
      <c r="B12" s="26">
        <f t="shared" si="1"/>
        <v>1.7395982566430821</v>
      </c>
      <c r="C12" s="24"/>
      <c r="D12" s="23"/>
      <c r="F12" s="24"/>
    </row>
    <row r="13" spans="1:47">
      <c r="A13" s="25">
        <f t="shared" si="0"/>
        <v>1090</v>
      </c>
      <c r="B13" s="26">
        <f t="shared" si="1"/>
        <v>1.7495777549507581</v>
      </c>
      <c r="C13" s="24"/>
      <c r="D13" s="23"/>
      <c r="F13" s="24"/>
    </row>
    <row r="14" spans="1:47">
      <c r="A14" s="25">
        <f t="shared" si="0"/>
        <v>1091</v>
      </c>
      <c r="B14" s="26">
        <f t="shared" si="1"/>
        <v>1.7596145023307945</v>
      </c>
      <c r="C14" s="24"/>
      <c r="D14" s="23"/>
      <c r="F14" s="24"/>
    </row>
    <row r="15" spans="1:47">
      <c r="A15" s="25">
        <f t="shared" si="0"/>
        <v>1092</v>
      </c>
      <c r="B15" s="26">
        <f t="shared" si="1"/>
        <v>1.7697088272021346</v>
      </c>
      <c r="C15" s="24"/>
      <c r="D15" s="23"/>
      <c r="F15" s="24"/>
    </row>
    <row r="16" spans="1:47">
      <c r="A16" s="25">
        <f t="shared" si="0"/>
        <v>1093</v>
      </c>
      <c r="B16" s="26">
        <f t="shared" si="1"/>
        <v>1.779861059867752</v>
      </c>
      <c r="C16" s="24"/>
      <c r="D16" s="23"/>
      <c r="F16" s="24"/>
    </row>
    <row r="17" spans="1:6">
      <c r="A17" s="25">
        <f t="shared" si="0"/>
        <v>1094</v>
      </c>
      <c r="B17" s="26">
        <f t="shared" si="1"/>
        <v>1.7900715325254588</v>
      </c>
      <c r="C17" s="24"/>
      <c r="D17" s="23"/>
      <c r="F17" s="24"/>
    </row>
    <row r="18" spans="1:6">
      <c r="A18" s="25">
        <f t="shared" si="0"/>
        <v>1095</v>
      </c>
      <c r="B18" s="26">
        <f t="shared" si="1"/>
        <v>1.8003405792787759</v>
      </c>
      <c r="C18" s="24"/>
      <c r="D18" s="23"/>
      <c r="F18" s="24"/>
    </row>
    <row r="19" spans="1:6">
      <c r="A19" s="25">
        <f t="shared" si="0"/>
        <v>1096</v>
      </c>
      <c r="B19" s="26">
        <f t="shared" si="1"/>
        <v>1.8106685361478654</v>
      </c>
      <c r="C19" s="24"/>
      <c r="D19" s="23"/>
      <c r="F19" s="24"/>
    </row>
    <row r="20" spans="1:6">
      <c r="A20" s="25">
        <f t="shared" si="0"/>
        <v>1097</v>
      </c>
      <c r="B20" s="26">
        <f t="shared" si="1"/>
        <v>1.8210557410805253</v>
      </c>
      <c r="C20" s="24"/>
      <c r="D20" s="23"/>
      <c r="F20" s="24"/>
    </row>
    <row r="21" spans="1:6">
      <c r="A21" s="25">
        <f t="shared" si="0"/>
        <v>1098</v>
      </c>
      <c r="B21" s="26">
        <f t="shared" si="1"/>
        <v>1.8315025339632485</v>
      </c>
      <c r="C21" s="24"/>
      <c r="D21" s="23"/>
      <c r="F21" s="24"/>
    </row>
    <row r="22" spans="1:6">
      <c r="A22" s="25">
        <f t="shared" si="0"/>
        <v>1099</v>
      </c>
      <c r="B22" s="26">
        <f t="shared" si="1"/>
        <v>1.8420092566323438</v>
      </c>
      <c r="C22" s="24"/>
      <c r="D22" s="23"/>
      <c r="F22" s="24"/>
    </row>
    <row r="23" spans="1:6">
      <c r="A23" s="25">
        <f t="shared" si="0"/>
        <v>1100</v>
      </c>
      <c r="B23" s="26">
        <f t="shared" si="1"/>
        <v>1.8525762528851215</v>
      </c>
      <c r="C23" s="24"/>
      <c r="D23" s="23"/>
      <c r="F23" s="24"/>
    </row>
    <row r="24" spans="1:6">
      <c r="A24" s="25">
        <f t="shared" si="0"/>
        <v>1101</v>
      </c>
      <c r="B24" s="26">
        <f t="shared" si="1"/>
        <v>1.8632038684911429</v>
      </c>
      <c r="C24" s="24"/>
      <c r="D24" s="23"/>
      <c r="F24" s="24"/>
    </row>
    <row r="25" spans="1:6">
      <c r="A25" s="25">
        <f t="shared" si="0"/>
        <v>1102</v>
      </c>
      <c r="B25" s="26">
        <f t="shared" si="1"/>
        <v>1.8738924512035351</v>
      </c>
      <c r="C25" s="24"/>
      <c r="D25" s="23"/>
      <c r="F25" s="24"/>
    </row>
    <row r="26" spans="1:6">
      <c r="A26" s="25">
        <f t="shared" si="0"/>
        <v>1103</v>
      </c>
      <c r="B26" s="26">
        <f t="shared" si="1"/>
        <v>1.8846423507703689</v>
      </c>
      <c r="C26" s="24"/>
      <c r="D26" s="23"/>
      <c r="F26" s="24"/>
    </row>
    <row r="27" spans="1:6">
      <c r="A27" s="25">
        <f t="shared" si="0"/>
        <v>1104</v>
      </c>
      <c r="B27" s="26">
        <f t="shared" si="1"/>
        <v>1.8954539189461044</v>
      </c>
      <c r="C27" s="24"/>
      <c r="D27" s="23"/>
      <c r="F27" s="24"/>
    </row>
    <row r="28" spans="1:6">
      <c r="A28" s="25">
        <f t="shared" si="0"/>
        <v>1105</v>
      </c>
      <c r="B28" s="26">
        <f t="shared" si="1"/>
        <v>1.9063275095031</v>
      </c>
      <c r="C28" s="24"/>
      <c r="D28" s="23"/>
      <c r="F28" s="24"/>
    </row>
    <row r="29" spans="1:6">
      <c r="A29" s="25">
        <f t="shared" si="0"/>
        <v>1106</v>
      </c>
      <c r="B29" s="26">
        <f t="shared" si="1"/>
        <v>1.9172634782431892</v>
      </c>
      <c r="C29" s="24"/>
      <c r="D29" s="23"/>
      <c r="F29" s="24"/>
    </row>
    <row r="30" spans="1:6">
      <c r="A30" s="25">
        <f t="shared" si="0"/>
        <v>1107</v>
      </c>
      <c r="B30" s="26">
        <f t="shared" si="1"/>
        <v>1.9282621830093221</v>
      </c>
      <c r="C30" s="24"/>
      <c r="D30" s="23"/>
      <c r="F30" s="24"/>
    </row>
    <row r="31" spans="1:6">
      <c r="A31" s="25">
        <f t="shared" si="0"/>
        <v>1108</v>
      </c>
      <c r="B31" s="26">
        <f t="shared" si="1"/>
        <v>1.9393239836972755</v>
      </c>
      <c r="C31" s="24"/>
      <c r="D31" s="23"/>
      <c r="F31" s="24"/>
    </row>
    <row r="32" spans="1:6">
      <c r="A32" s="25">
        <f t="shared" si="0"/>
        <v>1109</v>
      </c>
      <c r="B32" s="26">
        <f t="shared" si="1"/>
        <v>1.9504492422674289</v>
      </c>
      <c r="C32" s="24"/>
      <c r="D32" s="23"/>
      <c r="F32" s="24"/>
    </row>
    <row r="33" spans="1:6">
      <c r="A33" s="25">
        <f t="shared" si="0"/>
        <v>1110</v>
      </c>
      <c r="B33" s="26">
        <f t="shared" si="1"/>
        <v>1.9616383227566083</v>
      </c>
      <c r="C33" s="24"/>
      <c r="D33" s="23"/>
      <c r="F33" s="24"/>
    </row>
    <row r="34" spans="1:6">
      <c r="A34" s="25">
        <f t="shared" si="0"/>
        <v>1111</v>
      </c>
      <c r="B34" s="26">
        <f t="shared" si="1"/>
        <v>1.9728915912899985</v>
      </c>
      <c r="C34" s="24"/>
      <c r="D34" s="23"/>
      <c r="F34" s="24"/>
    </row>
    <row r="35" spans="1:6">
      <c r="A35" s="25">
        <f t="shared" si="0"/>
        <v>1112</v>
      </c>
      <c r="B35" s="26">
        <f t="shared" si="1"/>
        <v>1.9842094160931227</v>
      </c>
      <c r="C35" s="24"/>
      <c r="D35" s="23"/>
      <c r="F35" s="24"/>
    </row>
    <row r="36" spans="1:6">
      <c r="A36" s="25">
        <f t="shared" si="0"/>
        <v>1113</v>
      </c>
      <c r="B36" s="26">
        <f t="shared" si="1"/>
        <v>1.9955921675038921</v>
      </c>
      <c r="C36" s="24"/>
      <c r="D36" s="23"/>
      <c r="F36" s="24"/>
    </row>
    <row r="37" spans="1:6">
      <c r="A37" s="25">
        <f t="shared" si="0"/>
        <v>1114</v>
      </c>
      <c r="B37" s="26">
        <f t="shared" si="1"/>
        <v>2.0070402179847235</v>
      </c>
      <c r="C37" s="24"/>
      <c r="D37" s="23"/>
      <c r="F37" s="24"/>
    </row>
    <row r="38" spans="1:6">
      <c r="A38" s="25">
        <f t="shared" si="0"/>
        <v>1115</v>
      </c>
      <c r="B38" s="26">
        <f t="shared" si="1"/>
        <v>2.0185539421347274</v>
      </c>
      <c r="C38" s="24"/>
      <c r="D38" s="23"/>
      <c r="F38" s="24"/>
    </row>
    <row r="39" spans="1:6">
      <c r="A39" s="25">
        <f t="shared" si="0"/>
        <v>1116</v>
      </c>
      <c r="B39" s="26">
        <f t="shared" si="1"/>
        <v>2.0301337167019646</v>
      </c>
      <c r="C39" s="24"/>
      <c r="D39" s="23"/>
      <c r="F39" s="24"/>
    </row>
    <row r="40" spans="1:6">
      <c r="A40" s="25">
        <f t="shared" si="0"/>
        <v>1117</v>
      </c>
      <c r="B40" s="26">
        <f t="shared" si="1"/>
        <v>2.0417799205957756</v>
      </c>
      <c r="C40" s="24"/>
      <c r="D40" s="23"/>
      <c r="F40" s="24"/>
    </row>
    <row r="41" spans="1:6">
      <c r="A41" s="25">
        <f t="shared" si="0"/>
        <v>1118</v>
      </c>
      <c r="B41" s="26">
        <f t="shared" si="1"/>
        <v>2.0534929348991771</v>
      </c>
      <c r="C41" s="24"/>
      <c r="D41" s="23"/>
      <c r="F41" s="24"/>
    </row>
    <row r="42" spans="1:6">
      <c r="A42" s="25">
        <f t="shared" si="0"/>
        <v>1119</v>
      </c>
      <c r="B42" s="26">
        <f t="shared" si="1"/>
        <v>2.0652731428813329</v>
      </c>
      <c r="C42" s="24"/>
      <c r="D42" s="23"/>
      <c r="F42" s="24"/>
    </row>
    <row r="43" spans="1:6">
      <c r="A43" s="25">
        <f t="shared" si="0"/>
        <v>1120</v>
      </c>
      <c r="B43" s="26">
        <f t="shared" si="1"/>
        <v>2.077120930010095</v>
      </c>
      <c r="C43" s="24"/>
      <c r="D43" s="23"/>
      <c r="F43" s="24"/>
    </row>
    <row r="44" spans="1:6">
      <c r="A44" s="25">
        <f t="shared" si="0"/>
        <v>1121</v>
      </c>
      <c r="B44" s="26">
        <f t="shared" si="1"/>
        <v>2.0890366839646166</v>
      </c>
      <c r="C44" s="24"/>
      <c r="D44" s="23"/>
      <c r="F44" s="24"/>
    </row>
    <row r="45" spans="1:6">
      <c r="A45" s="25">
        <f t="shared" si="0"/>
        <v>1122</v>
      </c>
      <c r="B45" s="26">
        <f t="shared" si="1"/>
        <v>2.1010207946480381</v>
      </c>
      <c r="C45" s="24"/>
      <c r="D45" s="23"/>
      <c r="F45" s="24"/>
    </row>
    <row r="46" spans="1:6">
      <c r="A46" s="25">
        <f t="shared" si="0"/>
        <v>1123</v>
      </c>
      <c r="B46" s="26">
        <f t="shared" si="1"/>
        <v>2.1130736542002446</v>
      </c>
      <c r="C46" s="24"/>
      <c r="D46" s="23"/>
      <c r="F46" s="24"/>
    </row>
    <row r="47" spans="1:6">
      <c r="A47" s="25">
        <f t="shared" si="0"/>
        <v>1124</v>
      </c>
      <c r="B47" s="26">
        <f t="shared" si="1"/>
        <v>2.1251956570106971</v>
      </c>
      <c r="C47" s="24"/>
      <c r="D47" s="23"/>
      <c r="F47" s="24"/>
    </row>
    <row r="48" spans="1:6">
      <c r="A48" s="25">
        <f t="shared" si="0"/>
        <v>1125</v>
      </c>
      <c r="B48" s="26">
        <f t="shared" si="1"/>
        <v>2.1373871997313389</v>
      </c>
      <c r="C48" s="24"/>
      <c r="D48" s="23"/>
      <c r="F48" s="24"/>
    </row>
    <row r="49" spans="1:6">
      <c r="A49" s="25">
        <f t="shared" si="0"/>
        <v>1126</v>
      </c>
      <c r="B49" s="26">
        <f t="shared" si="1"/>
        <v>2.1496486812895741</v>
      </c>
      <c r="C49" s="24"/>
      <c r="D49" s="23"/>
      <c r="F49" s="24"/>
    </row>
    <row r="50" spans="1:6">
      <c r="A50" s="25">
        <f t="shared" si="0"/>
        <v>1127</v>
      </c>
      <c r="B50" s="26">
        <f t="shared" si="1"/>
        <v>2.1619805029013204</v>
      </c>
      <c r="C50" s="24"/>
      <c r="D50" s="23"/>
      <c r="F50" s="24"/>
    </row>
    <row r="51" spans="1:6">
      <c r="A51" s="25">
        <f t="shared" si="0"/>
        <v>1128</v>
      </c>
      <c r="B51" s="26">
        <f t="shared" si="1"/>
        <v>2.1743830680841381</v>
      </c>
      <c r="C51" s="24"/>
      <c r="D51" s="23"/>
      <c r="F51" s="24"/>
    </row>
    <row r="52" spans="1:6">
      <c r="A52" s="25">
        <f t="shared" si="0"/>
        <v>1129</v>
      </c>
      <c r="B52" s="26">
        <f t="shared" si="1"/>
        <v>2.1868567826704348</v>
      </c>
      <c r="C52" s="24"/>
      <c r="D52" s="23"/>
      <c r="F52" s="24"/>
    </row>
    <row r="53" spans="1:6">
      <c r="A53" s="25">
        <f t="shared" si="0"/>
        <v>1130</v>
      </c>
      <c r="B53" s="26">
        <f t="shared" si="1"/>
        <v>2.1994020548207431</v>
      </c>
      <c r="C53" s="24"/>
      <c r="D53" s="23"/>
      <c r="F53" s="24"/>
    </row>
    <row r="54" spans="1:6">
      <c r="A54" s="25">
        <f t="shared" si="0"/>
        <v>1131</v>
      </c>
      <c r="B54" s="26">
        <f t="shared" si="1"/>
        <v>2.2120192950370776</v>
      </c>
      <c r="C54" s="24"/>
      <c r="D54" s="23"/>
      <c r="F54" s="24"/>
    </row>
    <row r="55" spans="1:6">
      <c r="A55" s="25">
        <f t="shared" si="0"/>
        <v>1132</v>
      </c>
      <c r="B55" s="26">
        <f t="shared" si="1"/>
        <v>2.2247089161763669</v>
      </c>
      <c r="C55" s="24"/>
      <c r="D55" s="23"/>
      <c r="F55" s="24"/>
    </row>
    <row r="56" spans="1:6">
      <c r="A56" s="25">
        <f t="shared" si="0"/>
        <v>1133</v>
      </c>
      <c r="B56" s="26">
        <f t="shared" si="1"/>
        <v>2.2374713334639629</v>
      </c>
      <c r="C56" s="24"/>
      <c r="D56" s="23"/>
      <c r="F56" s="24"/>
    </row>
    <row r="57" spans="1:6">
      <c r="A57" s="25">
        <f t="shared" si="0"/>
        <v>1134</v>
      </c>
      <c r="B57" s="26">
        <f t="shared" si="1"/>
        <v>2.2503069645072276</v>
      </c>
      <c r="C57" s="24"/>
      <c r="D57" s="23"/>
      <c r="F57" s="24"/>
    </row>
    <row r="58" spans="1:6">
      <c r="A58" s="25">
        <f t="shared" si="0"/>
        <v>1135</v>
      </c>
      <c r="B58" s="26">
        <f t="shared" si="1"/>
        <v>2.2632162293091977</v>
      </c>
      <c r="C58" s="24"/>
      <c r="D58" s="23"/>
      <c r="F58" s="24"/>
    </row>
    <row r="59" spans="1:6">
      <c r="A59" s="25">
        <f t="shared" si="0"/>
        <v>1136</v>
      </c>
      <c r="B59" s="26">
        <f t="shared" si="1"/>
        <v>2.2761995502823287</v>
      </c>
      <c r="C59" s="24"/>
      <c r="D59" s="23"/>
      <c r="F59" s="24"/>
    </row>
    <row r="60" spans="1:6">
      <c r="A60" s="25">
        <f t="shared" si="0"/>
        <v>1137</v>
      </c>
      <c r="B60" s="26">
        <f t="shared" si="1"/>
        <v>2.2892573522623154</v>
      </c>
      <c r="C60" s="24"/>
      <c r="D60" s="23"/>
      <c r="F60" s="24"/>
    </row>
    <row r="61" spans="1:6">
      <c r="A61" s="25">
        <f t="shared" si="0"/>
        <v>1138</v>
      </c>
      <c r="B61" s="26">
        <f t="shared" si="1"/>
        <v>2.3023900625219946</v>
      </c>
      <c r="C61" s="24"/>
      <c r="D61" s="23"/>
      <c r="F61" s="24"/>
    </row>
    <row r="62" spans="1:6">
      <c r="A62" s="25">
        <f t="shared" si="0"/>
        <v>1139</v>
      </c>
      <c r="B62" s="26">
        <f t="shared" si="1"/>
        <v>2.3155981107853254</v>
      </c>
      <c r="C62" s="24"/>
      <c r="D62" s="23"/>
      <c r="F62" s="24"/>
    </row>
    <row r="63" spans="1:6">
      <c r="A63" s="25">
        <f t="shared" si="0"/>
        <v>1140</v>
      </c>
      <c r="B63" s="26">
        <f t="shared" si="1"/>
        <v>2.3288819292414513</v>
      </c>
      <c r="C63" s="24"/>
      <c r="D63" s="23"/>
      <c r="F63" s="24"/>
    </row>
    <row r="64" spans="1:6">
      <c r="A64" s="25">
        <f t="shared" si="0"/>
        <v>1141</v>
      </c>
      <c r="B64" s="26">
        <f t="shared" si="1"/>
        <v>2.3422419525588412</v>
      </c>
      <c r="C64" s="24"/>
      <c r="D64" s="23"/>
      <c r="F64" s="24"/>
    </row>
    <row r="65" spans="1:6">
      <c r="A65" s="25">
        <f t="shared" si="0"/>
        <v>1142</v>
      </c>
      <c r="B65" s="26">
        <f t="shared" si="1"/>
        <v>2.3556786178995126</v>
      </c>
      <c r="C65" s="24"/>
      <c r="D65" s="23"/>
      <c r="F65" s="24"/>
    </row>
    <row r="66" spans="1:6">
      <c r="A66" s="25">
        <f t="shared" si="0"/>
        <v>1143</v>
      </c>
      <c r="B66" s="26">
        <f t="shared" si="1"/>
        <v>2.3691923649333368</v>
      </c>
      <c r="C66" s="24"/>
      <c r="D66" s="23"/>
      <c r="F66" s="24"/>
    </row>
    <row r="67" spans="1:6">
      <c r="A67" s="25">
        <f t="shared" si="0"/>
        <v>1144</v>
      </c>
      <c r="B67" s="26">
        <f t="shared" si="1"/>
        <v>2.3827836358524257</v>
      </c>
      <c r="C67" s="24"/>
      <c r="D67" s="23"/>
      <c r="F67" s="24"/>
    </row>
    <row r="68" spans="1:6">
      <c r="A68" s="25">
        <f t="shared" si="0"/>
        <v>1145</v>
      </c>
      <c r="B68" s="26">
        <f t="shared" si="1"/>
        <v>2.3964528753856005</v>
      </c>
      <c r="C68" s="24"/>
      <c r="D68" s="23"/>
      <c r="F68" s="24"/>
    </row>
    <row r="69" spans="1:6">
      <c r="A69" s="25">
        <f t="shared" si="0"/>
        <v>1146</v>
      </c>
      <c r="B69" s="26">
        <f t="shared" si="1"/>
        <v>2.4102005308129435</v>
      </c>
      <c r="C69" s="24"/>
      <c r="D69" s="23"/>
      <c r="F69" s="24"/>
    </row>
    <row r="70" spans="1:6">
      <c r="A70" s="25">
        <f t="shared" si="0"/>
        <v>1147</v>
      </c>
      <c r="B70" s="26">
        <f t="shared" si="1"/>
        <v>2.4240270519804352</v>
      </c>
      <c r="C70" s="24"/>
      <c r="D70" s="23"/>
      <c r="F70" s="24"/>
    </row>
    <row r="71" spans="1:6">
      <c r="A71" s="25">
        <f t="shared" si="0"/>
        <v>1148</v>
      </c>
      <c r="B71" s="26">
        <f t="shared" si="1"/>
        <v>2.4379328913146732</v>
      </c>
      <c r="C71" s="24"/>
      <c r="D71" s="23"/>
      <c r="F71" s="24"/>
    </row>
    <row r="72" spans="1:6">
      <c r="A72" s="25">
        <f t="shared" si="0"/>
        <v>1149</v>
      </c>
      <c r="B72" s="26">
        <f t="shared" si="1"/>
        <v>2.4519185038376765</v>
      </c>
      <c r="C72" s="24"/>
      <c r="D72" s="23"/>
      <c r="F72" s="24"/>
    </row>
    <row r="73" spans="1:6">
      <c r="A73" s="25">
        <f t="shared" ref="A73:A136" si="2">A74-1</f>
        <v>1150</v>
      </c>
      <c r="B73" s="26">
        <f t="shared" si="1"/>
        <v>2.4659843471817746</v>
      </c>
      <c r="C73" s="24"/>
      <c r="D73" s="23"/>
      <c r="F73" s="24"/>
    </row>
    <row r="74" spans="1:6">
      <c r="A74" s="25">
        <f t="shared" si="2"/>
        <v>1151</v>
      </c>
      <c r="B74" s="26">
        <f t="shared" si="1"/>
        <v>2.4801308816045813</v>
      </c>
      <c r="C74" s="24"/>
      <c r="D74" s="23"/>
      <c r="F74" s="24"/>
    </row>
    <row r="75" spans="1:6">
      <c r="A75" s="25">
        <f t="shared" si="2"/>
        <v>1152</v>
      </c>
      <c r="B75" s="26">
        <f t="shared" ref="B75:B112" si="3">B74*($B$113/$B$9)^(1/(113-9))</f>
        <v>2.4943585700040565</v>
      </c>
      <c r="C75" s="24"/>
      <c r="D75" s="23"/>
      <c r="F75" s="24"/>
    </row>
    <row r="76" spans="1:6">
      <c r="A76" s="25">
        <f t="shared" si="2"/>
        <v>1153</v>
      </c>
      <c r="B76" s="26">
        <f t="shared" si="3"/>
        <v>2.5086678779336515</v>
      </c>
      <c r="C76" s="24"/>
      <c r="D76" s="23"/>
      <c r="F76" s="24"/>
    </row>
    <row r="77" spans="1:6">
      <c r="A77" s="25">
        <f t="shared" si="2"/>
        <v>1154</v>
      </c>
      <c r="B77" s="26">
        <f t="shared" si="3"/>
        <v>2.5230592736175437</v>
      </c>
      <c r="C77" s="24"/>
      <c r="D77" s="23"/>
      <c r="F77" s="24"/>
    </row>
    <row r="78" spans="1:6">
      <c r="A78" s="25">
        <f t="shared" si="2"/>
        <v>1155</v>
      </c>
      <c r="B78" s="26">
        <f t="shared" si="3"/>
        <v>2.5375332279659575</v>
      </c>
      <c r="C78" s="24"/>
      <c r="D78" s="23"/>
      <c r="F78" s="24"/>
    </row>
    <row r="79" spans="1:6">
      <c r="A79" s="25">
        <f t="shared" si="2"/>
        <v>1156</v>
      </c>
      <c r="B79" s="26">
        <f t="shared" si="3"/>
        <v>2.5520902145905731</v>
      </c>
      <c r="C79" s="24"/>
      <c r="D79" s="23"/>
      <c r="F79" s="24"/>
    </row>
    <row r="80" spans="1:6">
      <c r="A80" s="25">
        <f t="shared" si="2"/>
        <v>1157</v>
      </c>
      <c r="B80" s="26">
        <f t="shared" si="3"/>
        <v>2.5667307098200234</v>
      </c>
      <c r="C80" s="24"/>
      <c r="D80" s="23"/>
      <c r="F80" s="24"/>
    </row>
    <row r="81" spans="1:6">
      <c r="A81" s="25">
        <f t="shared" si="2"/>
        <v>1158</v>
      </c>
      <c r="B81" s="26">
        <f t="shared" si="3"/>
        <v>2.581455192715481</v>
      </c>
      <c r="C81" s="24"/>
      <c r="D81" s="23"/>
      <c r="F81" s="24"/>
    </row>
    <row r="82" spans="1:6">
      <c r="A82" s="25">
        <f t="shared" si="2"/>
        <v>1159</v>
      </c>
      <c r="B82" s="26">
        <f t="shared" si="3"/>
        <v>2.5962641450863333</v>
      </c>
      <c r="C82" s="24"/>
      <c r="D82" s="23"/>
      <c r="F82" s="24"/>
    </row>
    <row r="83" spans="1:6">
      <c r="A83" s="25">
        <f t="shared" si="2"/>
        <v>1160</v>
      </c>
      <c r="B83" s="26">
        <f t="shared" si="3"/>
        <v>2.6111580515059489</v>
      </c>
      <c r="C83" s="24"/>
      <c r="D83" s="23"/>
      <c r="F83" s="24"/>
    </row>
    <row r="84" spans="1:6">
      <c r="A84" s="25">
        <f t="shared" si="2"/>
        <v>1161</v>
      </c>
      <c r="B84" s="26">
        <f t="shared" si="3"/>
        <v>2.6261373993275332</v>
      </c>
      <c r="C84" s="24"/>
      <c r="D84" s="23"/>
      <c r="F84" s="24"/>
    </row>
    <row r="85" spans="1:6">
      <c r="A85" s="25">
        <f t="shared" si="2"/>
        <v>1162</v>
      </c>
      <c r="B85" s="26">
        <f t="shared" si="3"/>
        <v>2.6412026787000746</v>
      </c>
      <c r="C85" s="24"/>
      <c r="D85" s="23"/>
      <c r="F85" s="24"/>
    </row>
    <row r="86" spans="1:6">
      <c r="A86" s="25">
        <f t="shared" si="2"/>
        <v>1163</v>
      </c>
      <c r="B86" s="26">
        <f t="shared" si="3"/>
        <v>2.6563543825843841</v>
      </c>
      <c r="C86" s="24"/>
      <c r="D86" s="23"/>
      <c r="F86" s="24"/>
    </row>
    <row r="87" spans="1:6">
      <c r="A87" s="25">
        <f t="shared" si="2"/>
        <v>1164</v>
      </c>
      <c r="B87" s="26">
        <f t="shared" si="3"/>
        <v>2.6715930067692248</v>
      </c>
      <c r="C87" s="24"/>
      <c r="D87" s="23"/>
      <c r="F87" s="24"/>
    </row>
    <row r="88" spans="1:6">
      <c r="A88" s="25">
        <f t="shared" si="2"/>
        <v>1165</v>
      </c>
      <c r="B88" s="26">
        <f t="shared" si="3"/>
        <v>2.6869190498875368</v>
      </c>
      <c r="C88" s="24"/>
      <c r="D88" s="23"/>
      <c r="F88" s="24"/>
    </row>
    <row r="89" spans="1:6">
      <c r="A89" s="25">
        <f t="shared" si="2"/>
        <v>1166</v>
      </c>
      <c r="B89" s="26">
        <f t="shared" si="3"/>
        <v>2.7023330134327512</v>
      </c>
      <c r="C89" s="24"/>
      <c r="D89" s="23"/>
      <c r="F89" s="24"/>
    </row>
    <row r="90" spans="1:6">
      <c r="A90" s="25">
        <f t="shared" si="2"/>
        <v>1167</v>
      </c>
      <c r="B90" s="26">
        <f t="shared" si="3"/>
        <v>2.7178354017752007</v>
      </c>
      <c r="C90" s="24"/>
      <c r="D90" s="23"/>
      <c r="F90" s="24"/>
    </row>
    <row r="91" spans="1:6">
      <c r="A91" s="25">
        <f t="shared" si="2"/>
        <v>1168</v>
      </c>
      <c r="B91" s="26">
        <f t="shared" si="3"/>
        <v>2.7334267221786233</v>
      </c>
      <c r="C91" s="24"/>
      <c r="D91" s="23"/>
      <c r="F91" s="24"/>
    </row>
    <row r="92" spans="1:6">
      <c r="A92" s="25">
        <f t="shared" si="2"/>
        <v>1169</v>
      </c>
      <c r="B92" s="26">
        <f t="shared" si="3"/>
        <v>2.7491074848167605</v>
      </c>
      <c r="C92" s="24"/>
      <c r="D92" s="23"/>
      <c r="F92" s="24"/>
    </row>
    <row r="93" spans="1:6">
      <c r="A93" s="25">
        <f t="shared" si="2"/>
        <v>1170</v>
      </c>
      <c r="B93" s="26">
        <f t="shared" si="3"/>
        <v>2.7648782027900523</v>
      </c>
      <c r="C93" s="24"/>
      <c r="D93" s="23"/>
      <c r="F93" s="24"/>
    </row>
    <row r="94" spans="1:6">
      <c r="A94" s="25">
        <f t="shared" si="2"/>
        <v>1171</v>
      </c>
      <c r="B94" s="26">
        <f t="shared" si="3"/>
        <v>2.7807393921424248</v>
      </c>
      <c r="C94" s="24"/>
      <c r="D94" s="23"/>
      <c r="F94" s="24"/>
    </row>
    <row r="95" spans="1:6">
      <c r="A95" s="25">
        <f t="shared" si="2"/>
        <v>1172</v>
      </c>
      <c r="B95" s="26">
        <f t="shared" si="3"/>
        <v>2.7966915718781777</v>
      </c>
      <c r="C95" s="24"/>
      <c r="D95" s="23"/>
      <c r="F95" s="24"/>
    </row>
    <row r="96" spans="1:6">
      <c r="A96" s="25">
        <f t="shared" si="2"/>
        <v>1173</v>
      </c>
      <c r="B96" s="26">
        <f t="shared" si="3"/>
        <v>2.8127352639789662</v>
      </c>
      <c r="C96" s="24"/>
      <c r="D96" s="23"/>
      <c r="F96" s="24"/>
    </row>
    <row r="97" spans="1:6">
      <c r="A97" s="25">
        <f t="shared" si="2"/>
        <v>1174</v>
      </c>
      <c r="B97" s="26">
        <f t="shared" si="3"/>
        <v>2.8288709934208804</v>
      </c>
      <c r="C97" s="24"/>
      <c r="D97" s="23"/>
      <c r="F97" s="24"/>
    </row>
    <row r="98" spans="1:6">
      <c r="A98" s="25">
        <f t="shared" si="2"/>
        <v>1175</v>
      </c>
      <c r="B98" s="26">
        <f t="shared" si="3"/>
        <v>2.8450992881916251</v>
      </c>
      <c r="C98" s="24"/>
      <c r="D98" s="23"/>
      <c r="F98" s="24"/>
    </row>
    <row r="99" spans="1:6">
      <c r="A99" s="25">
        <f t="shared" si="2"/>
        <v>1176</v>
      </c>
      <c r="B99" s="26">
        <f t="shared" si="3"/>
        <v>2.8614206793077948</v>
      </c>
      <c r="C99" s="24"/>
      <c r="D99" s="23"/>
      <c r="F99" s="24"/>
    </row>
    <row r="100" spans="1:6">
      <c r="A100" s="25">
        <f t="shared" si="2"/>
        <v>1177</v>
      </c>
      <c r="B100" s="26">
        <f t="shared" si="3"/>
        <v>2.8778357008322502</v>
      </c>
      <c r="C100" s="24"/>
      <c r="D100" s="23"/>
      <c r="F100" s="24"/>
    </row>
    <row r="101" spans="1:6">
      <c r="A101" s="25">
        <f t="shared" si="2"/>
        <v>1178</v>
      </c>
      <c r="B101" s="26">
        <f t="shared" si="3"/>
        <v>2.8943448898915936</v>
      </c>
      <c r="C101" s="24"/>
      <c r="D101" s="23"/>
      <c r="F101" s="24"/>
    </row>
    <row r="102" spans="1:6">
      <c r="A102" s="25">
        <f t="shared" si="2"/>
        <v>1179</v>
      </c>
      <c r="B102" s="26">
        <f t="shared" si="3"/>
        <v>2.9109487866937447</v>
      </c>
      <c r="C102" s="24"/>
      <c r="D102" s="23"/>
      <c r="F102" s="24"/>
    </row>
    <row r="103" spans="1:6">
      <c r="A103" s="25">
        <f t="shared" si="2"/>
        <v>1180</v>
      </c>
      <c r="B103" s="26">
        <f t="shared" si="3"/>
        <v>2.9276479345456168</v>
      </c>
      <c r="C103" s="24"/>
      <c r="D103" s="23"/>
      <c r="F103" s="24"/>
    </row>
    <row r="104" spans="1:6">
      <c r="A104" s="25">
        <f t="shared" si="2"/>
        <v>1181</v>
      </c>
      <c r="B104" s="26">
        <f t="shared" si="3"/>
        <v>2.9444428798708944</v>
      </c>
      <c r="C104" s="24"/>
      <c r="D104" s="23"/>
      <c r="F104" s="24"/>
    </row>
    <row r="105" spans="1:6">
      <c r="A105" s="25">
        <f t="shared" si="2"/>
        <v>1182</v>
      </c>
      <c r="B105" s="26">
        <f t="shared" si="3"/>
        <v>2.9613341722279141</v>
      </c>
      <c r="C105" s="24"/>
      <c r="D105" s="23"/>
      <c r="F105" s="24"/>
    </row>
    <row r="106" spans="1:6">
      <c r="A106" s="25">
        <f t="shared" si="2"/>
        <v>1183</v>
      </c>
      <c r="B106" s="26">
        <f t="shared" si="3"/>
        <v>2.9783223643276462</v>
      </c>
      <c r="C106" s="24"/>
      <c r="D106" s="23"/>
      <c r="F106" s="24"/>
    </row>
    <row r="107" spans="1:6">
      <c r="A107" s="25">
        <f t="shared" si="2"/>
        <v>1184</v>
      </c>
      <c r="B107" s="26">
        <f t="shared" si="3"/>
        <v>2.9954080120517803</v>
      </c>
      <c r="C107" s="24"/>
      <c r="D107" s="23"/>
      <c r="F107" s="24"/>
    </row>
    <row r="108" spans="1:6">
      <c r="A108" s="25">
        <f t="shared" si="2"/>
        <v>1185</v>
      </c>
      <c r="B108" s="26">
        <f t="shared" si="3"/>
        <v>3.0125916744709147</v>
      </c>
      <c r="C108" s="24"/>
      <c r="D108" s="23"/>
      <c r="F108" s="24"/>
    </row>
    <row r="109" spans="1:6">
      <c r="A109" s="25">
        <f t="shared" si="2"/>
        <v>1186</v>
      </c>
      <c r="B109" s="26">
        <f t="shared" si="3"/>
        <v>3.0298739138628514</v>
      </c>
      <c r="C109" s="24"/>
      <c r="D109" s="23"/>
      <c r="F109" s="24"/>
    </row>
    <row r="110" spans="1:6">
      <c r="A110" s="25">
        <f t="shared" si="2"/>
        <v>1187</v>
      </c>
      <c r="B110" s="26">
        <f t="shared" si="3"/>
        <v>3.0472552957309924</v>
      </c>
      <c r="C110" s="24"/>
      <c r="D110" s="23"/>
      <c r="F110" s="24"/>
    </row>
    <row r="111" spans="1:6">
      <c r="A111" s="25">
        <f t="shared" si="2"/>
        <v>1188</v>
      </c>
      <c r="B111" s="26">
        <f t="shared" si="3"/>
        <v>3.0647363888228463</v>
      </c>
      <c r="C111" s="24"/>
      <c r="D111" s="23"/>
      <c r="F111" s="24"/>
    </row>
    <row r="112" spans="1:6">
      <c r="A112" s="25">
        <f t="shared" si="2"/>
        <v>1189</v>
      </c>
      <c r="B112" s="26">
        <f t="shared" si="3"/>
        <v>3.0823177651486366</v>
      </c>
      <c r="C112" s="24"/>
      <c r="D112" s="23"/>
      <c r="F112" s="24"/>
    </row>
    <row r="113" spans="1:6">
      <c r="A113" s="25">
        <f t="shared" si="2"/>
        <v>1190</v>
      </c>
      <c r="B113" s="26">
        <v>3.1</v>
      </c>
      <c r="C113" s="24"/>
      <c r="D113" s="23"/>
      <c r="F113" s="24"/>
    </row>
    <row r="114" spans="1:6">
      <c r="A114" s="25">
        <f t="shared" si="2"/>
        <v>1191</v>
      </c>
      <c r="B114" s="26">
        <f>B113*($B$143/$B$113)^(1/(143-113))</f>
        <v>3.1256666161204345</v>
      </c>
      <c r="C114" s="24"/>
      <c r="D114" s="23"/>
      <c r="F114" s="24"/>
    </row>
    <row r="115" spans="1:6">
      <c r="A115" s="25">
        <f t="shared" si="2"/>
        <v>1192</v>
      </c>
      <c r="B115" s="26">
        <f t="shared" ref="B115:B142" si="4">B114*($B$143/$B$113)^(1/(143-113))</f>
        <v>3.1515457403644409</v>
      </c>
      <c r="C115" s="24"/>
      <c r="D115" s="23"/>
      <c r="F115" s="24"/>
    </row>
    <row r="116" spans="1:6">
      <c r="A116" s="25">
        <f t="shared" si="2"/>
        <v>1193</v>
      </c>
      <c r="B116" s="26">
        <f t="shared" si="4"/>
        <v>3.1776391322044164</v>
      </c>
      <c r="C116" s="24"/>
      <c r="D116" s="23"/>
      <c r="F116" s="24"/>
    </row>
    <row r="117" spans="1:6">
      <c r="A117" s="25">
        <f t="shared" si="2"/>
        <v>1194</v>
      </c>
      <c r="B117" s="26">
        <f t="shared" si="4"/>
        <v>3.2039485656804039</v>
      </c>
      <c r="C117" s="24"/>
      <c r="D117" s="23"/>
      <c r="F117" s="24"/>
    </row>
    <row r="118" spans="1:6">
      <c r="A118" s="25">
        <f t="shared" si="2"/>
        <v>1195</v>
      </c>
      <c r="B118" s="26">
        <f t="shared" si="4"/>
        <v>3.2304758295207057</v>
      </c>
      <c r="C118" s="24"/>
      <c r="D118" s="23"/>
      <c r="F118" s="24"/>
    </row>
    <row r="119" spans="1:6">
      <c r="A119" s="25">
        <f t="shared" si="2"/>
        <v>1196</v>
      </c>
      <c r="B119" s="26">
        <f t="shared" si="4"/>
        <v>3.2572227272634957</v>
      </c>
      <c r="C119" s="24"/>
      <c r="D119" s="23"/>
      <c r="F119" s="24"/>
    </row>
    <row r="120" spans="1:6">
      <c r="A120" s="25">
        <f t="shared" si="2"/>
        <v>1197</v>
      </c>
      <c r="B120" s="26">
        <f t="shared" si="4"/>
        <v>3.2841910773794396</v>
      </c>
      <c r="C120" s="24"/>
      <c r="D120" s="23"/>
      <c r="F120" s="24"/>
    </row>
    <row r="121" spans="1:6">
      <c r="A121" s="25">
        <f t="shared" si="2"/>
        <v>1198</v>
      </c>
      <c r="B121" s="26">
        <f t="shared" si="4"/>
        <v>3.3113827133953277</v>
      </c>
      <c r="C121" s="24"/>
      <c r="D121" s="23"/>
      <c r="F121" s="24"/>
    </row>
    <row r="122" spans="1:6">
      <c r="A122" s="25">
        <f t="shared" si="2"/>
        <v>1199</v>
      </c>
      <c r="B122" s="26">
        <f t="shared" si="4"/>
        <v>3.3387994840187343</v>
      </c>
      <c r="C122" s="24"/>
      <c r="D122" s="23"/>
      <c r="F122" s="24"/>
    </row>
    <row r="123" spans="1:6">
      <c r="A123" s="25">
        <f t="shared" si="2"/>
        <v>1200</v>
      </c>
      <c r="B123" s="26">
        <f t="shared" si="4"/>
        <v>3.3664432532637063</v>
      </c>
      <c r="C123" s="24"/>
      <c r="D123" s="23"/>
      <c r="F123" s="24"/>
    </row>
    <row r="124" spans="1:6">
      <c r="A124" s="25">
        <f t="shared" si="2"/>
        <v>1201</v>
      </c>
      <c r="B124" s="26">
        <f t="shared" si="4"/>
        <v>3.394315900577495</v>
      </c>
      <c r="C124" s="24"/>
      <c r="D124" s="23"/>
      <c r="F124" s="24"/>
    </row>
    <row r="125" spans="1:6">
      <c r="A125" s="25">
        <f t="shared" si="2"/>
        <v>1202</v>
      </c>
      <c r="B125" s="26">
        <f t="shared" si="4"/>
        <v>3.4224193209683365</v>
      </c>
      <c r="C125" s="24"/>
      <c r="D125" s="23"/>
      <c r="F125" s="24"/>
    </row>
    <row r="126" spans="1:6">
      <c r="A126" s="25">
        <f t="shared" si="2"/>
        <v>1203</v>
      </c>
      <c r="B126" s="26">
        <f t="shared" si="4"/>
        <v>3.4507554251342887</v>
      </c>
      <c r="C126" s="24"/>
      <c r="D126" s="23"/>
      <c r="F126" s="24"/>
    </row>
    <row r="127" spans="1:6">
      <c r="A127" s="25">
        <f t="shared" si="2"/>
        <v>1204</v>
      </c>
      <c r="B127" s="26">
        <f t="shared" si="4"/>
        <v>3.4793261395931365</v>
      </c>
      <c r="C127" s="24"/>
      <c r="D127" s="23"/>
      <c r="F127" s="24"/>
    </row>
    <row r="128" spans="1:6">
      <c r="A128" s="25">
        <f t="shared" si="2"/>
        <v>1205</v>
      </c>
      <c r="B128" s="26">
        <f t="shared" si="4"/>
        <v>3.5081334068133718</v>
      </c>
      <c r="C128" s="24"/>
      <c r="D128" s="23"/>
      <c r="F128" s="24"/>
    </row>
    <row r="129" spans="1:6">
      <c r="A129" s="25">
        <f t="shared" si="2"/>
        <v>1206</v>
      </c>
      <c r="B129" s="26">
        <f t="shared" si="4"/>
        <v>3.5371791853462589</v>
      </c>
      <c r="C129" s="24"/>
      <c r="D129" s="23"/>
      <c r="F129" s="24"/>
    </row>
    <row r="130" spans="1:6">
      <c r="A130" s="25">
        <f t="shared" si="2"/>
        <v>1207</v>
      </c>
      <c r="B130" s="26">
        <f t="shared" si="4"/>
        <v>3.5664654499589918</v>
      </c>
      <c r="C130" s="24"/>
      <c r="D130" s="23"/>
      <c r="F130" s="24"/>
    </row>
    <row r="131" spans="1:6">
      <c r="A131" s="25">
        <f t="shared" si="2"/>
        <v>1208</v>
      </c>
      <c r="B131" s="26">
        <f t="shared" si="4"/>
        <v>3.595994191768956</v>
      </c>
      <c r="C131" s="24"/>
      <c r="D131" s="23"/>
      <c r="F131" s="24"/>
    </row>
    <row r="132" spans="1:6">
      <c r="A132" s="25">
        <f t="shared" si="2"/>
        <v>1209</v>
      </c>
      <c r="B132" s="26">
        <f t="shared" si="4"/>
        <v>3.6257674183790995</v>
      </c>
      <c r="C132" s="24"/>
      <c r="D132" s="23"/>
      <c r="F132" s="24"/>
    </row>
    <row r="133" spans="1:6">
      <c r="A133" s="25">
        <f t="shared" si="2"/>
        <v>1210</v>
      </c>
      <c r="B133" s="26">
        <f t="shared" si="4"/>
        <v>3.6557871540144267</v>
      </c>
      <c r="C133" s="24"/>
      <c r="D133" s="23"/>
      <c r="F133" s="24"/>
    </row>
    <row r="134" spans="1:6">
      <c r="A134" s="25">
        <f t="shared" si="2"/>
        <v>1211</v>
      </c>
      <c r="B134" s="26">
        <f t="shared" si="4"/>
        <v>3.6860554396596212</v>
      </c>
      <c r="C134" s="24"/>
      <c r="D134" s="23"/>
      <c r="F134" s="24"/>
    </row>
    <row r="135" spans="1:6">
      <c r="A135" s="25">
        <f t="shared" si="2"/>
        <v>1212</v>
      </c>
      <c r="B135" s="26">
        <f t="shared" si="4"/>
        <v>3.7165743331978089</v>
      </c>
      <c r="C135" s="24"/>
      <c r="D135" s="23"/>
      <c r="F135" s="24"/>
    </row>
    <row r="136" spans="1:6">
      <c r="A136" s="25">
        <f t="shared" si="2"/>
        <v>1213</v>
      </c>
      <c r="B136" s="26">
        <f t="shared" si="4"/>
        <v>3.7473459095504693</v>
      </c>
      <c r="C136" s="24"/>
      <c r="D136" s="23"/>
      <c r="F136" s="24"/>
    </row>
    <row r="137" spans="1:6">
      <c r="A137" s="25">
        <f t="shared" ref="A137:A191" si="5">A138-1</f>
        <v>1214</v>
      </c>
      <c r="B137" s="26">
        <f t="shared" si="4"/>
        <v>3.7783722608185051</v>
      </c>
      <c r="C137" s="24"/>
      <c r="D137" s="23"/>
      <c r="F137" s="24"/>
    </row>
    <row r="138" spans="1:6">
      <c r="A138" s="25">
        <f t="shared" si="5"/>
        <v>1215</v>
      </c>
      <c r="B138" s="26">
        <f t="shared" si="4"/>
        <v>3.8096554964244813</v>
      </c>
      <c r="C138" s="24"/>
      <c r="D138" s="23"/>
      <c r="F138" s="24"/>
    </row>
    <row r="139" spans="1:6">
      <c r="A139" s="25">
        <f t="shared" si="5"/>
        <v>1216</v>
      </c>
      <c r="B139" s="26">
        <f t="shared" si="4"/>
        <v>3.8411977432560391</v>
      </c>
      <c r="C139" s="24"/>
      <c r="D139" s="23"/>
      <c r="F139" s="24"/>
    </row>
    <row r="140" spans="1:6">
      <c r="A140" s="25">
        <f t="shared" si="5"/>
        <v>1217</v>
      </c>
      <c r="B140" s="26">
        <f t="shared" si="4"/>
        <v>3.8730011458105009</v>
      </c>
      <c r="C140" s="24"/>
      <c r="D140" s="23"/>
      <c r="F140" s="24"/>
    </row>
    <row r="141" spans="1:6">
      <c r="A141" s="25">
        <f t="shared" si="5"/>
        <v>1218</v>
      </c>
      <c r="B141" s="26">
        <f t="shared" si="4"/>
        <v>3.9050678663406688</v>
      </c>
      <c r="C141" s="24"/>
      <c r="D141" s="23"/>
      <c r="F141" s="24"/>
    </row>
    <row r="142" spans="1:6">
      <c r="A142" s="25">
        <f t="shared" si="5"/>
        <v>1219</v>
      </c>
      <c r="B142" s="26">
        <f t="shared" si="4"/>
        <v>3.9374000850018329</v>
      </c>
      <c r="C142" s="24"/>
      <c r="D142" s="23"/>
      <c r="F142" s="24"/>
    </row>
    <row r="143" spans="1:6">
      <c r="A143" s="25">
        <f t="shared" si="5"/>
        <v>1220</v>
      </c>
      <c r="B143" s="26">
        <v>3.97</v>
      </c>
      <c r="C143" s="24"/>
      <c r="D143" s="23"/>
      <c r="F143" s="24"/>
    </row>
    <row r="144" spans="1:6">
      <c r="A144" s="25">
        <f t="shared" si="5"/>
        <v>1221</v>
      </c>
      <c r="B144" s="26">
        <f>B143*($B$173/$B$143)^(1/(173-143))</f>
        <v>3.978409385592423</v>
      </c>
      <c r="C144" s="24"/>
      <c r="D144" s="23"/>
      <c r="F144" s="24"/>
    </row>
    <row r="145" spans="1:6">
      <c r="A145" s="25">
        <f t="shared" si="5"/>
        <v>1222</v>
      </c>
      <c r="B145" s="26">
        <f t="shared" ref="B145:B172" si="6">B144*($B$173/$B$143)^(1/(173-143))</f>
        <v>3.9868365842241511</v>
      </c>
      <c r="C145" s="24"/>
      <c r="D145" s="23"/>
      <c r="F145" s="24"/>
    </row>
    <row r="146" spans="1:6">
      <c r="A146" s="25">
        <f t="shared" si="5"/>
        <v>1223</v>
      </c>
      <c r="B146" s="26">
        <f t="shared" si="6"/>
        <v>3.9952816336273549</v>
      </c>
      <c r="C146" s="24"/>
      <c r="D146" s="23"/>
      <c r="F146" s="24"/>
    </row>
    <row r="147" spans="1:6">
      <c r="A147" s="25">
        <f t="shared" si="5"/>
        <v>1224</v>
      </c>
      <c r="B147" s="26">
        <f t="shared" si="6"/>
        <v>4.0037445716141304</v>
      </c>
      <c r="C147" s="24"/>
      <c r="D147" s="23"/>
      <c r="F147" s="24"/>
    </row>
    <row r="148" spans="1:6">
      <c r="A148" s="25">
        <f t="shared" si="5"/>
        <v>1225</v>
      </c>
      <c r="B148" s="26">
        <f t="shared" si="6"/>
        <v>4.012225436076668</v>
      </c>
      <c r="C148" s="24"/>
      <c r="D148" s="23"/>
      <c r="F148" s="24"/>
    </row>
    <row r="149" spans="1:6">
      <c r="A149" s="25">
        <f t="shared" si="5"/>
        <v>1226</v>
      </c>
      <c r="B149" s="26">
        <f t="shared" si="6"/>
        <v>4.0207242649874226</v>
      </c>
      <c r="C149" s="24"/>
      <c r="D149" s="23"/>
      <c r="F149" s="24"/>
    </row>
    <row r="150" spans="1:6">
      <c r="A150" s="25">
        <f t="shared" si="5"/>
        <v>1227</v>
      </c>
      <c r="B150" s="26">
        <f t="shared" si="6"/>
        <v>4.029241096399284</v>
      </c>
      <c r="C150" s="24"/>
      <c r="D150" s="23"/>
      <c r="F150" s="24"/>
    </row>
    <row r="151" spans="1:6">
      <c r="A151" s="25">
        <f t="shared" si="5"/>
        <v>1228</v>
      </c>
      <c r="B151" s="26">
        <f t="shared" si="6"/>
        <v>4.0377759684457466</v>
      </c>
      <c r="C151" s="24"/>
      <c r="D151" s="23"/>
      <c r="F151" s="24"/>
    </row>
    <row r="152" spans="1:6">
      <c r="A152" s="25">
        <f t="shared" si="5"/>
        <v>1229</v>
      </c>
      <c r="B152" s="26">
        <f t="shared" si="6"/>
        <v>4.0463289193410814</v>
      </c>
      <c r="C152" s="24"/>
      <c r="D152" s="23"/>
      <c r="F152" s="24"/>
    </row>
    <row r="153" spans="1:6">
      <c r="A153" s="25">
        <f t="shared" si="5"/>
        <v>1230</v>
      </c>
      <c r="B153" s="26">
        <f t="shared" si="6"/>
        <v>4.0548999873805052</v>
      </c>
      <c r="C153" s="24"/>
      <c r="D153" s="23"/>
      <c r="F153" s="24"/>
    </row>
    <row r="154" spans="1:6">
      <c r="A154" s="25">
        <f t="shared" si="5"/>
        <v>1231</v>
      </c>
      <c r="B154" s="26">
        <f t="shared" si="6"/>
        <v>4.063489210940352</v>
      </c>
      <c r="C154" s="24"/>
      <c r="D154" s="23"/>
      <c r="F154" s="24"/>
    </row>
    <row r="155" spans="1:6">
      <c r="A155" s="25">
        <f t="shared" si="5"/>
        <v>1232</v>
      </c>
      <c r="B155" s="26">
        <f t="shared" si="6"/>
        <v>4.0720966284782483</v>
      </c>
      <c r="C155" s="24"/>
      <c r="D155" s="23"/>
      <c r="F155" s="24"/>
    </row>
    <row r="156" spans="1:6">
      <c r="A156" s="25">
        <f t="shared" si="5"/>
        <v>1233</v>
      </c>
      <c r="B156" s="26">
        <f t="shared" si="6"/>
        <v>4.0807222785332806</v>
      </c>
      <c r="C156" s="24"/>
      <c r="D156" s="23"/>
      <c r="F156" s="24"/>
    </row>
    <row r="157" spans="1:6">
      <c r="A157" s="25">
        <f t="shared" si="5"/>
        <v>1234</v>
      </c>
      <c r="B157" s="26">
        <f t="shared" si="6"/>
        <v>4.0893661997261717</v>
      </c>
      <c r="C157" s="24"/>
      <c r="D157" s="23"/>
      <c r="F157" s="24"/>
    </row>
    <row r="158" spans="1:6">
      <c r="A158" s="25">
        <f t="shared" si="5"/>
        <v>1235</v>
      </c>
      <c r="B158" s="26">
        <f t="shared" si="6"/>
        <v>4.0980284307594506</v>
      </c>
      <c r="C158" s="24"/>
      <c r="D158" s="23"/>
      <c r="F158" s="24"/>
    </row>
    <row r="159" spans="1:6">
      <c r="A159" s="25">
        <f t="shared" si="5"/>
        <v>1236</v>
      </c>
      <c r="B159" s="26">
        <f t="shared" si="6"/>
        <v>4.1067090104176289</v>
      </c>
      <c r="C159" s="24"/>
      <c r="D159" s="23"/>
      <c r="F159" s="24"/>
    </row>
    <row r="160" spans="1:6">
      <c r="A160" s="25">
        <f t="shared" si="5"/>
        <v>1237</v>
      </c>
      <c r="B160" s="26">
        <f t="shared" si="6"/>
        <v>4.1154079775673722</v>
      </c>
      <c r="C160" s="24"/>
      <c r="D160" s="23"/>
      <c r="F160" s="24"/>
    </row>
    <row r="161" spans="1:6">
      <c r="A161" s="25">
        <f t="shared" si="5"/>
        <v>1238</v>
      </c>
      <c r="B161" s="26">
        <f t="shared" si="6"/>
        <v>4.1241253711576737</v>
      </c>
      <c r="C161" s="24"/>
      <c r="D161" s="23"/>
      <c r="F161" s="24"/>
    </row>
    <row r="162" spans="1:6">
      <c r="A162" s="25">
        <f t="shared" si="5"/>
        <v>1239</v>
      </c>
      <c r="B162" s="26">
        <f t="shared" si="6"/>
        <v>4.1328612302200307</v>
      </c>
      <c r="C162" s="24"/>
      <c r="D162" s="23"/>
      <c r="F162" s="24"/>
    </row>
    <row r="163" spans="1:6">
      <c r="A163" s="25">
        <f t="shared" si="5"/>
        <v>1240</v>
      </c>
      <c r="B163" s="26">
        <f t="shared" si="6"/>
        <v>4.141615593868619</v>
      </c>
      <c r="C163" s="24"/>
      <c r="D163" s="23"/>
      <c r="F163" s="24"/>
    </row>
    <row r="164" spans="1:6">
      <c r="A164" s="25">
        <f t="shared" si="5"/>
        <v>1241</v>
      </c>
      <c r="B164" s="26">
        <f t="shared" si="6"/>
        <v>4.1503885013004655</v>
      </c>
      <c r="C164" s="24"/>
      <c r="D164" s="23"/>
      <c r="F164" s="24"/>
    </row>
    <row r="165" spans="1:6">
      <c r="A165" s="25">
        <f t="shared" si="5"/>
        <v>1242</v>
      </c>
      <c r="B165" s="26">
        <f t="shared" si="6"/>
        <v>4.1591799917956278</v>
      </c>
      <c r="C165" s="24"/>
      <c r="D165" s="23"/>
      <c r="F165" s="24"/>
    </row>
    <row r="166" spans="1:6">
      <c r="A166" s="25">
        <f t="shared" si="5"/>
        <v>1243</v>
      </c>
      <c r="B166" s="26">
        <f t="shared" si="6"/>
        <v>4.167990104717366</v>
      </c>
      <c r="C166" s="24"/>
      <c r="D166" s="23"/>
      <c r="F166" s="24"/>
    </row>
    <row r="167" spans="1:6">
      <c r="A167" s="25">
        <f t="shared" si="5"/>
        <v>1244</v>
      </c>
      <c r="B167" s="26">
        <f t="shared" si="6"/>
        <v>4.1768188795123207</v>
      </c>
      <c r="C167" s="24"/>
      <c r="D167" s="23"/>
      <c r="F167" s="24"/>
    </row>
    <row r="168" spans="1:6">
      <c r="A168" s="25">
        <f t="shared" si="5"/>
        <v>1245</v>
      </c>
      <c r="B168" s="26">
        <f t="shared" si="6"/>
        <v>4.1856663557106915</v>
      </c>
      <c r="C168" s="24"/>
      <c r="D168" s="23"/>
      <c r="F168" s="24"/>
    </row>
    <row r="169" spans="1:6">
      <c r="A169" s="25">
        <f t="shared" si="5"/>
        <v>1246</v>
      </c>
      <c r="B169" s="26">
        <f t="shared" si="6"/>
        <v>4.19453257292641</v>
      </c>
      <c r="C169" s="24"/>
      <c r="D169" s="23"/>
      <c r="F169" s="24"/>
    </row>
    <row r="170" spans="1:6">
      <c r="A170" s="25">
        <f t="shared" si="5"/>
        <v>1247</v>
      </c>
      <c r="B170" s="26">
        <f t="shared" si="6"/>
        <v>4.2034175708573205</v>
      </c>
      <c r="C170" s="24"/>
      <c r="D170" s="23"/>
      <c r="F170" s="24"/>
    </row>
    <row r="171" spans="1:6">
      <c r="A171" s="25">
        <f t="shared" si="5"/>
        <v>1248</v>
      </c>
      <c r="B171" s="26">
        <f t="shared" si="6"/>
        <v>4.212321389285357</v>
      </c>
      <c r="C171" s="24"/>
      <c r="D171" s="23"/>
      <c r="F171" s="24"/>
    </row>
    <row r="172" spans="1:6">
      <c r="A172" s="25">
        <f t="shared" si="5"/>
        <v>1249</v>
      </c>
      <c r="B172" s="26">
        <f t="shared" si="6"/>
        <v>4.2212440680767198</v>
      </c>
      <c r="C172" s="24"/>
      <c r="D172" s="23"/>
      <c r="F172" s="24"/>
    </row>
    <row r="173" spans="1:6">
      <c r="A173" s="25">
        <f t="shared" si="5"/>
        <v>1250</v>
      </c>
      <c r="B173" s="26">
        <v>4.2301856471820649</v>
      </c>
      <c r="C173" s="24"/>
      <c r="D173" s="23"/>
      <c r="F173" s="24"/>
    </row>
    <row r="174" spans="1:6">
      <c r="A174" s="25">
        <f t="shared" si="5"/>
        <v>1251</v>
      </c>
      <c r="B174" s="26">
        <v>4.2368216885420473</v>
      </c>
      <c r="C174" s="24"/>
      <c r="D174" s="23"/>
      <c r="F174" s="24"/>
    </row>
    <row r="175" spans="1:6">
      <c r="A175" s="25">
        <f t="shared" si="5"/>
        <v>1252</v>
      </c>
      <c r="B175" s="26">
        <v>4.2434681400940644</v>
      </c>
      <c r="C175" s="24"/>
      <c r="D175" s="23"/>
      <c r="F175" s="24"/>
    </row>
    <row r="176" spans="1:6">
      <c r="A176" s="25">
        <f t="shared" si="5"/>
        <v>1253</v>
      </c>
      <c r="B176" s="26">
        <v>4.2501250181689523</v>
      </c>
      <c r="C176" s="24"/>
      <c r="D176" s="23"/>
      <c r="F176" s="24"/>
    </row>
    <row r="177" spans="1:6">
      <c r="A177" s="25">
        <f t="shared" si="5"/>
        <v>1254</v>
      </c>
      <c r="B177" s="26">
        <v>4.2567923391231641</v>
      </c>
      <c r="C177" s="24"/>
      <c r="D177" s="23"/>
      <c r="F177" s="24"/>
    </row>
    <row r="178" spans="1:6">
      <c r="A178" s="25">
        <f t="shared" si="5"/>
        <v>1255</v>
      </c>
      <c r="B178" s="26">
        <v>4.2634701193388134</v>
      </c>
      <c r="C178" s="24"/>
      <c r="D178" s="23"/>
      <c r="F178" s="24"/>
    </row>
    <row r="179" spans="1:6">
      <c r="A179" s="25">
        <f t="shared" si="5"/>
        <v>1256</v>
      </c>
      <c r="B179" s="26">
        <v>4.270158375223712</v>
      </c>
      <c r="C179" s="24"/>
      <c r="D179" s="23"/>
      <c r="F179" s="24"/>
    </row>
    <row r="180" spans="1:6">
      <c r="A180" s="25">
        <f t="shared" si="5"/>
        <v>1257</v>
      </c>
      <c r="B180" s="26">
        <v>4.2768571232114123</v>
      </c>
      <c r="C180" s="24"/>
      <c r="D180" s="23"/>
      <c r="F180" s="24"/>
    </row>
    <row r="181" spans="1:6">
      <c r="A181" s="25">
        <f t="shared" si="5"/>
        <v>1258</v>
      </c>
      <c r="B181" s="26">
        <v>4.2835663797612451</v>
      </c>
      <c r="C181" s="24"/>
      <c r="D181" s="23"/>
      <c r="F181" s="24"/>
    </row>
    <row r="182" spans="1:6">
      <c r="A182" s="25">
        <f t="shared" si="5"/>
        <v>1259</v>
      </c>
      <c r="B182" s="26">
        <v>4.2902861613583623</v>
      </c>
      <c r="C182" s="24"/>
      <c r="D182" s="23"/>
      <c r="F182" s="24"/>
    </row>
    <row r="183" spans="1:6">
      <c r="A183" s="25">
        <f t="shared" si="5"/>
        <v>1260</v>
      </c>
      <c r="B183" s="26">
        <v>4.2970164845137768</v>
      </c>
      <c r="C183" s="24"/>
      <c r="D183" s="23"/>
      <c r="F183" s="24"/>
    </row>
    <row r="184" spans="1:6">
      <c r="A184" s="25">
        <f t="shared" si="5"/>
        <v>1261</v>
      </c>
      <c r="B184" s="26">
        <v>4.3037573657644028</v>
      </c>
      <c r="C184" s="24"/>
      <c r="D184" s="23"/>
      <c r="F184" s="24"/>
    </row>
    <row r="185" spans="1:6">
      <c r="A185" s="25">
        <f t="shared" si="5"/>
        <v>1262</v>
      </c>
      <c r="B185" s="26">
        <v>4.3105088216730971</v>
      </c>
      <c r="C185" s="24"/>
      <c r="D185" s="23"/>
      <c r="F185" s="24"/>
    </row>
    <row r="186" spans="1:6">
      <c r="A186" s="25">
        <f t="shared" si="5"/>
        <v>1263</v>
      </c>
      <c r="B186" s="26">
        <v>4.3172708688286976</v>
      </c>
      <c r="C186" s="24"/>
      <c r="D186" s="23"/>
      <c r="F186" s="24"/>
    </row>
    <row r="187" spans="1:6">
      <c r="A187" s="25">
        <f t="shared" si="5"/>
        <v>1264</v>
      </c>
      <c r="B187" s="26">
        <v>4.3240435238460675</v>
      </c>
      <c r="C187" s="24"/>
      <c r="D187" s="23"/>
      <c r="F187" s="24"/>
    </row>
    <row r="188" spans="1:6">
      <c r="A188" s="25">
        <f t="shared" si="5"/>
        <v>1265</v>
      </c>
      <c r="B188" s="26">
        <v>4.3308268033661328</v>
      </c>
      <c r="C188" s="24"/>
      <c r="D188" s="23"/>
      <c r="F188" s="24"/>
    </row>
    <row r="189" spans="1:6">
      <c r="A189" s="25">
        <f t="shared" si="5"/>
        <v>1266</v>
      </c>
      <c r="B189" s="26">
        <v>4.3376207240559257</v>
      </c>
      <c r="C189" s="24"/>
      <c r="D189" s="23"/>
      <c r="F189" s="24"/>
    </row>
    <row r="190" spans="1:6">
      <c r="A190" s="25">
        <f t="shared" si="5"/>
        <v>1267</v>
      </c>
      <c r="B190" s="26">
        <v>4.3444253026086246</v>
      </c>
      <c r="C190" s="24"/>
      <c r="D190" s="23"/>
      <c r="F190" s="24"/>
    </row>
    <row r="191" spans="1:6">
      <c r="A191" s="25">
        <f t="shared" si="5"/>
        <v>1268</v>
      </c>
      <c r="B191" s="26">
        <v>4.3512405557435949</v>
      </c>
      <c r="C191" s="24"/>
      <c r="D191" s="23"/>
      <c r="F191" s="24"/>
    </row>
    <row r="192" spans="1:6">
      <c r="A192" s="25">
        <f>A193-1</f>
        <v>1269</v>
      </c>
      <c r="B192" s="26">
        <v>4.35806650020643</v>
      </c>
      <c r="C192" s="24"/>
      <c r="D192" s="23"/>
      <c r="F192" s="24"/>
    </row>
    <row r="193" spans="1:7">
      <c r="A193" s="25">
        <v>1270</v>
      </c>
      <c r="B193" s="27">
        <v>4.364903152768993</v>
      </c>
      <c r="D193" s="25"/>
      <c r="E193" s="28"/>
      <c r="G193" s="29"/>
    </row>
    <row r="194" spans="1:7">
      <c r="A194" s="25">
        <v>1271</v>
      </c>
      <c r="B194" s="27">
        <v>4.3717505302294564</v>
      </c>
      <c r="D194" s="25"/>
      <c r="E194" s="28"/>
      <c r="G194" s="29"/>
    </row>
    <row r="195" spans="1:7">
      <c r="A195" s="25">
        <v>1272</v>
      </c>
      <c r="B195" s="27">
        <v>4.378608649412346</v>
      </c>
      <c r="D195" s="25"/>
      <c r="E195" s="28"/>
      <c r="G195" s="29"/>
    </row>
    <row r="196" spans="1:7">
      <c r="A196" s="25">
        <v>1273</v>
      </c>
      <c r="B196" s="27">
        <v>4.3854775271685806</v>
      </c>
      <c r="D196" s="25"/>
      <c r="E196" s="28"/>
      <c r="G196" s="29"/>
    </row>
    <row r="197" spans="1:7">
      <c r="A197" s="25">
        <v>1274</v>
      </c>
      <c r="B197" s="27">
        <v>4.392357180375515</v>
      </c>
      <c r="D197" s="25"/>
      <c r="E197" s="28"/>
      <c r="G197" s="29"/>
    </row>
    <row r="198" spans="1:7">
      <c r="A198" s="25">
        <v>1275</v>
      </c>
      <c r="B198" s="27">
        <v>4.3992476259369759</v>
      </c>
      <c r="D198" s="25"/>
      <c r="E198" s="28"/>
      <c r="G198" s="29"/>
    </row>
    <row r="199" spans="1:7">
      <c r="A199" s="25">
        <v>1276</v>
      </c>
      <c r="B199" s="27">
        <v>4.4061488807833129</v>
      </c>
      <c r="D199" s="25"/>
      <c r="E199" s="28"/>
      <c r="G199" s="29"/>
    </row>
    <row r="200" spans="1:7">
      <c r="A200" s="25">
        <v>1277</v>
      </c>
      <c r="B200" s="30">
        <v>4.4130609618714312</v>
      </c>
      <c r="D200" s="25"/>
      <c r="E200" s="31"/>
      <c r="G200" s="29"/>
    </row>
    <row r="201" spans="1:7">
      <c r="A201" s="25">
        <v>1278</v>
      </c>
      <c r="B201" s="30">
        <v>4.4199838861848368</v>
      </c>
      <c r="D201" s="25"/>
      <c r="E201" s="31"/>
      <c r="G201" s="29"/>
    </row>
    <row r="202" spans="1:7">
      <c r="A202" s="25">
        <v>1279</v>
      </c>
      <c r="B202" s="30">
        <v>4.4269176707336939</v>
      </c>
      <c r="D202" s="25"/>
      <c r="E202" s="31"/>
      <c r="G202" s="29"/>
    </row>
    <row r="203" spans="1:7">
      <c r="A203" s="25">
        <v>1280</v>
      </c>
      <c r="B203" s="30">
        <v>4.4554843931507389</v>
      </c>
      <c r="D203" s="25"/>
      <c r="E203" s="31"/>
      <c r="G203" s="29"/>
    </row>
    <row r="204" spans="1:7">
      <c r="A204" s="25">
        <v>1281</v>
      </c>
      <c r="B204" s="30">
        <v>4.4842354554833532</v>
      </c>
      <c r="D204" s="25"/>
      <c r="E204" s="31"/>
      <c r="G204" s="29"/>
    </row>
    <row r="205" spans="1:7">
      <c r="A205" s="25">
        <v>1282</v>
      </c>
      <c r="B205" s="30">
        <v>4.5131720472696282</v>
      </c>
      <c r="D205" s="25"/>
      <c r="E205" s="31"/>
      <c r="G205" s="29"/>
    </row>
    <row r="206" spans="1:7">
      <c r="A206" s="25">
        <v>1283</v>
      </c>
      <c r="B206" s="30">
        <v>4.542295365723696</v>
      </c>
      <c r="D206" s="25"/>
      <c r="E206" s="31"/>
      <c r="G206" s="29"/>
    </row>
    <row r="207" spans="1:7">
      <c r="A207" s="25">
        <v>1284</v>
      </c>
      <c r="B207" s="30">
        <v>4.5716066157852673</v>
      </c>
      <c r="D207" s="25"/>
      <c r="E207" s="31"/>
      <c r="G207" s="29"/>
    </row>
    <row r="208" spans="1:7">
      <c r="A208" s="25">
        <v>1285</v>
      </c>
      <c r="B208" s="30">
        <v>4.6011070101694758</v>
      </c>
      <c r="D208" s="25"/>
      <c r="E208" s="31"/>
      <c r="G208" s="29"/>
    </row>
    <row r="209" spans="1:7">
      <c r="A209" s="25">
        <v>1286</v>
      </c>
      <c r="B209" s="30">
        <v>4.6307977694170601</v>
      </c>
      <c r="D209" s="25"/>
      <c r="E209" s="31"/>
      <c r="G209" s="29"/>
    </row>
    <row r="210" spans="1:7">
      <c r="A210" s="25">
        <v>1287</v>
      </c>
      <c r="B210" s="30">
        <v>4.6606801219448606</v>
      </c>
      <c r="D210" s="25"/>
      <c r="E210" s="31"/>
      <c r="G210" s="29"/>
    </row>
    <row r="211" spans="1:7">
      <c r="A211" s="25">
        <v>1288</v>
      </c>
      <c r="B211" s="30">
        <v>4.6907553040966388</v>
      </c>
      <c r="D211" s="25"/>
      <c r="E211" s="31"/>
      <c r="G211" s="29"/>
    </row>
    <row r="212" spans="1:7">
      <c r="A212" s="25">
        <v>1289</v>
      </c>
      <c r="B212" s="30">
        <v>4.7210245601942349</v>
      </c>
      <c r="D212" s="25"/>
      <c r="E212" s="31"/>
      <c r="G212" s="29"/>
    </row>
    <row r="213" spans="1:7">
      <c r="A213" s="25">
        <v>1290</v>
      </c>
      <c r="B213" s="30">
        <v>4.7514891425890511</v>
      </c>
      <c r="D213" s="25"/>
      <c r="E213" s="31"/>
      <c r="G213" s="29"/>
    </row>
    <row r="214" spans="1:7">
      <c r="A214" s="25">
        <v>1291</v>
      </c>
      <c r="B214" s="30">
        <v>4.7489771152645393</v>
      </c>
      <c r="D214" s="25"/>
      <c r="E214" s="31"/>
      <c r="G214" s="29"/>
    </row>
    <row r="215" spans="1:7">
      <c r="A215" s="25">
        <v>1292</v>
      </c>
      <c r="B215" s="30">
        <v>4.746466416003944</v>
      </c>
      <c r="D215" s="25"/>
      <c r="E215" s="31"/>
      <c r="G215" s="29"/>
    </row>
    <row r="216" spans="1:7">
      <c r="A216" s="25">
        <v>1293</v>
      </c>
      <c r="B216" s="30">
        <v>4.7439570441051417</v>
      </c>
      <c r="D216" s="25"/>
      <c r="E216" s="31"/>
      <c r="G216" s="29"/>
    </row>
    <row r="217" spans="1:7">
      <c r="A217" s="25">
        <v>1294</v>
      </c>
      <c r="B217" s="30">
        <v>4.741448998866379</v>
      </c>
      <c r="D217" s="25"/>
      <c r="E217" s="31"/>
      <c r="G217" s="29"/>
    </row>
    <row r="218" spans="1:7">
      <c r="A218" s="25">
        <v>1295</v>
      </c>
      <c r="B218" s="30">
        <v>4.7389422795862748</v>
      </c>
      <c r="D218" s="25"/>
      <c r="E218" s="31"/>
      <c r="G218" s="29"/>
    </row>
    <row r="219" spans="1:7">
      <c r="A219" s="25">
        <v>1296</v>
      </c>
      <c r="B219" s="30">
        <v>4.7364368855638199</v>
      </c>
      <c r="D219" s="25"/>
      <c r="E219" s="31"/>
      <c r="G219" s="29"/>
    </row>
    <row r="220" spans="1:7">
      <c r="A220" s="25">
        <v>1297</v>
      </c>
      <c r="B220" s="30">
        <v>4.7339328160983722</v>
      </c>
      <c r="D220" s="25"/>
      <c r="E220" s="31"/>
      <c r="G220" s="29"/>
    </row>
    <row r="221" spans="1:7">
      <c r="A221" s="25">
        <v>1298</v>
      </c>
      <c r="B221" s="30">
        <v>4.7314300704896635</v>
      </c>
      <c r="D221" s="25"/>
      <c r="E221" s="31"/>
      <c r="G221" s="29"/>
    </row>
    <row r="222" spans="1:7">
      <c r="A222" s="25">
        <v>1299</v>
      </c>
      <c r="B222" s="30">
        <v>4.7289286480377939</v>
      </c>
      <c r="D222" s="25"/>
      <c r="E222" s="31"/>
      <c r="G222" s="29"/>
    </row>
    <row r="223" spans="1:7">
      <c r="A223" s="32">
        <v>1300</v>
      </c>
      <c r="B223" s="33">
        <v>4.7264285480432342</v>
      </c>
      <c r="D223" s="32"/>
      <c r="E223" s="34"/>
      <c r="G223" s="29"/>
    </row>
    <row r="224" spans="1:7">
      <c r="A224" s="25">
        <v>1301</v>
      </c>
      <c r="B224" s="33">
        <v>4.7239297698068246</v>
      </c>
      <c r="D224" s="25"/>
      <c r="E224" s="34"/>
      <c r="G224" s="29"/>
    </row>
    <row r="225" spans="1:7">
      <c r="A225" s="25">
        <v>1302</v>
      </c>
      <c r="B225" s="33">
        <v>4.7214323126297764</v>
      </c>
      <c r="D225" s="25"/>
      <c r="E225" s="34"/>
      <c r="G225" s="29"/>
    </row>
    <row r="226" spans="1:7">
      <c r="A226" s="25">
        <v>1303</v>
      </c>
      <c r="B226" s="33">
        <v>4.718936175813667</v>
      </c>
      <c r="D226" s="25"/>
      <c r="E226" s="34"/>
      <c r="G226" s="29"/>
    </row>
    <row r="227" spans="1:7">
      <c r="A227" s="25">
        <v>1304</v>
      </c>
      <c r="B227" s="33">
        <v>4.7164413586604468</v>
      </c>
      <c r="D227" s="25"/>
      <c r="E227" s="34"/>
      <c r="G227" s="29"/>
    </row>
    <row r="228" spans="1:7">
      <c r="A228" s="25">
        <v>1305</v>
      </c>
      <c r="B228" s="33">
        <v>4.713947860472433</v>
      </c>
      <c r="D228" s="25"/>
      <c r="E228" s="34"/>
      <c r="G228" s="29"/>
    </row>
    <row r="229" spans="1:7">
      <c r="A229" s="25">
        <v>1306</v>
      </c>
      <c r="B229" s="33">
        <v>4.7114556805523122</v>
      </c>
      <c r="D229" s="25"/>
      <c r="E229" s="34"/>
      <c r="G229" s="29"/>
    </row>
    <row r="230" spans="1:7">
      <c r="A230" s="25">
        <v>1307</v>
      </c>
      <c r="B230" s="33">
        <v>4.7089648182031407</v>
      </c>
      <c r="D230" s="25"/>
      <c r="E230" s="34"/>
      <c r="G230" s="29"/>
    </row>
    <row r="231" spans="1:7">
      <c r="A231" s="25">
        <v>1308</v>
      </c>
      <c r="B231" s="33">
        <v>4.7064752727283414</v>
      </c>
      <c r="D231" s="25"/>
      <c r="E231" s="34"/>
      <c r="G231" s="29"/>
    </row>
    <row r="232" spans="1:7">
      <c r="A232" s="25">
        <v>1309</v>
      </c>
      <c r="B232" s="33">
        <v>4.7039870434317068</v>
      </c>
      <c r="D232" s="25"/>
      <c r="E232" s="34"/>
      <c r="G232" s="29"/>
    </row>
    <row r="233" spans="1:7">
      <c r="A233" s="25">
        <v>1310</v>
      </c>
      <c r="B233" s="33">
        <v>4.7015001296173962</v>
      </c>
      <c r="D233" s="25"/>
      <c r="E233" s="34"/>
      <c r="G233" s="29"/>
    </row>
    <row r="234" spans="1:7">
      <c r="A234" s="25">
        <v>1311</v>
      </c>
      <c r="B234" s="33">
        <v>4.6990145305899391</v>
      </c>
      <c r="D234" s="25"/>
      <c r="E234" s="34"/>
      <c r="G234" s="29"/>
    </row>
    <row r="235" spans="1:7">
      <c r="A235" s="25">
        <v>1312</v>
      </c>
      <c r="B235" s="33">
        <v>4.6965302456542295</v>
      </c>
      <c r="D235" s="25"/>
      <c r="E235" s="34"/>
      <c r="G235" s="29"/>
    </row>
    <row r="236" spans="1:7">
      <c r="A236" s="25">
        <v>1313</v>
      </c>
      <c r="B236" s="33">
        <v>4.6940472741155324</v>
      </c>
      <c r="D236" s="25"/>
      <c r="E236" s="34"/>
      <c r="G236" s="29"/>
    </row>
    <row r="237" spans="1:7">
      <c r="A237" s="25">
        <v>1314</v>
      </c>
      <c r="B237" s="33">
        <v>4.691565615279476</v>
      </c>
      <c r="D237" s="25"/>
      <c r="E237" s="34"/>
      <c r="G237" s="29"/>
    </row>
    <row r="238" spans="1:7">
      <c r="A238" s="25">
        <v>1315</v>
      </c>
      <c r="B238" s="33">
        <v>4.6890852684520636</v>
      </c>
      <c r="D238" s="25"/>
      <c r="E238" s="34"/>
      <c r="G238" s="29"/>
    </row>
    <row r="239" spans="1:7">
      <c r="A239" s="25">
        <v>1316</v>
      </c>
      <c r="B239" s="33">
        <v>4.6282919693199505</v>
      </c>
      <c r="D239" s="25"/>
      <c r="E239" s="34"/>
      <c r="G239" s="29"/>
    </row>
    <row r="240" spans="1:7">
      <c r="A240" s="25">
        <v>1317</v>
      </c>
      <c r="B240" s="33">
        <v>4.5682868463475303</v>
      </c>
      <c r="D240" s="25"/>
      <c r="E240" s="34"/>
      <c r="G240" s="29"/>
    </row>
    <row r="241" spans="1:7">
      <c r="A241" s="25">
        <v>1318</v>
      </c>
      <c r="B241" s="33">
        <v>4.5090596809471055</v>
      </c>
      <c r="D241" s="25"/>
      <c r="E241" s="34"/>
      <c r="G241" s="29"/>
    </row>
    <row r="242" spans="1:7">
      <c r="A242" s="25">
        <v>1319</v>
      </c>
      <c r="B242" s="33">
        <v>4.4506003870134592</v>
      </c>
      <c r="D242" s="25"/>
      <c r="E242" s="34"/>
      <c r="G242" s="29"/>
    </row>
    <row r="243" spans="1:7">
      <c r="A243" s="25">
        <v>1320</v>
      </c>
      <c r="B243" s="33">
        <v>4.3928990092062419</v>
      </c>
      <c r="D243" s="25"/>
      <c r="E243" s="34"/>
      <c r="G243" s="29"/>
    </row>
    <row r="244" spans="1:7">
      <c r="A244" s="25">
        <v>1321</v>
      </c>
      <c r="B244" s="33">
        <v>4.3359457212546237</v>
      </c>
      <c r="D244" s="25"/>
      <c r="E244" s="34"/>
      <c r="G244" s="29"/>
    </row>
    <row r="245" spans="1:7">
      <c r="A245" s="25">
        <v>1322</v>
      </c>
      <c r="B245" s="33">
        <v>4.279730824283928</v>
      </c>
      <c r="D245" s="25"/>
      <c r="E245" s="34"/>
      <c r="G245" s="29"/>
    </row>
    <row r="246" spans="1:7">
      <c r="A246" s="25">
        <v>1323</v>
      </c>
      <c r="B246" s="33">
        <v>4.2242447451639578</v>
      </c>
      <c r="D246" s="25"/>
      <c r="E246" s="34"/>
      <c r="G246" s="29"/>
    </row>
    <row r="247" spans="1:7">
      <c r="A247" s="25">
        <v>1324</v>
      </c>
      <c r="B247" s="33">
        <v>4.169478034878737</v>
      </c>
      <c r="D247" s="25"/>
      <c r="E247" s="34"/>
      <c r="G247" s="29"/>
    </row>
    <row r="248" spans="1:7">
      <c r="A248" s="25">
        <v>1325</v>
      </c>
      <c r="B248" s="33">
        <v>4.1154213669173938</v>
      </c>
      <c r="D248" s="25"/>
      <c r="E248" s="34"/>
      <c r="G248" s="29"/>
    </row>
    <row r="249" spans="1:7">
      <c r="A249" s="25">
        <v>1326</v>
      </c>
      <c r="B249" s="33">
        <v>4.143572347385061</v>
      </c>
      <c r="D249" s="25"/>
      <c r="E249" s="34"/>
      <c r="G249" s="29"/>
    </row>
    <row r="250" spans="1:7">
      <c r="A250" s="25">
        <v>1327</v>
      </c>
      <c r="B250" s="33">
        <v>4.1719158908081679</v>
      </c>
      <c r="D250" s="25"/>
      <c r="E250" s="34"/>
      <c r="G250" s="29"/>
    </row>
    <row r="251" spans="1:7">
      <c r="A251" s="25">
        <v>1328</v>
      </c>
      <c r="B251" s="33">
        <v>4.2004533143874365</v>
      </c>
      <c r="D251" s="25"/>
      <c r="E251" s="34"/>
      <c r="G251" s="29"/>
    </row>
    <row r="252" spans="1:7">
      <c r="A252" s="25">
        <v>1329</v>
      </c>
      <c r="B252" s="33">
        <v>4.2291859443337216</v>
      </c>
      <c r="D252" s="25"/>
      <c r="E252" s="34"/>
      <c r="G252" s="29"/>
    </row>
    <row r="253" spans="1:7">
      <c r="A253" s="25">
        <v>1330</v>
      </c>
      <c r="B253" s="33">
        <v>4.258115115929642</v>
      </c>
      <c r="D253" s="25"/>
      <c r="E253" s="34"/>
      <c r="G253" s="29"/>
    </row>
    <row r="254" spans="1:7">
      <c r="A254" s="25">
        <v>1331</v>
      </c>
      <c r="B254" s="33">
        <v>4.2872421735916388</v>
      </c>
      <c r="D254" s="25"/>
      <c r="E254" s="34"/>
      <c r="G254" s="29"/>
    </row>
    <row r="255" spans="1:7">
      <c r="A255" s="25">
        <v>1332</v>
      </c>
      <c r="B255" s="33">
        <v>4.3165684709324479</v>
      </c>
      <c r="D255" s="25"/>
      <c r="E255" s="34"/>
      <c r="G255" s="29"/>
    </row>
    <row r="256" spans="1:7">
      <c r="A256" s="25">
        <v>1333</v>
      </c>
      <c r="B256" s="33">
        <v>4.3460953708240115</v>
      </c>
      <c r="D256" s="25"/>
      <c r="E256" s="34"/>
      <c r="G256" s="29"/>
    </row>
    <row r="257" spans="1:7">
      <c r="A257" s="25">
        <v>1334</v>
      </c>
      <c r="B257" s="33">
        <v>4.3758242454608096</v>
      </c>
      <c r="D257" s="25"/>
      <c r="E257" s="34"/>
      <c r="G257" s="29"/>
    </row>
    <row r="258" spans="1:7">
      <c r="A258" s="25">
        <v>1335</v>
      </c>
      <c r="B258" s="33">
        <v>4.4057564764236341</v>
      </c>
      <c r="D258" s="25"/>
      <c r="E258" s="34"/>
      <c r="G258" s="29"/>
    </row>
    <row r="259" spans="1:7">
      <c r="A259" s="25">
        <v>1336</v>
      </c>
      <c r="B259" s="33">
        <v>4.4358934547437912</v>
      </c>
      <c r="D259" s="25"/>
      <c r="E259" s="34"/>
      <c r="G259" s="29"/>
    </row>
    <row r="260" spans="1:7">
      <c r="A260" s="25">
        <v>1337</v>
      </c>
      <c r="B260" s="33">
        <v>4.4662365809677489</v>
      </c>
      <c r="D260" s="25"/>
      <c r="E260" s="34"/>
      <c r="G260" s="29"/>
    </row>
    <row r="261" spans="1:7">
      <c r="A261" s="25">
        <v>1338</v>
      </c>
      <c r="B261" s="33">
        <v>4.4967872652222223</v>
      </c>
      <c r="D261" s="25"/>
      <c r="E261" s="34"/>
      <c r="G261" s="29"/>
    </row>
    <row r="262" spans="1:7">
      <c r="A262" s="25">
        <v>1339</v>
      </c>
      <c r="B262" s="33">
        <v>4.5275469272797064</v>
      </c>
      <c r="D262" s="25"/>
      <c r="E262" s="34"/>
      <c r="G262" s="29"/>
    </row>
    <row r="263" spans="1:7">
      <c r="A263" s="25">
        <v>1340</v>
      </c>
      <c r="B263" s="33">
        <v>4.5585169966244568</v>
      </c>
      <c r="D263" s="25"/>
      <c r="E263" s="34"/>
      <c r="G263" s="29"/>
    </row>
    <row r="264" spans="1:7">
      <c r="A264" s="25">
        <v>1341</v>
      </c>
      <c r="B264" s="33">
        <v>4.5896989125189229</v>
      </c>
      <c r="D264" s="25"/>
      <c r="E264" s="34"/>
      <c r="G264" s="29"/>
    </row>
    <row r="265" spans="1:7">
      <c r="A265" s="25">
        <v>1342</v>
      </c>
      <c r="B265" s="33">
        <v>4.6210941240706322</v>
      </c>
      <c r="D265" s="25"/>
      <c r="E265" s="34"/>
      <c r="G265" s="29"/>
    </row>
    <row r="266" spans="1:7">
      <c r="A266" s="25">
        <v>1343</v>
      </c>
      <c r="B266" s="33">
        <v>4.6527040902995349</v>
      </c>
      <c r="D266" s="25"/>
      <c r="E266" s="34"/>
      <c r="G266" s="29"/>
    </row>
    <row r="267" spans="1:7">
      <c r="A267" s="25">
        <v>1344</v>
      </c>
      <c r="B267" s="33">
        <v>4.6845302802058111</v>
      </c>
      <c r="D267" s="25"/>
      <c r="E267" s="34"/>
      <c r="G267" s="29"/>
    </row>
    <row r="268" spans="1:7">
      <c r="A268" s="25">
        <v>1345</v>
      </c>
      <c r="B268" s="33">
        <v>4.7165741728381354</v>
      </c>
      <c r="D268" s="25"/>
      <c r="E268" s="34"/>
      <c r="G268" s="29"/>
    </row>
    <row r="269" spans="1:7">
      <c r="A269" s="25">
        <v>1346</v>
      </c>
      <c r="B269" s="33">
        <v>4.7488372573624122</v>
      </c>
      <c r="D269" s="25"/>
      <c r="E269" s="34"/>
      <c r="G269" s="29"/>
    </row>
    <row r="270" spans="1:7">
      <c r="A270" s="25">
        <v>1347</v>
      </c>
      <c r="B270" s="33">
        <v>4.7813210331309861</v>
      </c>
      <c r="D270" s="25"/>
      <c r="E270" s="34"/>
      <c r="G270" s="29"/>
    </row>
    <row r="271" spans="1:7">
      <c r="A271" s="25">
        <v>1348</v>
      </c>
      <c r="B271" s="33">
        <v>4.8140270097523237</v>
      </c>
      <c r="D271" s="25"/>
      <c r="E271" s="34"/>
      <c r="G271" s="29"/>
    </row>
    <row r="272" spans="1:7">
      <c r="A272" s="25">
        <v>1349</v>
      </c>
      <c r="B272" s="33">
        <v>3.9221011797431462</v>
      </c>
      <c r="D272" s="25"/>
      <c r="E272" s="34"/>
      <c r="G272" s="29"/>
    </row>
    <row r="273" spans="1:7">
      <c r="A273" s="25">
        <v>1350</v>
      </c>
      <c r="B273" s="33">
        <v>3.1954282003361696</v>
      </c>
      <c r="D273" s="25"/>
      <c r="E273" s="34"/>
      <c r="G273" s="29"/>
    </row>
    <row r="274" spans="1:7">
      <c r="A274" s="25">
        <v>1351</v>
      </c>
      <c r="B274" s="33">
        <v>2.6033906101760329</v>
      </c>
      <c r="D274" s="25"/>
      <c r="E274" s="34"/>
      <c r="G274" s="29"/>
    </row>
    <row r="275" spans="1:7">
      <c r="A275" s="25">
        <v>1352</v>
      </c>
      <c r="B275" s="33">
        <v>2.5993360916185262</v>
      </c>
      <c r="D275" s="25"/>
      <c r="E275" s="34"/>
      <c r="G275" s="29"/>
    </row>
    <row r="276" spans="1:7">
      <c r="A276" s="25">
        <v>1353</v>
      </c>
      <c r="B276" s="33">
        <v>2.5952878875651395</v>
      </c>
      <c r="D276" s="25"/>
      <c r="E276" s="34"/>
      <c r="G276" s="29"/>
    </row>
    <row r="277" spans="1:7">
      <c r="A277" s="25">
        <v>1354</v>
      </c>
      <c r="B277" s="33">
        <v>2.5912459881816683</v>
      </c>
      <c r="D277" s="25"/>
      <c r="E277" s="34"/>
      <c r="G277" s="29"/>
    </row>
    <row r="278" spans="1:7">
      <c r="A278" s="25">
        <v>1355</v>
      </c>
      <c r="B278" s="33">
        <v>2.5872103836492246</v>
      </c>
      <c r="D278" s="25"/>
      <c r="E278" s="34"/>
      <c r="G278" s="29"/>
    </row>
    <row r="279" spans="1:7">
      <c r="A279" s="25">
        <v>1356</v>
      </c>
      <c r="B279" s="33">
        <v>2.5831810641642128</v>
      </c>
      <c r="D279" s="25"/>
      <c r="E279" s="34"/>
      <c r="G279" s="29"/>
    </row>
    <row r="280" spans="1:7">
      <c r="A280" s="25">
        <v>1357</v>
      </c>
      <c r="B280" s="33">
        <v>2.5791580199383044</v>
      </c>
      <c r="D280" s="25"/>
      <c r="E280" s="34"/>
      <c r="G280" s="29"/>
    </row>
    <row r="281" spans="1:7">
      <c r="A281" s="25">
        <v>1358</v>
      </c>
      <c r="B281" s="33">
        <v>2.5751412411984154</v>
      </c>
      <c r="D281" s="25"/>
      <c r="E281" s="34"/>
      <c r="G281" s="29"/>
    </row>
    <row r="282" spans="1:7">
      <c r="A282" s="25">
        <v>1359</v>
      </c>
      <c r="B282" s="33">
        <v>2.5711307181866827</v>
      </c>
      <c r="D282" s="25"/>
      <c r="E282" s="34"/>
      <c r="G282" s="29"/>
    </row>
    <row r="283" spans="1:7">
      <c r="A283" s="25">
        <v>1360</v>
      </c>
      <c r="B283" s="33">
        <v>2.5671264411604402</v>
      </c>
      <c r="D283" s="25"/>
      <c r="E283" s="34"/>
      <c r="G283" s="29"/>
    </row>
    <row r="284" spans="1:7">
      <c r="A284" s="25">
        <v>1361</v>
      </c>
      <c r="B284" s="33">
        <v>2.5631284003921948</v>
      </c>
      <c r="D284" s="25"/>
      <c r="E284" s="34"/>
      <c r="G284" s="29"/>
    </row>
    <row r="285" spans="1:7">
      <c r="A285" s="25">
        <v>1362</v>
      </c>
      <c r="B285" s="33">
        <v>2.5591365861696032</v>
      </c>
      <c r="D285" s="25"/>
      <c r="E285" s="34"/>
      <c r="G285" s="29"/>
    </row>
    <row r="286" spans="1:7">
      <c r="A286" s="25">
        <v>1363</v>
      </c>
      <c r="B286" s="33">
        <v>2.5551509887954476</v>
      </c>
      <c r="D286" s="25"/>
      <c r="E286" s="34"/>
      <c r="G286" s="29"/>
    </row>
    <row r="287" spans="1:7">
      <c r="A287" s="25">
        <v>1364</v>
      </c>
      <c r="B287" s="33">
        <v>2.5511715985876133</v>
      </c>
      <c r="D287" s="25"/>
      <c r="E287" s="34"/>
      <c r="G287" s="29"/>
    </row>
    <row r="288" spans="1:7">
      <c r="A288" s="25">
        <v>1365</v>
      </c>
      <c r="B288" s="33">
        <v>2.547198405879064</v>
      </c>
      <c r="D288" s="25"/>
      <c r="E288" s="34"/>
      <c r="G288" s="29"/>
    </row>
    <row r="289" spans="1:7">
      <c r="A289" s="25">
        <v>1366</v>
      </c>
      <c r="B289" s="33">
        <v>2.543231401017819</v>
      </c>
      <c r="D289" s="25"/>
      <c r="E289" s="34"/>
      <c r="G289" s="29"/>
    </row>
    <row r="290" spans="1:7">
      <c r="A290" s="25">
        <v>1367</v>
      </c>
      <c r="B290" s="33">
        <v>2.5392705743669293</v>
      </c>
      <c r="D290" s="25"/>
      <c r="E290" s="34"/>
      <c r="G290" s="29"/>
    </row>
    <row r="291" spans="1:7">
      <c r="A291" s="25">
        <v>1368</v>
      </c>
      <c r="B291" s="33">
        <v>2.5353159163044556</v>
      </c>
      <c r="D291" s="25"/>
      <c r="E291" s="34"/>
      <c r="G291" s="29"/>
    </row>
    <row r="292" spans="1:7">
      <c r="A292" s="25">
        <v>1369</v>
      </c>
      <c r="B292" s="33">
        <v>2.5313674172234424</v>
      </c>
      <c r="D292" s="25"/>
      <c r="E292" s="34"/>
      <c r="G292" s="29"/>
    </row>
    <row r="293" spans="1:7">
      <c r="A293" s="25">
        <v>1370</v>
      </c>
      <c r="B293" s="33">
        <v>2.527425067531897</v>
      </c>
      <c r="D293" s="25"/>
      <c r="E293" s="34"/>
      <c r="G293" s="29"/>
    </row>
    <row r="294" spans="1:7">
      <c r="A294" s="25">
        <v>1371</v>
      </c>
      <c r="B294" s="33">
        <v>2.5234888576527648</v>
      </c>
      <c r="D294" s="25"/>
      <c r="E294" s="34"/>
      <c r="G294" s="29"/>
    </row>
    <row r="295" spans="1:7">
      <c r="A295" s="25">
        <v>1372</v>
      </c>
      <c r="B295" s="33">
        <v>2.5195587780239062</v>
      </c>
      <c r="D295" s="25"/>
      <c r="E295" s="34"/>
      <c r="G295" s="29"/>
    </row>
    <row r="296" spans="1:7">
      <c r="A296" s="25">
        <v>1373</v>
      </c>
      <c r="B296" s="33">
        <v>2.5156348190980746</v>
      </c>
      <c r="D296" s="25"/>
      <c r="E296" s="34"/>
      <c r="G296" s="29"/>
    </row>
    <row r="297" spans="1:7">
      <c r="A297" s="25">
        <v>1374</v>
      </c>
      <c r="B297" s="33">
        <v>2.5117169713428913</v>
      </c>
      <c r="D297" s="25"/>
      <c r="E297" s="34"/>
      <c r="G297" s="29"/>
    </row>
    <row r="298" spans="1:7">
      <c r="A298" s="25">
        <v>1375</v>
      </c>
      <c r="B298" s="33">
        <v>2.5078052252408245</v>
      </c>
      <c r="D298" s="25"/>
      <c r="E298" s="34"/>
      <c r="G298" s="29"/>
    </row>
    <row r="299" spans="1:7">
      <c r="A299" s="25">
        <v>1376</v>
      </c>
      <c r="B299" s="33">
        <v>2.5038995712891632</v>
      </c>
      <c r="D299" s="25"/>
      <c r="E299" s="34"/>
      <c r="G299" s="29"/>
    </row>
    <row r="300" spans="1:7">
      <c r="A300" s="25">
        <v>1377</v>
      </c>
      <c r="B300" s="33">
        <v>2.5</v>
      </c>
      <c r="D300" s="25"/>
      <c r="E300" s="34"/>
      <c r="G300" s="29"/>
    </row>
    <row r="301" spans="1:7">
      <c r="A301" s="25">
        <v>1378</v>
      </c>
      <c r="B301" s="33">
        <v>2.4802142366600228</v>
      </c>
      <c r="D301" s="25"/>
      <c r="E301" s="34"/>
      <c r="G301" s="29"/>
    </row>
    <row r="302" spans="1:7">
      <c r="A302" s="25">
        <v>1379</v>
      </c>
      <c r="B302" s="33">
        <v>2.4605850638924234</v>
      </c>
      <c r="D302" s="25"/>
      <c r="E302" s="34"/>
      <c r="G302" s="29"/>
    </row>
    <row r="303" spans="1:7">
      <c r="A303" s="25">
        <v>1380</v>
      </c>
      <c r="B303" s="33">
        <v>2.4411112423915999</v>
      </c>
      <c r="D303" s="25"/>
      <c r="E303" s="34"/>
      <c r="G303" s="29"/>
    </row>
    <row r="304" spans="1:7">
      <c r="A304" s="25">
        <v>1381</v>
      </c>
      <c r="B304" s="33">
        <v>2.4217915426601926</v>
      </c>
      <c r="D304" s="25"/>
      <c r="E304" s="34"/>
      <c r="G304" s="29"/>
    </row>
    <row r="305" spans="1:7">
      <c r="A305" s="25">
        <v>1382</v>
      </c>
      <c r="B305" s="33">
        <v>2.4026247449314595</v>
      </c>
      <c r="D305" s="25"/>
      <c r="E305" s="34"/>
      <c r="G305" s="29"/>
    </row>
    <row r="306" spans="1:7">
      <c r="A306" s="25">
        <v>1383</v>
      </c>
      <c r="B306" s="33">
        <v>2.3836096390922643</v>
      </c>
      <c r="D306" s="25"/>
      <c r="E306" s="34"/>
      <c r="G306" s="29"/>
    </row>
    <row r="307" spans="1:7">
      <c r="A307" s="25">
        <v>1384</v>
      </c>
      <c r="B307" s="33">
        <v>2.3647450246066768</v>
      </c>
      <c r="D307" s="25"/>
      <c r="E307" s="34"/>
      <c r="G307" s="29"/>
    </row>
    <row r="308" spans="1:7">
      <c r="A308" s="25">
        <v>1385</v>
      </c>
      <c r="B308" s="33">
        <v>2.3460297104401744</v>
      </c>
      <c r="D308" s="25"/>
      <c r="E308" s="34"/>
      <c r="G308" s="29"/>
    </row>
    <row r="309" spans="1:7">
      <c r="A309" s="25">
        <v>1386</v>
      </c>
      <c r="B309" s="33">
        <v>2.3274625149844441</v>
      </c>
      <c r="D309" s="25"/>
      <c r="E309" s="34"/>
      <c r="G309" s="29"/>
    </row>
    <row r="310" spans="1:7">
      <c r="A310" s="25">
        <v>1387</v>
      </c>
      <c r="B310" s="33">
        <v>2.3090422659827841</v>
      </c>
      <c r="D310" s="25"/>
      <c r="E310" s="34"/>
      <c r="G310" s="29"/>
    </row>
    <row r="311" spans="1:7">
      <c r="A311" s="25">
        <v>1388</v>
      </c>
      <c r="B311" s="33">
        <v>2.2907678004560879</v>
      </c>
      <c r="D311" s="25"/>
      <c r="E311" s="34"/>
      <c r="G311" s="29"/>
    </row>
    <row r="312" spans="1:7">
      <c r="A312" s="25">
        <v>1389</v>
      </c>
      <c r="B312" s="33">
        <v>2.2726379646294217</v>
      </c>
      <c r="D312" s="25"/>
      <c r="E312" s="34"/>
      <c r="G312" s="29"/>
    </row>
    <row r="313" spans="1:7">
      <c r="A313" s="25">
        <v>1390</v>
      </c>
      <c r="B313" s="33">
        <v>2.2546516138591794</v>
      </c>
      <c r="D313" s="25"/>
      <c r="E313" s="34"/>
      <c r="G313" s="29"/>
    </row>
    <row r="314" spans="1:7">
      <c r="A314" s="25">
        <v>1391</v>
      </c>
      <c r="B314" s="33">
        <v>2.236807612560813</v>
      </c>
      <c r="D314" s="25"/>
      <c r="E314" s="34"/>
      <c r="G314" s="29"/>
    </row>
    <row r="315" spans="1:7">
      <c r="A315" s="25">
        <v>1392</v>
      </c>
      <c r="B315" s="33">
        <v>2.2191048341371378</v>
      </c>
      <c r="D315" s="25"/>
      <c r="E315" s="34"/>
      <c r="G315" s="29"/>
    </row>
    <row r="316" spans="1:7">
      <c r="A316" s="25">
        <v>1393</v>
      </c>
      <c r="B316" s="33">
        <v>2.201542160907203</v>
      </c>
      <c r="D316" s="25"/>
      <c r="E316" s="34"/>
      <c r="G316" s="29"/>
    </row>
    <row r="317" spans="1:7">
      <c r="A317" s="25">
        <v>1394</v>
      </c>
      <c r="B317" s="33">
        <v>2.1841184840357259</v>
      </c>
      <c r="D317" s="25"/>
      <c r="E317" s="34"/>
      <c r="G317" s="29"/>
    </row>
    <row r="318" spans="1:7">
      <c r="A318" s="25">
        <v>1395</v>
      </c>
      <c r="B318" s="33">
        <v>2.1668327034630854</v>
      </c>
      <c r="D318" s="25"/>
      <c r="E318" s="34"/>
      <c r="G318" s="29"/>
    </row>
    <row r="319" spans="1:7">
      <c r="A319" s="25">
        <v>1396</v>
      </c>
      <c r="B319" s="33">
        <v>2.149683727835868</v>
      </c>
      <c r="D319" s="25"/>
      <c r="E319" s="34"/>
      <c r="G319" s="29"/>
    </row>
    <row r="320" spans="1:7">
      <c r="A320" s="25">
        <v>1397</v>
      </c>
      <c r="B320" s="33">
        <v>2.1326704744379636</v>
      </c>
      <c r="D320" s="25"/>
      <c r="E320" s="34"/>
      <c r="G320" s="29"/>
    </row>
    <row r="321" spans="1:7">
      <c r="A321" s="25">
        <v>1398</v>
      </c>
      <c r="B321" s="33">
        <v>2.1157918691222086</v>
      </c>
      <c r="D321" s="25"/>
      <c r="E321" s="34"/>
      <c r="G321" s="29"/>
    </row>
    <row r="322" spans="1:7">
      <c r="A322" s="25">
        <v>1399</v>
      </c>
      <c r="B322" s="33">
        <v>2.0990468462425684</v>
      </c>
      <c r="D322" s="25"/>
      <c r="E322" s="34"/>
      <c r="G322" s="29"/>
    </row>
    <row r="323" spans="1:7">
      <c r="A323" s="25">
        <v>1400</v>
      </c>
      <c r="B323" s="33">
        <v>2.0824343485868537</v>
      </c>
      <c r="D323" s="25"/>
      <c r="E323" s="34"/>
      <c r="G323" s="29"/>
    </row>
    <row r="324" spans="1:7">
      <c r="A324" s="25">
        <v>1401</v>
      </c>
      <c r="B324" s="33">
        <v>2.0802983424784749</v>
      </c>
      <c r="D324" s="25"/>
      <c r="E324" s="34"/>
      <c r="G324" s="29"/>
    </row>
    <row r="325" spans="1:7">
      <c r="A325" s="25">
        <v>1402</v>
      </c>
      <c r="B325" s="33">
        <v>2.0781645273261269</v>
      </c>
      <c r="D325" s="25"/>
      <c r="E325" s="34"/>
      <c r="G325" s="29"/>
    </row>
    <row r="326" spans="1:7">
      <c r="A326" s="25">
        <v>1403</v>
      </c>
      <c r="B326" s="33">
        <v>2.0760329008824905</v>
      </c>
      <c r="D326" s="25"/>
      <c r="E326" s="34"/>
      <c r="G326" s="29"/>
    </row>
    <row r="327" spans="1:7">
      <c r="A327" s="25">
        <v>1404</v>
      </c>
      <c r="B327" s="33">
        <v>2.0739034609025508</v>
      </c>
      <c r="D327" s="25"/>
      <c r="E327" s="34"/>
      <c r="G327" s="29"/>
    </row>
    <row r="328" spans="1:7">
      <c r="A328" s="25">
        <v>1405</v>
      </c>
      <c r="B328" s="33">
        <v>2.0717762051435966</v>
      </c>
      <c r="D328" s="25"/>
      <c r="E328" s="34"/>
      <c r="G328" s="29"/>
    </row>
    <row r="329" spans="1:7">
      <c r="A329" s="25">
        <v>1406</v>
      </c>
      <c r="B329" s="33">
        <v>2.0696511313652164</v>
      </c>
      <c r="D329" s="25"/>
      <c r="E329" s="34"/>
      <c r="G329" s="29"/>
    </row>
    <row r="330" spans="1:7">
      <c r="A330" s="25">
        <v>1407</v>
      </c>
      <c r="B330" s="33">
        <v>2.0675282373292965</v>
      </c>
      <c r="D330" s="25"/>
      <c r="E330" s="34"/>
      <c r="G330" s="29"/>
    </row>
    <row r="331" spans="1:7">
      <c r="A331" s="25">
        <v>1408</v>
      </c>
      <c r="B331" s="33">
        <v>2.0654075208000204</v>
      </c>
      <c r="D331" s="25"/>
      <c r="E331" s="34"/>
      <c r="G331" s="29"/>
    </row>
    <row r="332" spans="1:7">
      <c r="A332" s="25">
        <v>1409</v>
      </c>
      <c r="B332" s="33">
        <v>2.0632889795438629</v>
      </c>
      <c r="D332" s="25"/>
      <c r="E332" s="34"/>
      <c r="G332" s="29"/>
    </row>
    <row r="333" spans="1:7">
      <c r="A333" s="25">
        <v>1410</v>
      </c>
      <c r="B333" s="33">
        <v>2.0611726113295914</v>
      </c>
      <c r="D333" s="25"/>
      <c r="E333" s="34"/>
      <c r="G333" s="29"/>
    </row>
    <row r="334" spans="1:7">
      <c r="A334" s="25">
        <v>1411</v>
      </c>
      <c r="B334" s="33">
        <v>2.0590584139282613</v>
      </c>
      <c r="D334" s="25"/>
      <c r="E334" s="34"/>
      <c r="G334" s="29"/>
    </row>
    <row r="335" spans="1:7">
      <c r="A335" s="25">
        <v>1412</v>
      </c>
      <c r="B335" s="33">
        <v>2.0569463851132141</v>
      </c>
      <c r="D335" s="25"/>
      <c r="E335" s="34"/>
      <c r="G335" s="29"/>
    </row>
    <row r="336" spans="1:7">
      <c r="A336" s="25">
        <v>1413</v>
      </c>
      <c r="B336" s="33">
        <v>2.0548365226600755</v>
      </c>
      <c r="D336" s="25"/>
      <c r="E336" s="34"/>
      <c r="G336" s="29"/>
    </row>
    <row r="337" spans="1:7">
      <c r="A337" s="25">
        <v>1414</v>
      </c>
      <c r="B337" s="33">
        <v>2.0527288243467527</v>
      </c>
      <c r="D337" s="25"/>
      <c r="E337" s="34"/>
      <c r="G337" s="29"/>
    </row>
    <row r="338" spans="1:7">
      <c r="A338" s="25">
        <v>1415</v>
      </c>
      <c r="B338" s="33">
        <v>2.0506232879534325</v>
      </c>
      <c r="D338" s="25"/>
      <c r="E338" s="34"/>
      <c r="G338" s="29"/>
    </row>
    <row r="339" spans="1:7">
      <c r="A339" s="25">
        <v>1416</v>
      </c>
      <c r="B339" s="33">
        <v>2.048519911262578</v>
      </c>
      <c r="D339" s="25"/>
      <c r="E339" s="34"/>
      <c r="G339" s="29"/>
    </row>
    <row r="340" spans="1:7">
      <c r="A340" s="25">
        <v>1417</v>
      </c>
      <c r="B340" s="33">
        <v>2.0464186920589276</v>
      </c>
      <c r="D340" s="25"/>
      <c r="E340" s="34"/>
      <c r="G340" s="29"/>
    </row>
    <row r="341" spans="1:7">
      <c r="A341" s="25">
        <v>1418</v>
      </c>
      <c r="B341" s="33">
        <v>2.0443196281294909</v>
      </c>
      <c r="D341" s="25"/>
      <c r="E341" s="34"/>
      <c r="G341" s="29"/>
    </row>
    <row r="342" spans="1:7">
      <c r="A342" s="25">
        <v>1419</v>
      </c>
      <c r="B342" s="33">
        <v>2.0422227172635488</v>
      </c>
      <c r="D342" s="25"/>
      <c r="E342" s="34"/>
      <c r="G342" s="29"/>
    </row>
    <row r="343" spans="1:7">
      <c r="A343" s="25">
        <v>1420</v>
      </c>
      <c r="B343" s="33">
        <v>2.0401279572526483</v>
      </c>
      <c r="D343" s="25"/>
      <c r="E343" s="34"/>
      <c r="G343" s="29"/>
    </row>
    <row r="344" spans="1:7">
      <c r="A344" s="25">
        <v>1421</v>
      </c>
      <c r="B344" s="33">
        <v>2.0380353458906031</v>
      </c>
      <c r="D344" s="25"/>
      <c r="E344" s="34"/>
      <c r="G344" s="29"/>
    </row>
    <row r="345" spans="1:7">
      <c r="A345" s="25">
        <v>1422</v>
      </c>
      <c r="B345" s="33">
        <v>2.035944880973489</v>
      </c>
      <c r="D345" s="25"/>
      <c r="E345" s="34"/>
      <c r="G345" s="29"/>
    </row>
    <row r="346" spans="1:7">
      <c r="A346" s="25">
        <v>1423</v>
      </c>
      <c r="B346" s="33">
        <v>2.0338565602996428</v>
      </c>
      <c r="D346" s="25"/>
      <c r="E346" s="34"/>
      <c r="G346" s="29"/>
    </row>
    <row r="347" spans="1:7">
      <c r="A347" s="25">
        <v>1424</v>
      </c>
      <c r="B347" s="33">
        <v>2.0317703816696588</v>
      </c>
      <c r="D347" s="25"/>
      <c r="E347" s="34"/>
      <c r="G347" s="29"/>
    </row>
    <row r="348" spans="1:7">
      <c r="A348" s="25">
        <v>1425</v>
      </c>
      <c r="B348" s="33">
        <v>2.0296863428863885</v>
      </c>
      <c r="D348" s="25"/>
      <c r="E348" s="34"/>
      <c r="G348" s="29"/>
    </row>
    <row r="349" spans="1:7">
      <c r="A349" s="25">
        <v>1426</v>
      </c>
      <c r="B349" s="33">
        <v>2.0276044417549359</v>
      </c>
      <c r="D349" s="25"/>
      <c r="E349" s="34"/>
      <c r="G349" s="29"/>
    </row>
    <row r="350" spans="1:7">
      <c r="A350" s="25">
        <v>1427</v>
      </c>
      <c r="B350" s="33">
        <v>2.0255246760826577</v>
      </c>
      <c r="D350" s="25"/>
      <c r="E350" s="34"/>
      <c r="G350" s="29"/>
    </row>
    <row r="351" spans="1:7">
      <c r="A351" s="25">
        <v>1428</v>
      </c>
      <c r="B351" s="33">
        <v>2.0234470436791581</v>
      </c>
      <c r="D351" s="25"/>
      <c r="E351" s="34"/>
      <c r="G351" s="29"/>
    </row>
    <row r="352" spans="1:7">
      <c r="A352" s="25">
        <v>1429</v>
      </c>
      <c r="B352" s="33">
        <v>2.021371542356289</v>
      </c>
      <c r="D352" s="25"/>
      <c r="E352" s="34"/>
      <c r="G352" s="29"/>
    </row>
    <row r="353" spans="1:7">
      <c r="A353" s="25">
        <v>1430</v>
      </c>
      <c r="B353" s="33">
        <v>2.0192981699281494</v>
      </c>
      <c r="D353" s="25"/>
      <c r="E353" s="34"/>
      <c r="G353" s="29"/>
    </row>
    <row r="354" spans="1:7">
      <c r="A354" s="25">
        <v>1431</v>
      </c>
      <c r="B354" s="33">
        <v>2.0133739302483225</v>
      </c>
      <c r="D354" s="25"/>
      <c r="E354" s="34"/>
      <c r="G354" s="29"/>
    </row>
    <row r="355" spans="1:7">
      <c r="A355" s="25">
        <v>1432</v>
      </c>
      <c r="B355" s="33">
        <v>2.0074670711694917</v>
      </c>
      <c r="D355" s="25"/>
      <c r="E355" s="34"/>
      <c r="G355" s="29"/>
    </row>
    <row r="356" spans="1:7">
      <c r="A356" s="25">
        <v>1433</v>
      </c>
      <c r="B356" s="33">
        <v>2.0015775417002546</v>
      </c>
      <c r="D356" s="25"/>
      <c r="E356" s="34"/>
      <c r="G356" s="29"/>
    </row>
    <row r="357" spans="1:7">
      <c r="A357" s="25">
        <v>1434</v>
      </c>
      <c r="B357" s="33">
        <v>1.9957052909988076</v>
      </c>
      <c r="D357" s="25"/>
      <c r="E357" s="34"/>
      <c r="G357" s="29"/>
    </row>
    <row r="358" spans="1:7">
      <c r="A358" s="25">
        <v>1435</v>
      </c>
      <c r="B358" s="33">
        <v>1.9898502683725074</v>
      </c>
      <c r="D358" s="25"/>
      <c r="E358" s="34"/>
      <c r="G358" s="29"/>
    </row>
    <row r="359" spans="1:7">
      <c r="A359" s="25">
        <v>1436</v>
      </c>
      <c r="B359" s="33">
        <v>1.9840124232774334</v>
      </c>
      <c r="D359" s="25"/>
      <c r="E359" s="34"/>
      <c r="G359" s="29"/>
    </row>
    <row r="360" spans="1:7">
      <c r="A360" s="25">
        <v>1437</v>
      </c>
      <c r="B360" s="33">
        <v>1.9781917053179516</v>
      </c>
      <c r="D360" s="25"/>
      <c r="E360" s="34"/>
      <c r="G360" s="29"/>
    </row>
    <row r="361" spans="1:7">
      <c r="A361" s="25">
        <v>1438</v>
      </c>
      <c r="B361" s="33">
        <v>1.9723880642462785</v>
      </c>
      <c r="D361" s="25"/>
      <c r="E361" s="34"/>
      <c r="G361" s="29"/>
    </row>
    <row r="362" spans="1:7">
      <c r="A362" s="25">
        <v>1439</v>
      </c>
      <c r="B362" s="33">
        <v>1.966601449962049</v>
      </c>
      <c r="D362" s="25"/>
      <c r="E362" s="34"/>
      <c r="G362" s="29"/>
    </row>
    <row r="363" spans="1:7">
      <c r="A363" s="25">
        <v>1440</v>
      </c>
      <c r="B363" s="33">
        <v>1.9608318125118822</v>
      </c>
      <c r="D363" s="25"/>
      <c r="E363" s="34"/>
      <c r="G363" s="29"/>
    </row>
    <row r="364" spans="1:7">
      <c r="A364" s="25">
        <v>1441</v>
      </c>
      <c r="B364" s="33">
        <v>1.955079102088952</v>
      </c>
      <c r="D364" s="25"/>
      <c r="E364" s="33"/>
    </row>
    <row r="365" spans="1:7">
      <c r="A365" s="25">
        <v>1442</v>
      </c>
      <c r="B365" s="33">
        <v>1.9493432690325549</v>
      </c>
      <c r="D365" s="25"/>
      <c r="E365" s="33"/>
    </row>
    <row r="366" spans="1:7">
      <c r="A366" s="25">
        <v>1443</v>
      </c>
      <c r="B366" s="33">
        <v>1.9436242638276835</v>
      </c>
      <c r="D366" s="25"/>
      <c r="E366" s="33"/>
    </row>
    <row r="367" spans="1:7">
      <c r="A367" s="25">
        <v>1444</v>
      </c>
      <c r="B367" s="33">
        <v>1.9379220371045978</v>
      </c>
      <c r="D367" s="25"/>
      <c r="E367" s="33"/>
    </row>
    <row r="368" spans="1:7">
      <c r="A368" s="25">
        <v>1445</v>
      </c>
      <c r="B368" s="33">
        <v>1.9322365396383991</v>
      </c>
      <c r="D368" s="25"/>
      <c r="E368" s="33"/>
    </row>
    <row r="369" spans="1:5">
      <c r="A369" s="25">
        <v>1446</v>
      </c>
      <c r="B369" s="33">
        <v>1.9265677223486055</v>
      </c>
      <c r="D369" s="25"/>
      <c r="E369" s="33"/>
    </row>
    <row r="370" spans="1:5">
      <c r="A370" s="25">
        <v>1447</v>
      </c>
      <c r="B370" s="33">
        <v>1.9209155362987278</v>
      </c>
      <c r="D370" s="25"/>
      <c r="E370" s="33"/>
    </row>
    <row r="371" spans="1:5">
      <c r="A371" s="25">
        <v>1448</v>
      </c>
      <c r="B371" s="33">
        <v>1.9152799326958472</v>
      </c>
      <c r="D371" s="25"/>
      <c r="E371" s="33"/>
    </row>
    <row r="372" spans="1:5">
      <c r="A372" s="25">
        <v>1449</v>
      </c>
      <c r="B372" s="33">
        <v>1.9096608628901945</v>
      </c>
      <c r="D372" s="25"/>
      <c r="E372" s="33"/>
    </row>
    <row r="373" spans="1:5">
      <c r="A373" s="25">
        <v>1450</v>
      </c>
      <c r="B373" s="33">
        <v>1.9040582783747291</v>
      </c>
      <c r="D373" s="25"/>
      <c r="E373" s="33"/>
    </row>
    <row r="374" spans="1:5">
      <c r="A374" s="25">
        <v>1451</v>
      </c>
      <c r="B374" s="33">
        <v>1.9096312343558957</v>
      </c>
      <c r="D374" s="25"/>
      <c r="E374" s="33"/>
    </row>
    <row r="375" spans="1:5">
      <c r="A375" s="25">
        <v>1452</v>
      </c>
      <c r="B375" s="33">
        <v>1.9152205017276962</v>
      </c>
      <c r="D375" s="25"/>
      <c r="E375" s="33"/>
    </row>
    <row r="376" spans="1:5">
      <c r="A376" s="25">
        <v>1453</v>
      </c>
      <c r="B376" s="33">
        <v>1.9208261282316637</v>
      </c>
      <c r="D376" s="25"/>
      <c r="E376" s="33"/>
    </row>
    <row r="377" spans="1:5">
      <c r="A377" s="25">
        <v>1454</v>
      </c>
      <c r="B377" s="33">
        <v>1.9264481617490659</v>
      </c>
      <c r="D377" s="25"/>
      <c r="E377" s="33"/>
    </row>
    <row r="378" spans="1:5">
      <c r="A378" s="25">
        <v>1455</v>
      </c>
      <c r="B378" s="33">
        <v>1.9320866503013128</v>
      </c>
      <c r="D378" s="25"/>
      <c r="E378" s="33"/>
    </row>
    <row r="379" spans="1:5">
      <c r="A379" s="25">
        <v>1456</v>
      </c>
      <c r="B379" s="33">
        <v>1.9377416420503679</v>
      </c>
      <c r="D379" s="25"/>
      <c r="E379" s="33"/>
    </row>
    <row r="380" spans="1:5">
      <c r="A380" s="25">
        <v>1457</v>
      </c>
      <c r="B380" s="33">
        <v>1.9434131852991585</v>
      </c>
      <c r="D380" s="25"/>
      <c r="E380" s="33"/>
    </row>
    <row r="381" spans="1:5">
      <c r="A381" s="25">
        <v>1458</v>
      </c>
      <c r="B381" s="33">
        <v>1.9491013284919898</v>
      </c>
      <c r="D381" s="25"/>
      <c r="E381" s="33"/>
    </row>
    <row r="382" spans="1:5">
      <c r="A382" s="25">
        <v>1459</v>
      </c>
      <c r="B382" s="33">
        <v>1.9548061202149569</v>
      </c>
      <c r="D382" s="25"/>
      <c r="E382" s="33"/>
    </row>
    <row r="383" spans="1:5">
      <c r="A383" s="25">
        <v>1460</v>
      </c>
      <c r="B383" s="33">
        <v>1.9605276091963615</v>
      </c>
      <c r="D383" s="25"/>
      <c r="E383" s="33"/>
    </row>
    <row r="384" spans="1:5">
      <c r="A384" s="25">
        <v>1461</v>
      </c>
      <c r="B384" s="33">
        <v>1.9662658443071268</v>
      </c>
      <c r="D384" s="25"/>
      <c r="E384" s="33"/>
    </row>
    <row r="385" spans="1:5">
      <c r="A385" s="25">
        <v>1462</v>
      </c>
      <c r="B385" s="33">
        <v>1.9720208745612158</v>
      </c>
      <c r="D385" s="25"/>
      <c r="E385" s="33"/>
    </row>
    <row r="386" spans="1:5">
      <c r="A386" s="25">
        <v>1463</v>
      </c>
      <c r="B386" s="33">
        <v>1.9777927491160494</v>
      </c>
      <c r="D386" s="25"/>
      <c r="E386" s="33"/>
    </row>
    <row r="387" spans="1:5">
      <c r="A387" s="25">
        <v>1464</v>
      </c>
      <c r="B387" s="33">
        <v>1.9835815172729268</v>
      </c>
      <c r="D387" s="25"/>
      <c r="E387" s="33"/>
    </row>
    <row r="388" spans="1:5">
      <c r="A388" s="25">
        <v>1465</v>
      </c>
      <c r="B388" s="33">
        <v>1.9893872284774459</v>
      </c>
      <c r="D388" s="25"/>
      <c r="E388" s="33"/>
    </row>
    <row r="389" spans="1:5">
      <c r="A389" s="25">
        <v>1466</v>
      </c>
      <c r="B389" s="33">
        <v>1.9952099323199266</v>
      </c>
      <c r="D389" s="25"/>
      <c r="E389" s="33"/>
    </row>
    <row r="390" spans="1:5">
      <c r="A390" s="25">
        <v>1467</v>
      </c>
      <c r="B390" s="33">
        <v>2.0010496785358338</v>
      </c>
      <c r="D390" s="25"/>
      <c r="E390" s="33"/>
    </row>
    <row r="391" spans="1:5">
      <c r="A391" s="25">
        <v>1468</v>
      </c>
      <c r="B391" s="33">
        <v>2.0069065170062017</v>
      </c>
      <c r="D391" s="25"/>
      <c r="E391" s="33"/>
    </row>
    <row r="392" spans="1:5">
      <c r="A392" s="25">
        <v>1469</v>
      </c>
      <c r="B392" s="33">
        <v>2.0127804977580612</v>
      </c>
      <c r="D392" s="25"/>
      <c r="E392" s="33"/>
    </row>
    <row r="393" spans="1:5">
      <c r="A393" s="25">
        <v>1470</v>
      </c>
      <c r="B393" s="33">
        <v>2.0186716709648662</v>
      </c>
      <c r="D393" s="25"/>
      <c r="E393" s="33"/>
    </row>
    <row r="394" spans="1:5">
      <c r="A394" s="25">
        <v>1471</v>
      </c>
      <c r="B394" s="33">
        <v>2.0245800869469224</v>
      </c>
      <c r="D394" s="25"/>
      <c r="E394" s="33"/>
    </row>
    <row r="395" spans="1:5">
      <c r="A395" s="25">
        <v>1472</v>
      </c>
      <c r="B395" s="33">
        <v>2.0305057961718167</v>
      </c>
      <c r="D395" s="25"/>
      <c r="E395" s="33"/>
    </row>
    <row r="396" spans="1:5">
      <c r="A396" s="25">
        <v>1473</v>
      </c>
      <c r="B396" s="33">
        <v>2.0364488492548496</v>
      </c>
      <c r="D396" s="25"/>
      <c r="E396" s="33"/>
    </row>
    <row r="397" spans="1:5">
      <c r="A397" s="25">
        <v>1474</v>
      </c>
      <c r="B397" s="33">
        <v>2.042409296959466</v>
      </c>
      <c r="D397" s="25"/>
      <c r="E397" s="33"/>
    </row>
    <row r="398" spans="1:5">
      <c r="A398" s="25">
        <v>1475</v>
      </c>
      <c r="B398" s="33">
        <v>2.04838719019769</v>
      </c>
      <c r="D398" s="25"/>
      <c r="E398" s="33"/>
    </row>
    <row r="399" spans="1:5">
      <c r="A399" s="25">
        <v>1476</v>
      </c>
      <c r="B399" s="33">
        <v>2.0543825800305591</v>
      </c>
      <c r="D399" s="25"/>
      <c r="E399" s="33"/>
    </row>
    <row r="400" spans="1:5">
      <c r="A400" s="25">
        <v>1477</v>
      </c>
      <c r="B400" s="33">
        <v>2.0603955176685593</v>
      </c>
      <c r="D400" s="25"/>
      <c r="E400" s="33"/>
    </row>
    <row r="401" spans="1:5">
      <c r="A401" s="25">
        <v>1478</v>
      </c>
      <c r="B401" s="33">
        <v>2.0664260544720658</v>
      </c>
      <c r="D401" s="25"/>
      <c r="E401" s="33"/>
    </row>
    <row r="402" spans="1:5">
      <c r="A402" s="25">
        <v>1479</v>
      </c>
      <c r="B402" s="33">
        <v>2.0724742419517783</v>
      </c>
      <c r="D402" s="25"/>
      <c r="E402" s="33"/>
    </row>
    <row r="403" spans="1:5">
      <c r="A403" s="25">
        <v>1480</v>
      </c>
      <c r="B403" s="33">
        <v>2.0785401317691621</v>
      </c>
      <c r="D403" s="25"/>
      <c r="E403" s="33"/>
    </row>
    <row r="404" spans="1:5">
      <c r="A404" s="25">
        <v>1481</v>
      </c>
      <c r="B404" s="33">
        <v>2.0846237757368908</v>
      </c>
      <c r="D404" s="25"/>
      <c r="E404" s="33"/>
    </row>
    <row r="405" spans="1:5">
      <c r="A405" s="25">
        <v>1482</v>
      </c>
      <c r="B405" s="33">
        <v>2.0907252258192859</v>
      </c>
      <c r="D405" s="25"/>
      <c r="E405" s="33"/>
    </row>
    <row r="406" spans="1:5">
      <c r="A406" s="25">
        <v>1483</v>
      </c>
      <c r="B406" s="33">
        <v>2.0968445341327642</v>
      </c>
      <c r="D406" s="25"/>
      <c r="E406" s="33"/>
    </row>
    <row r="407" spans="1:5">
      <c r="A407" s="25">
        <v>1484</v>
      </c>
      <c r="B407" s="33">
        <v>2.1029817529462802</v>
      </c>
      <c r="D407" s="25"/>
      <c r="E407" s="33"/>
    </row>
    <row r="408" spans="1:5">
      <c r="A408" s="25">
        <v>1485</v>
      </c>
      <c r="B408" s="33">
        <v>2.1091369346817728</v>
      </c>
      <c r="D408" s="25"/>
      <c r="E408" s="33"/>
    </row>
    <row r="409" spans="1:5">
      <c r="A409" s="25">
        <v>1486</v>
      </c>
      <c r="B409" s="33">
        <v>2.1153101319146157</v>
      </c>
      <c r="D409" s="25"/>
      <c r="E409" s="33"/>
    </row>
    <row r="410" spans="1:5">
      <c r="A410" s="25">
        <v>1487</v>
      </c>
      <c r="B410" s="33">
        <v>2.1215013973740628</v>
      </c>
      <c r="D410" s="25"/>
      <c r="E410" s="33"/>
    </row>
    <row r="411" spans="1:5">
      <c r="A411" s="25">
        <v>1488</v>
      </c>
      <c r="B411" s="33">
        <v>2.1277107839437015</v>
      </c>
      <c r="D411" s="25"/>
      <c r="E411" s="33"/>
    </row>
    <row r="412" spans="1:5">
      <c r="A412" s="25">
        <v>1489</v>
      </c>
      <c r="B412" s="33">
        <v>2.1339383446619027</v>
      </c>
      <c r="D412" s="25"/>
      <c r="E412" s="33"/>
    </row>
    <row r="413" spans="1:5">
      <c r="A413" s="25">
        <v>1490</v>
      </c>
      <c r="B413" s="33">
        <v>2.1401841327222741</v>
      </c>
      <c r="D413" s="25"/>
      <c r="E413" s="33"/>
    </row>
    <row r="414" spans="1:5">
      <c r="A414" s="25">
        <v>1491</v>
      </c>
      <c r="B414" s="33">
        <v>2.1464482014741155</v>
      </c>
      <c r="D414" s="25"/>
      <c r="E414" s="33"/>
    </row>
    <row r="415" spans="1:5">
      <c r="A415" s="25">
        <v>1492</v>
      </c>
      <c r="B415" s="33">
        <v>2.152730604422874</v>
      </c>
      <c r="D415" s="25"/>
      <c r="E415" s="33"/>
    </row>
    <row r="416" spans="1:5">
      <c r="A416" s="25">
        <v>1493</v>
      </c>
      <c r="B416" s="33">
        <v>2.1590313952306008</v>
      </c>
      <c r="D416" s="25"/>
      <c r="E416" s="33"/>
    </row>
    <row r="417" spans="1:5">
      <c r="A417" s="25">
        <v>1494</v>
      </c>
      <c r="B417" s="33">
        <v>2.1653506277164083</v>
      </c>
      <c r="D417" s="25"/>
      <c r="E417" s="33"/>
    </row>
    <row r="418" spans="1:5">
      <c r="A418" s="25">
        <v>1495</v>
      </c>
      <c r="B418" s="33">
        <v>2.1716883558569333</v>
      </c>
      <c r="D418" s="25"/>
      <c r="E418" s="33"/>
    </row>
    <row r="419" spans="1:5">
      <c r="A419" s="25">
        <v>1496</v>
      </c>
      <c r="B419" s="33">
        <v>2.1780446337867949</v>
      </c>
      <c r="D419" s="25"/>
      <c r="E419" s="33"/>
    </row>
    <row r="420" spans="1:5">
      <c r="A420" s="25">
        <v>1497</v>
      </c>
      <c r="B420" s="33">
        <v>2.1844195157990569</v>
      </c>
      <c r="D420" s="25"/>
      <c r="E420" s="33"/>
    </row>
    <row r="421" spans="1:5">
      <c r="A421" s="25">
        <v>1498</v>
      </c>
      <c r="B421" s="33">
        <v>2.1908130563456942</v>
      </c>
      <c r="D421" s="25"/>
      <c r="E421" s="33"/>
    </row>
    <row r="422" spans="1:5">
      <c r="A422" s="25">
        <v>1499</v>
      </c>
      <c r="B422" s="33">
        <v>2.1972253100380557</v>
      </c>
      <c r="D422" s="25"/>
      <c r="E422" s="33"/>
    </row>
    <row r="423" spans="1:5">
      <c r="A423" s="25">
        <v>1500</v>
      </c>
      <c r="B423" s="33">
        <v>2.203656331647331</v>
      </c>
      <c r="D423" s="25"/>
      <c r="E423" s="33"/>
    </row>
    <row r="424" spans="1:5">
      <c r="A424" s="25">
        <v>1501</v>
      </c>
      <c r="B424" s="33">
        <v>2.2101061761050187</v>
      </c>
      <c r="D424" s="25"/>
      <c r="E424" s="33"/>
    </row>
    <row r="425" spans="1:5">
      <c r="A425" s="25">
        <v>1502</v>
      </c>
      <c r="B425" s="33">
        <v>2.2165748985033957</v>
      </c>
      <c r="D425" s="25"/>
      <c r="E425" s="33"/>
    </row>
    <row r="426" spans="1:5">
      <c r="A426" s="25">
        <v>1503</v>
      </c>
      <c r="B426" s="33">
        <v>2.2230625540959874</v>
      </c>
      <c r="D426" s="25"/>
      <c r="E426" s="33"/>
    </row>
    <row r="427" spans="1:5">
      <c r="A427" s="25">
        <v>1504</v>
      </c>
      <c r="B427" s="33">
        <v>2.2295691982980399</v>
      </c>
      <c r="D427" s="25"/>
      <c r="E427" s="33"/>
    </row>
    <row r="428" spans="1:5">
      <c r="A428" s="25">
        <v>1505</v>
      </c>
      <c r="B428" s="33">
        <v>2.2360948866869932</v>
      </c>
      <c r="D428" s="25"/>
      <c r="E428" s="33"/>
    </row>
    <row r="429" spans="1:5">
      <c r="A429" s="25">
        <v>1506</v>
      </c>
      <c r="B429" s="33">
        <v>2.2426396750029554</v>
      </c>
      <c r="D429" s="25"/>
      <c r="E429" s="33"/>
    </row>
    <row r="430" spans="1:5">
      <c r="A430" s="25">
        <v>1507</v>
      </c>
      <c r="B430" s="33">
        <v>2.2492036191491804</v>
      </c>
      <c r="D430" s="25"/>
      <c r="E430" s="33"/>
    </row>
    <row r="431" spans="1:5">
      <c r="A431" s="25">
        <v>1508</v>
      </c>
      <c r="B431" s="33">
        <v>2.255786775192544</v>
      </c>
      <c r="D431" s="25"/>
      <c r="E431" s="33"/>
    </row>
    <row r="432" spans="1:5">
      <c r="A432" s="25">
        <v>1509</v>
      </c>
      <c r="B432" s="33">
        <v>2.2623891993640233</v>
      </c>
      <c r="D432" s="25"/>
      <c r="E432" s="33"/>
    </row>
    <row r="433" spans="1:5">
      <c r="A433" s="25">
        <v>1510</v>
      </c>
      <c r="B433" s="33">
        <v>2.2690109480591758</v>
      </c>
      <c r="D433" s="25"/>
      <c r="E433" s="33"/>
    </row>
    <row r="434" spans="1:5">
      <c r="A434" s="25">
        <v>1511</v>
      </c>
      <c r="B434" s="33">
        <v>2.275652077838624</v>
      </c>
      <c r="D434" s="25"/>
      <c r="E434" s="33"/>
    </row>
    <row r="435" spans="1:5">
      <c r="A435" s="25">
        <v>1512</v>
      </c>
      <c r="B435" s="33">
        <v>2.2823126454285352</v>
      </c>
      <c r="D435" s="25"/>
      <c r="E435" s="33"/>
    </row>
    <row r="436" spans="1:5">
      <c r="A436" s="25">
        <v>1513</v>
      </c>
      <c r="B436" s="33">
        <v>2.2889927077211087</v>
      </c>
      <c r="D436" s="25"/>
      <c r="E436" s="33"/>
    </row>
    <row r="437" spans="1:5">
      <c r="A437" s="25">
        <v>1514</v>
      </c>
      <c r="B437" s="33">
        <v>2.2956923217750598</v>
      </c>
      <c r="D437" s="25"/>
      <c r="E437" s="33"/>
    </row>
    <row r="438" spans="1:5">
      <c r="A438" s="25">
        <v>1515</v>
      </c>
      <c r="B438" s="33">
        <v>2.302411544816108</v>
      </c>
      <c r="D438" s="25"/>
      <c r="E438" s="33"/>
    </row>
    <row r="439" spans="1:5">
      <c r="A439" s="25">
        <v>1516</v>
      </c>
      <c r="B439" s="33">
        <v>2.3091504342374671</v>
      </c>
      <c r="D439" s="25"/>
      <c r="E439" s="33"/>
    </row>
    <row r="440" spans="1:5">
      <c r="A440" s="25">
        <v>1517</v>
      </c>
      <c r="B440" s="33">
        <v>2.3159090476003321</v>
      </c>
      <c r="D440" s="25"/>
      <c r="E440" s="33"/>
    </row>
    <row r="441" spans="1:5">
      <c r="A441" s="25">
        <v>1518</v>
      </c>
      <c r="B441" s="33">
        <v>2.3226874426343742</v>
      </c>
      <c r="D441" s="25"/>
      <c r="E441" s="33"/>
    </row>
    <row r="442" spans="1:5">
      <c r="A442" s="25">
        <v>1519</v>
      </c>
      <c r="B442" s="33">
        <v>2.3294856772382326</v>
      </c>
      <c r="D442" s="25"/>
      <c r="E442" s="33"/>
    </row>
    <row r="443" spans="1:5">
      <c r="A443" s="25">
        <v>1520</v>
      </c>
      <c r="B443" s="33">
        <v>2.3363038094800084</v>
      </c>
      <c r="D443" s="25"/>
      <c r="E443" s="33"/>
    </row>
    <row r="444" spans="1:5">
      <c r="A444" s="25">
        <v>1521</v>
      </c>
      <c r="B444" s="33">
        <v>2.3431418975977616</v>
      </c>
      <c r="D444" s="25"/>
      <c r="E444" s="33"/>
    </row>
    <row r="445" spans="1:5">
      <c r="A445" s="25">
        <v>1522</v>
      </c>
      <c r="B445" s="33">
        <v>2.35</v>
      </c>
      <c r="D445" s="25"/>
      <c r="E445" s="33"/>
    </row>
    <row r="446" spans="1:5">
      <c r="A446" s="25">
        <v>1523</v>
      </c>
      <c r="B446" s="33">
        <v>2.3739240506543999</v>
      </c>
      <c r="D446" s="25"/>
      <c r="E446" s="33"/>
    </row>
    <row r="447" spans="1:5">
      <c r="A447" s="25">
        <v>1524</v>
      </c>
      <c r="B447" s="33">
        <v>2.3980916588405932</v>
      </c>
      <c r="D447" s="25"/>
      <c r="E447" s="33"/>
    </row>
    <row r="448" spans="1:5">
      <c r="A448" s="25">
        <v>1525</v>
      </c>
      <c r="B448" s="33">
        <v>2.422505304083145</v>
      </c>
      <c r="D448" s="25"/>
      <c r="E448" s="33"/>
    </row>
    <row r="449" spans="1:5">
      <c r="A449" s="25">
        <v>1526</v>
      </c>
      <c r="B449" s="33">
        <v>2.4471674911492887</v>
      </c>
      <c r="D449" s="25"/>
      <c r="E449" s="33"/>
    </row>
    <row r="450" spans="1:5">
      <c r="A450" s="25">
        <v>1527</v>
      </c>
      <c r="B450" s="33">
        <v>2.4720807503059086</v>
      </c>
      <c r="D450" s="25"/>
      <c r="E450" s="33"/>
    </row>
    <row r="451" spans="1:5">
      <c r="A451" s="25">
        <v>1528</v>
      </c>
      <c r="B451" s="33">
        <v>2.4972476375791364</v>
      </c>
      <c r="D451" s="25"/>
      <c r="E451" s="33"/>
    </row>
    <row r="452" spans="1:5">
      <c r="A452" s="25">
        <v>1529</v>
      </c>
      <c r="B452" s="33">
        <v>2.5226707350165936</v>
      </c>
      <c r="D452" s="25"/>
      <c r="E452" s="33"/>
    </row>
    <row r="453" spans="1:5">
      <c r="A453" s="25">
        <v>1530</v>
      </c>
      <c r="B453" s="33">
        <v>2.5483526509522996</v>
      </c>
      <c r="D453" s="25"/>
      <c r="E453" s="33"/>
    </row>
    <row r="454" spans="1:5">
      <c r="A454" s="25">
        <v>1531</v>
      </c>
      <c r="B454" s="33">
        <v>2.5742960202742813</v>
      </c>
      <c r="D454" s="25"/>
      <c r="E454" s="33"/>
    </row>
    <row r="455" spans="1:5">
      <c r="A455" s="25">
        <v>1532</v>
      </c>
      <c r="B455" s="33">
        <v>2.6005035046949034</v>
      </c>
      <c r="D455" s="25"/>
      <c r="E455" s="33"/>
    </row>
    <row r="456" spans="1:5">
      <c r="A456" s="25">
        <v>1533</v>
      </c>
      <c r="B456" s="33">
        <v>2.6269777930239528</v>
      </c>
      <c r="D456" s="25"/>
      <c r="E456" s="33"/>
    </row>
    <row r="457" spans="1:5">
      <c r="A457" s="25">
        <v>1534</v>
      </c>
      <c r="B457" s="33">
        <v>2.6537216014445013</v>
      </c>
      <c r="D457" s="25"/>
      <c r="E457" s="33"/>
    </row>
    <row r="458" spans="1:5">
      <c r="A458" s="25">
        <v>1535</v>
      </c>
      <c r="B458" s="33">
        <v>2.6807376737915791</v>
      </c>
      <c r="D458" s="25"/>
      <c r="E458" s="33"/>
    </row>
    <row r="459" spans="1:5">
      <c r="A459" s="25">
        <v>1536</v>
      </c>
      <c r="B459" s="33">
        <v>2.708028781833685</v>
      </c>
      <c r="D459" s="25"/>
      <c r="E459" s="33"/>
    </row>
    <row r="460" spans="1:5">
      <c r="A460" s="25">
        <v>1537</v>
      </c>
      <c r="B460" s="33">
        <v>2.7355977255571586</v>
      </c>
      <c r="D460" s="25"/>
      <c r="E460" s="33"/>
    </row>
    <row r="461" spans="1:5">
      <c r="A461" s="25">
        <v>1538</v>
      </c>
      <c r="B461" s="33">
        <v>2.7634473334534526</v>
      </c>
      <c r="D461" s="25"/>
      <c r="E461" s="33"/>
    </row>
    <row r="462" spans="1:5">
      <c r="A462" s="25">
        <v>1539</v>
      </c>
      <c r="B462" s="33">
        <v>2.7915804628093284</v>
      </c>
      <c r="D462" s="25"/>
      <c r="E462" s="33"/>
    </row>
    <row r="463" spans="1:5">
      <c r="A463" s="25">
        <v>1540</v>
      </c>
      <c r="B463" s="33">
        <v>2.82</v>
      </c>
      <c r="D463" s="25"/>
      <c r="E463" s="33"/>
    </row>
    <row r="464" spans="1:5">
      <c r="A464" s="25">
        <v>1541</v>
      </c>
      <c r="B464" s="33">
        <v>2.8304580000000001</v>
      </c>
      <c r="D464" s="25"/>
      <c r="E464" s="33"/>
    </row>
    <row r="465" spans="1:5">
      <c r="A465" s="25">
        <v>1542</v>
      </c>
      <c r="B465" s="33">
        <v>2.8677269999999999</v>
      </c>
      <c r="D465" s="25"/>
      <c r="E465" s="33"/>
    </row>
    <row r="466" spans="1:5">
      <c r="A466" s="25">
        <v>1543</v>
      </c>
      <c r="B466" s="33">
        <v>2.8843609999999997</v>
      </c>
      <c r="D466" s="25"/>
      <c r="E466" s="33"/>
    </row>
    <row r="467" spans="1:5">
      <c r="A467" s="25">
        <v>1544</v>
      </c>
      <c r="B467" s="33">
        <v>2.9160030000000003</v>
      </c>
      <c r="D467" s="25"/>
      <c r="E467" s="33"/>
    </row>
    <row r="468" spans="1:5">
      <c r="A468" s="25">
        <v>1545</v>
      </c>
      <c r="B468" s="33">
        <v>2.911613</v>
      </c>
      <c r="D468" s="25"/>
      <c r="E468" s="33"/>
    </row>
    <row r="469" spans="1:5">
      <c r="A469" s="25">
        <v>1546</v>
      </c>
      <c r="B469" s="33">
        <v>2.9084659999999998</v>
      </c>
      <c r="D469" s="25"/>
      <c r="E469" s="33"/>
    </row>
    <row r="470" spans="1:5">
      <c r="A470" s="25">
        <v>1547</v>
      </c>
      <c r="B470" s="33">
        <v>2.9104399999999999</v>
      </c>
      <c r="D470" s="25"/>
      <c r="E470" s="33"/>
    </row>
    <row r="471" spans="1:5">
      <c r="A471" s="25">
        <v>1548</v>
      </c>
      <c r="B471" s="33">
        <v>2.9519029999999997</v>
      </c>
      <c r="D471" s="25"/>
      <c r="E471" s="33"/>
    </row>
    <row r="472" spans="1:5">
      <c r="A472" s="25">
        <v>1549</v>
      </c>
      <c r="B472" s="33">
        <v>2.9811799999999997</v>
      </c>
      <c r="D472" s="25"/>
      <c r="E472" s="33"/>
    </row>
    <row r="473" spans="1:5">
      <c r="A473" s="25">
        <v>1550</v>
      </c>
      <c r="B473" s="33">
        <v>3.0208409999999999</v>
      </c>
      <c r="D473" s="25"/>
      <c r="E473" s="33"/>
    </row>
    <row r="474" spans="1:5">
      <c r="A474" s="25">
        <v>1551</v>
      </c>
      <c r="B474" s="33">
        <v>3.0651680000000003</v>
      </c>
      <c r="D474" s="25"/>
      <c r="E474" s="33"/>
    </row>
    <row r="475" spans="1:5">
      <c r="A475" s="25">
        <v>1552</v>
      </c>
      <c r="B475" s="33">
        <v>3.087215</v>
      </c>
      <c r="D475" s="25"/>
      <c r="E475" s="33"/>
    </row>
    <row r="476" spans="1:5">
      <c r="A476" s="25">
        <v>1553</v>
      </c>
      <c r="B476" s="33">
        <v>3.110592</v>
      </c>
      <c r="D476" s="25"/>
      <c r="E476" s="33"/>
    </row>
    <row r="477" spans="1:5">
      <c r="A477" s="25">
        <v>1554</v>
      </c>
      <c r="B477" s="33">
        <v>3.1379609999999998</v>
      </c>
      <c r="D477" s="25"/>
      <c r="E477" s="33"/>
    </row>
    <row r="478" spans="1:5">
      <c r="A478" s="25">
        <v>1555</v>
      </c>
      <c r="B478" s="33">
        <v>3.161626</v>
      </c>
      <c r="D478" s="25"/>
      <c r="E478" s="33"/>
    </row>
    <row r="479" spans="1:5">
      <c r="A479" s="25">
        <v>1556</v>
      </c>
      <c r="B479" s="33">
        <v>3.2125050000000002</v>
      </c>
      <c r="D479" s="25"/>
      <c r="E479" s="33"/>
    </row>
    <row r="480" spans="1:5">
      <c r="A480" s="25">
        <v>1557</v>
      </c>
      <c r="B480" s="33">
        <v>3.204974</v>
      </c>
      <c r="D480" s="25"/>
      <c r="E480" s="33"/>
    </row>
    <row r="481" spans="1:5">
      <c r="A481" s="25">
        <v>1558</v>
      </c>
      <c r="B481" s="33">
        <v>3.1337570000000001</v>
      </c>
      <c r="D481" s="25"/>
      <c r="E481" s="33"/>
    </row>
    <row r="482" spans="1:5">
      <c r="A482" s="25">
        <v>1559</v>
      </c>
      <c r="B482" s="33">
        <v>3.0367420000000003</v>
      </c>
      <c r="D482" s="25"/>
      <c r="E482" s="33"/>
    </row>
    <row r="483" spans="1:5">
      <c r="A483" s="25">
        <v>1560</v>
      </c>
      <c r="B483" s="33">
        <v>3.0152190000000001</v>
      </c>
      <c r="D483" s="25"/>
      <c r="E483" s="33"/>
    </row>
    <row r="484" spans="1:5">
      <c r="A484" s="25">
        <v>1561</v>
      </c>
      <c r="B484" s="33">
        <v>3.0356879999999999</v>
      </c>
      <c r="D484" s="25"/>
      <c r="E484" s="33"/>
    </row>
    <row r="485" spans="1:5">
      <c r="A485" s="25">
        <v>1562</v>
      </c>
      <c r="B485" s="33">
        <v>3.0693429999999999</v>
      </c>
      <c r="D485" s="25"/>
      <c r="E485" s="33"/>
    </row>
    <row r="486" spans="1:5">
      <c r="A486" s="25">
        <v>1563</v>
      </c>
      <c r="B486" s="33">
        <v>3.0995459999999997</v>
      </c>
      <c r="D486" s="25"/>
      <c r="E486" s="33"/>
    </row>
    <row r="487" spans="1:5">
      <c r="A487" s="25">
        <v>1564</v>
      </c>
      <c r="B487" s="33">
        <v>3.1107069999999997</v>
      </c>
      <c r="D487" s="25"/>
      <c r="E487" s="33"/>
    </row>
    <row r="488" spans="1:5">
      <c r="A488" s="25">
        <v>1565</v>
      </c>
      <c r="B488" s="33">
        <v>3.1492040000000001</v>
      </c>
      <c r="D488" s="25"/>
      <c r="E488" s="33"/>
    </row>
    <row r="489" spans="1:5">
      <c r="A489" s="25">
        <v>1566</v>
      </c>
      <c r="B489" s="33">
        <v>3.1735129999999998</v>
      </c>
      <c r="D489" s="25"/>
      <c r="E489" s="33"/>
    </row>
    <row r="490" spans="1:5">
      <c r="A490" s="25">
        <v>1567</v>
      </c>
      <c r="B490" s="33">
        <v>3.2083780000000002</v>
      </c>
      <c r="D490" s="25"/>
      <c r="E490" s="33"/>
    </row>
    <row r="491" spans="1:5">
      <c r="A491" s="25">
        <v>1568</v>
      </c>
      <c r="B491" s="33">
        <v>3.2523449999999996</v>
      </c>
      <c r="D491" s="25"/>
      <c r="E491" s="33"/>
    </row>
    <row r="492" spans="1:5">
      <c r="A492" s="25">
        <v>1569</v>
      </c>
      <c r="B492" s="33">
        <v>3.2747410000000001</v>
      </c>
      <c r="D492" s="25"/>
      <c r="E492" s="33"/>
    </row>
    <row r="493" spans="1:5">
      <c r="A493" s="25">
        <v>1570</v>
      </c>
      <c r="B493" s="33">
        <v>3.2962040000000004</v>
      </c>
      <c r="D493" s="25"/>
      <c r="E493" s="33"/>
    </row>
    <row r="494" spans="1:5">
      <c r="A494" s="25">
        <v>1571</v>
      </c>
      <c r="B494" s="33">
        <v>3.310219</v>
      </c>
      <c r="D494" s="25"/>
      <c r="E494" s="33"/>
    </row>
    <row r="495" spans="1:5">
      <c r="A495" s="25">
        <v>1572</v>
      </c>
      <c r="B495" s="33">
        <v>3.3413490000000001</v>
      </c>
      <c r="D495" s="25"/>
      <c r="E495" s="33"/>
    </row>
    <row r="496" spans="1:5">
      <c r="A496" s="25">
        <v>1573</v>
      </c>
      <c r="B496" s="33">
        <v>3.3605909999999999</v>
      </c>
      <c r="D496" s="25"/>
      <c r="E496" s="33"/>
    </row>
    <row r="497" spans="1:5">
      <c r="A497" s="25">
        <v>1574</v>
      </c>
      <c r="B497" s="33">
        <v>3.3808039999999999</v>
      </c>
      <c r="D497" s="25"/>
      <c r="E497" s="33"/>
    </row>
    <row r="498" spans="1:5">
      <c r="A498" s="25">
        <v>1575</v>
      </c>
      <c r="B498" s="33">
        <v>3.4133010000000001</v>
      </c>
      <c r="D498" s="25"/>
      <c r="E498" s="33"/>
    </row>
    <row r="499" spans="1:5">
      <c r="A499" s="25">
        <v>1576</v>
      </c>
      <c r="B499" s="33">
        <v>3.4479450000000003</v>
      </c>
      <c r="D499" s="25"/>
      <c r="E499" s="33"/>
    </row>
    <row r="500" spans="1:5">
      <c r="A500" s="25">
        <v>1577</v>
      </c>
      <c r="B500" s="33">
        <v>3.490202</v>
      </c>
      <c r="D500" s="25"/>
      <c r="E500" s="33"/>
    </row>
    <row r="501" spans="1:5">
      <c r="A501" s="25">
        <v>1578</v>
      </c>
      <c r="B501" s="33">
        <v>3.527355</v>
      </c>
      <c r="D501" s="25"/>
      <c r="E501" s="33"/>
    </row>
    <row r="502" spans="1:5">
      <c r="A502" s="25">
        <v>1579</v>
      </c>
      <c r="B502" s="33">
        <v>3.5603159999999998</v>
      </c>
      <c r="D502" s="25"/>
      <c r="E502" s="33"/>
    </row>
    <row r="503" spans="1:5">
      <c r="A503" s="25">
        <v>1580</v>
      </c>
      <c r="B503" s="33">
        <v>3.6020850000000002</v>
      </c>
      <c r="D503" s="25"/>
      <c r="E503" s="33"/>
    </row>
    <row r="504" spans="1:5">
      <c r="A504" s="25">
        <v>1581</v>
      </c>
      <c r="B504" s="33">
        <v>3.6314409999999997</v>
      </c>
      <c r="D504" s="25"/>
      <c r="E504" s="33"/>
    </row>
    <row r="505" spans="1:5">
      <c r="A505" s="25">
        <v>1582</v>
      </c>
      <c r="B505" s="33">
        <v>3.6712389999999999</v>
      </c>
      <c r="D505" s="25"/>
      <c r="E505" s="33"/>
    </row>
    <row r="506" spans="1:5">
      <c r="A506" s="25">
        <v>1583</v>
      </c>
      <c r="B506" s="33">
        <v>3.7215129999999998</v>
      </c>
      <c r="D506" s="25"/>
      <c r="E506" s="33"/>
    </row>
    <row r="507" spans="1:5">
      <c r="A507" s="25">
        <v>1584</v>
      </c>
      <c r="B507" s="33">
        <v>3.7682440000000001</v>
      </c>
      <c r="D507" s="25"/>
      <c r="E507" s="33"/>
    </row>
    <row r="508" spans="1:5">
      <c r="A508" s="25">
        <v>1585</v>
      </c>
      <c r="B508" s="33">
        <v>3.7977959999999999</v>
      </c>
      <c r="D508" s="25"/>
      <c r="E508" s="33"/>
    </row>
    <row r="509" spans="1:5">
      <c r="A509" s="25">
        <v>1586</v>
      </c>
      <c r="B509" s="33">
        <v>3.8406470000000001</v>
      </c>
      <c r="D509" s="25"/>
      <c r="E509" s="33"/>
    </row>
    <row r="510" spans="1:5">
      <c r="A510" s="25">
        <v>1587</v>
      </c>
      <c r="B510" s="33">
        <v>3.8593829999999998</v>
      </c>
      <c r="D510" s="25"/>
      <c r="E510" s="33"/>
    </row>
    <row r="511" spans="1:5">
      <c r="A511" s="25">
        <v>1588</v>
      </c>
      <c r="B511" s="33">
        <v>3.8466360000000002</v>
      </c>
      <c r="D511" s="25"/>
      <c r="E511" s="33"/>
    </row>
    <row r="512" spans="1:5">
      <c r="A512" s="25">
        <v>1589</v>
      </c>
      <c r="B512" s="33">
        <v>3.8854259999999998</v>
      </c>
      <c r="D512" s="25"/>
      <c r="E512" s="33"/>
    </row>
    <row r="513" spans="1:5">
      <c r="A513" s="25">
        <v>1590</v>
      </c>
      <c r="B513" s="33">
        <v>3.9342600000000001</v>
      </c>
      <c r="D513" s="25"/>
      <c r="E513" s="33"/>
    </row>
    <row r="514" spans="1:5">
      <c r="A514" s="25">
        <v>1591</v>
      </c>
      <c r="B514" s="33">
        <v>3.9378449999999998</v>
      </c>
      <c r="D514" s="25"/>
      <c r="E514" s="33"/>
    </row>
    <row r="515" spans="1:5">
      <c r="A515" s="25">
        <v>1592</v>
      </c>
      <c r="B515" s="33">
        <v>3.9450289999999999</v>
      </c>
      <c r="D515" s="25"/>
      <c r="E515" s="33"/>
    </row>
    <row r="516" spans="1:5">
      <c r="A516" s="25">
        <v>1593</v>
      </c>
      <c r="B516" s="33">
        <v>3.9431289999999999</v>
      </c>
      <c r="D516" s="25"/>
      <c r="E516" s="33"/>
    </row>
    <row r="517" spans="1:5">
      <c r="A517" s="25">
        <v>1594</v>
      </c>
      <c r="B517" s="33">
        <v>3.9790880000000004</v>
      </c>
      <c r="D517" s="25"/>
      <c r="E517" s="33"/>
    </row>
    <row r="518" spans="1:5">
      <c r="A518" s="25">
        <v>1595</v>
      </c>
      <c r="B518" s="33">
        <v>4.0282229999999997</v>
      </c>
      <c r="D518" s="25"/>
      <c r="E518" s="33"/>
    </row>
    <row r="519" spans="1:5">
      <c r="A519" s="25">
        <v>1596</v>
      </c>
      <c r="B519" s="33">
        <v>4.0565740000000003</v>
      </c>
      <c r="D519" s="25"/>
      <c r="E519" s="33"/>
    </row>
    <row r="520" spans="1:5">
      <c r="A520" s="25">
        <v>1597</v>
      </c>
      <c r="B520" s="33">
        <v>4.0547829999999996</v>
      </c>
      <c r="D520" s="25"/>
      <c r="E520" s="33"/>
    </row>
    <row r="521" spans="1:5">
      <c r="A521" s="25">
        <v>1598</v>
      </c>
      <c r="B521" s="33">
        <v>4.0286309999999999</v>
      </c>
      <c r="D521" s="25"/>
      <c r="E521" s="33"/>
    </row>
    <row r="522" spans="1:5">
      <c r="A522" s="25">
        <v>1599</v>
      </c>
      <c r="B522" s="33">
        <v>4.0654270000000006</v>
      </c>
      <c r="D522" s="25"/>
      <c r="E522" s="33"/>
    </row>
    <row r="523" spans="1:5">
      <c r="A523" s="25">
        <v>1600</v>
      </c>
      <c r="B523" s="33">
        <v>4.1148909999999992</v>
      </c>
      <c r="D523" s="25"/>
      <c r="E523" s="33"/>
    </row>
    <row r="524" spans="1:5">
      <c r="A524" s="25">
        <v>1601</v>
      </c>
      <c r="B524" s="33">
        <v>4.1617850000000001</v>
      </c>
      <c r="D524" s="25"/>
      <c r="E524" s="33"/>
    </row>
    <row r="525" spans="1:5">
      <c r="A525" s="25">
        <v>1602</v>
      </c>
      <c r="B525" s="33">
        <v>4.1876549999999995</v>
      </c>
      <c r="D525" s="25"/>
      <c r="E525" s="33"/>
    </row>
    <row r="526" spans="1:5">
      <c r="A526" s="25">
        <v>1603</v>
      </c>
      <c r="B526" s="33">
        <v>4.209409</v>
      </c>
      <c r="D526" s="25"/>
      <c r="E526" s="33"/>
    </row>
    <row r="527" spans="1:5">
      <c r="A527" s="25">
        <v>1604</v>
      </c>
      <c r="B527" s="33">
        <v>4.2194769999999995</v>
      </c>
      <c r="D527" s="25"/>
      <c r="E527" s="33"/>
    </row>
    <row r="528" spans="1:5">
      <c r="A528" s="25">
        <v>1605</v>
      </c>
      <c r="B528" s="33">
        <v>4.2702330000000002</v>
      </c>
      <c r="D528" s="25"/>
      <c r="E528" s="33"/>
    </row>
    <row r="529" spans="1:5">
      <c r="A529" s="25">
        <v>1606</v>
      </c>
      <c r="B529" s="33">
        <v>4.3104199999999997</v>
      </c>
      <c r="D529" s="25"/>
      <c r="E529" s="33"/>
    </row>
    <row r="530" spans="1:5">
      <c r="A530" s="25">
        <v>1607</v>
      </c>
      <c r="B530" s="33">
        <v>4.3610090000000001</v>
      </c>
      <c r="D530" s="25"/>
      <c r="E530" s="33"/>
    </row>
    <row r="531" spans="1:5">
      <c r="A531" s="25">
        <v>1608</v>
      </c>
      <c r="B531" s="33">
        <v>4.3982280000000005</v>
      </c>
      <c r="D531" s="25"/>
      <c r="E531" s="33"/>
    </row>
    <row r="532" spans="1:5">
      <c r="A532" s="25">
        <v>1609</v>
      </c>
      <c r="B532" s="33">
        <v>4.4353920000000002</v>
      </c>
      <c r="D532" s="25"/>
      <c r="E532" s="33"/>
    </row>
    <row r="533" spans="1:5">
      <c r="A533" s="25">
        <v>1610</v>
      </c>
      <c r="B533" s="33">
        <v>4.4491350000000001</v>
      </c>
      <c r="D533" s="25"/>
      <c r="E533" s="33"/>
    </row>
    <row r="534" spans="1:5">
      <c r="A534" s="25">
        <v>1611</v>
      </c>
      <c r="B534" s="33">
        <v>4.4763100000000007</v>
      </c>
      <c r="D534" s="25"/>
      <c r="E534" s="33"/>
    </row>
    <row r="535" spans="1:5">
      <c r="A535" s="25">
        <v>1612</v>
      </c>
      <c r="B535" s="33">
        <v>4.49831</v>
      </c>
      <c r="D535" s="25"/>
      <c r="E535" s="33"/>
    </row>
    <row r="536" spans="1:5">
      <c r="A536" s="25">
        <v>1613</v>
      </c>
      <c r="B536" s="33">
        <v>4.5182849999999997</v>
      </c>
      <c r="D536" s="25"/>
      <c r="E536" s="33"/>
    </row>
    <row r="537" spans="1:5">
      <c r="A537" s="25">
        <v>1614</v>
      </c>
      <c r="B537" s="33">
        <v>4.5183280000000003</v>
      </c>
      <c r="D537" s="25"/>
      <c r="E537" s="33"/>
    </row>
    <row r="538" spans="1:5">
      <c r="A538" s="25">
        <v>1615</v>
      </c>
      <c r="B538" s="33">
        <v>4.5531099999999993</v>
      </c>
      <c r="D538" s="25"/>
      <c r="E538" s="33"/>
    </row>
    <row r="539" spans="1:5">
      <c r="A539" s="25">
        <v>1616</v>
      </c>
      <c r="B539" s="33">
        <v>4.5684120000000004</v>
      </c>
      <c r="D539" s="25"/>
      <c r="E539" s="33"/>
    </row>
    <row r="540" spans="1:5">
      <c r="A540" s="25">
        <v>1617</v>
      </c>
      <c r="B540" s="33">
        <v>4.5736249999999998</v>
      </c>
      <c r="D540" s="25"/>
      <c r="E540" s="33"/>
    </row>
    <row r="541" spans="1:5">
      <c r="A541" s="25">
        <v>1618</v>
      </c>
      <c r="B541" s="33">
        <v>4.6028549999999999</v>
      </c>
      <c r="D541" s="25"/>
      <c r="E541" s="33"/>
    </row>
    <row r="542" spans="1:5">
      <c r="A542" s="25">
        <v>1619</v>
      </c>
      <c r="B542" s="33">
        <v>4.6456629999999999</v>
      </c>
      <c r="D542" s="25"/>
      <c r="E542" s="33"/>
    </row>
    <row r="543" spans="1:5">
      <c r="A543" s="25">
        <v>1620</v>
      </c>
      <c r="B543" s="33">
        <v>4.6886899999999994</v>
      </c>
      <c r="D543" s="25"/>
      <c r="E543" s="33"/>
    </row>
    <row r="544" spans="1:5">
      <c r="A544" s="25">
        <v>1621</v>
      </c>
      <c r="B544" s="33">
        <v>4.7449719999999997</v>
      </c>
      <c r="D544" s="25"/>
      <c r="E544" s="33"/>
    </row>
    <row r="545" spans="1:5">
      <c r="A545" s="25">
        <v>1622</v>
      </c>
      <c r="B545" s="33">
        <v>4.8290119999999996</v>
      </c>
      <c r="D545" s="25"/>
      <c r="E545" s="33"/>
    </row>
    <row r="546" spans="1:5">
      <c r="A546" s="25">
        <v>1623</v>
      </c>
      <c r="B546" s="33">
        <v>4.8594790000000003</v>
      </c>
      <c r="D546" s="25"/>
      <c r="E546" s="33"/>
    </row>
    <row r="547" spans="1:5">
      <c r="A547" s="25">
        <v>1624</v>
      </c>
      <c r="B547" s="33">
        <v>4.8295460000000006</v>
      </c>
      <c r="D547" s="25"/>
      <c r="E547" s="33"/>
    </row>
    <row r="548" spans="1:5">
      <c r="A548" s="25">
        <v>1625</v>
      </c>
      <c r="B548" s="33">
        <v>4.8215839999999996</v>
      </c>
      <c r="D548" s="25"/>
      <c r="E548" s="33"/>
    </row>
    <row r="549" spans="1:5">
      <c r="A549" s="25">
        <v>1626</v>
      </c>
      <c r="B549" s="33">
        <v>4.7619539999999994</v>
      </c>
      <c r="D549" s="25"/>
      <c r="E549" s="33"/>
    </row>
    <row r="550" spans="1:5">
      <c r="A550" s="25">
        <v>1627</v>
      </c>
      <c r="B550" s="33">
        <v>4.7965619999999998</v>
      </c>
      <c r="D550" s="25"/>
      <c r="E550" s="33"/>
    </row>
    <row r="551" spans="1:5">
      <c r="A551" s="25">
        <v>1628</v>
      </c>
      <c r="B551" s="33">
        <v>4.896191</v>
      </c>
      <c r="D551" s="25"/>
      <c r="E551" s="33"/>
    </row>
    <row r="552" spans="1:5">
      <c r="A552" s="25">
        <v>1629</v>
      </c>
      <c r="B552" s="33">
        <v>4.9739120000000003</v>
      </c>
      <c r="D552" s="25"/>
      <c r="E552" s="33"/>
    </row>
    <row r="553" spans="1:5">
      <c r="A553" s="25">
        <v>1630</v>
      </c>
      <c r="B553" s="33">
        <v>4.9594279999999999</v>
      </c>
      <c r="D553" s="25"/>
      <c r="E553" s="33"/>
    </row>
    <row r="554" spans="1:5">
      <c r="A554" s="25">
        <v>1631</v>
      </c>
      <c r="B554" s="33">
        <v>4.9263219999999999</v>
      </c>
      <c r="D554" s="25"/>
      <c r="E554" s="33"/>
    </row>
    <row r="555" spans="1:5">
      <c r="A555" s="25">
        <v>1632</v>
      </c>
      <c r="B555" s="33">
        <v>4.9890429999999997</v>
      </c>
      <c r="D555" s="25"/>
      <c r="E555" s="33"/>
    </row>
    <row r="556" spans="1:5">
      <c r="A556" s="25">
        <v>1633</v>
      </c>
      <c r="B556" s="33">
        <v>5.1144080000000001</v>
      </c>
      <c r="D556" s="25"/>
      <c r="E556" s="33"/>
    </row>
    <row r="557" spans="1:5">
      <c r="A557" s="25">
        <v>1634</v>
      </c>
      <c r="B557" s="33">
        <v>5.176634</v>
      </c>
      <c r="D557" s="25"/>
      <c r="E557" s="33"/>
    </row>
    <row r="558" spans="1:5">
      <c r="A558" s="25">
        <v>1635</v>
      </c>
      <c r="B558" s="33">
        <v>5.1998850000000001</v>
      </c>
      <c r="D558" s="25"/>
      <c r="E558" s="33"/>
    </row>
    <row r="559" spans="1:5">
      <c r="A559" s="25">
        <v>1636</v>
      </c>
      <c r="B559" s="33">
        <v>5.0898260000000004</v>
      </c>
      <c r="D559" s="25"/>
      <c r="E559" s="33"/>
    </row>
    <row r="560" spans="1:5">
      <c r="A560" s="25">
        <v>1637</v>
      </c>
      <c r="B560" s="33">
        <v>5.1958500000000001</v>
      </c>
      <c r="D560" s="25"/>
      <c r="E560" s="33"/>
    </row>
    <row r="561" spans="1:5">
      <c r="A561" s="25">
        <v>1638</v>
      </c>
      <c r="B561" s="33">
        <v>5.163125</v>
      </c>
      <c r="D561" s="25"/>
      <c r="E561" s="33"/>
    </row>
    <row r="562" spans="1:5">
      <c r="A562" s="25">
        <v>1639</v>
      </c>
      <c r="B562" s="33">
        <v>5.2074129999999998</v>
      </c>
      <c r="D562" s="25"/>
      <c r="E562" s="33"/>
    </row>
    <row r="563" spans="1:5">
      <c r="A563" s="25">
        <v>1640</v>
      </c>
      <c r="B563" s="33">
        <v>5.2092799999999997</v>
      </c>
      <c r="D563" s="25"/>
      <c r="E563" s="33"/>
    </row>
    <row r="564" spans="1:5">
      <c r="A564" s="25">
        <v>1641</v>
      </c>
      <c r="B564" s="33">
        <v>5.1301229999999993</v>
      </c>
      <c r="D564" s="25"/>
      <c r="E564" s="33"/>
    </row>
    <row r="565" spans="1:5">
      <c r="A565" s="25">
        <v>1642</v>
      </c>
      <c r="B565" s="33">
        <v>5.1927830000000004</v>
      </c>
      <c r="D565" s="25"/>
      <c r="E565" s="33"/>
    </row>
    <row r="566" spans="1:5">
      <c r="A566" s="25">
        <v>1643</v>
      </c>
      <c r="B566" s="33">
        <v>5.2689769999999996</v>
      </c>
      <c r="D566" s="25"/>
      <c r="E566" s="33"/>
    </row>
    <row r="567" spans="1:5">
      <c r="A567" s="25">
        <v>1644</v>
      </c>
      <c r="B567" s="33">
        <v>5.2178770000000005</v>
      </c>
      <c r="D567" s="25"/>
      <c r="E567" s="33"/>
    </row>
    <row r="568" spans="1:5">
      <c r="A568" s="25">
        <v>1645</v>
      </c>
      <c r="B568" s="33">
        <v>5.2470140000000001</v>
      </c>
      <c r="D568" s="25"/>
      <c r="E568" s="33"/>
    </row>
    <row r="569" spans="1:5">
      <c r="A569" s="25">
        <v>1646</v>
      </c>
      <c r="B569" s="33">
        <v>5.2312399999999997</v>
      </c>
      <c r="D569" s="25"/>
      <c r="E569" s="33"/>
    </row>
    <row r="570" spans="1:5">
      <c r="A570" s="25">
        <v>1647</v>
      </c>
      <c r="B570" s="33">
        <v>5.3156829999999999</v>
      </c>
      <c r="D570" s="25"/>
      <c r="E570" s="33"/>
    </row>
    <row r="571" spans="1:5">
      <c r="A571" s="25">
        <v>1648</v>
      </c>
      <c r="B571" s="33">
        <v>5.3091679999999997</v>
      </c>
      <c r="D571" s="25"/>
      <c r="E571" s="33"/>
    </row>
    <row r="572" spans="1:5">
      <c r="A572" s="25">
        <v>1649</v>
      </c>
      <c r="B572" s="33">
        <v>5.3153839999999999</v>
      </c>
      <c r="D572" s="25"/>
      <c r="E572" s="33"/>
    </row>
    <row r="573" spans="1:5">
      <c r="A573" s="25">
        <v>1650</v>
      </c>
      <c r="B573" s="33">
        <v>5.3123430000000003</v>
      </c>
      <c r="D573" s="25"/>
      <c r="E573" s="33"/>
    </row>
    <row r="574" spans="1:5">
      <c r="A574" s="25">
        <v>1651</v>
      </c>
      <c r="B574" s="33">
        <v>5.3079780000000003</v>
      </c>
      <c r="D574" s="25"/>
      <c r="E574" s="33"/>
    </row>
    <row r="575" spans="1:5">
      <c r="A575" s="25">
        <v>1652</v>
      </c>
      <c r="B575" s="33">
        <v>5.3912940000000003</v>
      </c>
      <c r="D575" s="25"/>
      <c r="E575" s="33"/>
    </row>
    <row r="576" spans="1:5">
      <c r="A576" s="25">
        <v>1653</v>
      </c>
      <c r="B576" s="33">
        <v>5.3857079999999993</v>
      </c>
      <c r="D576" s="25"/>
      <c r="E576" s="33"/>
    </row>
    <row r="577" spans="1:5">
      <c r="A577" s="25">
        <v>1654</v>
      </c>
      <c r="B577" s="33">
        <v>5.3131949999999994</v>
      </c>
      <c r="D577" s="25"/>
      <c r="E577" s="33"/>
    </row>
    <row r="578" spans="1:5">
      <c r="A578" s="25">
        <v>1655</v>
      </c>
      <c r="B578" s="33">
        <v>5.3976940000000004</v>
      </c>
      <c r="D578" s="25"/>
      <c r="E578" s="33"/>
    </row>
    <row r="579" spans="1:5">
      <c r="A579" s="25">
        <v>1656</v>
      </c>
      <c r="B579" s="33">
        <v>5.390765</v>
      </c>
      <c r="D579" s="25"/>
      <c r="E579" s="33"/>
    </row>
    <row r="580" spans="1:5">
      <c r="A580" s="25">
        <v>1657</v>
      </c>
      <c r="B580" s="33">
        <v>5.3949920000000002</v>
      </c>
      <c r="D580" s="25"/>
      <c r="E580" s="33"/>
    </row>
    <row r="581" spans="1:5">
      <c r="A581" s="25">
        <v>1658</v>
      </c>
      <c r="B581" s="33">
        <v>5.320309</v>
      </c>
      <c r="D581" s="25"/>
      <c r="E581" s="33"/>
    </row>
    <row r="582" spans="1:5">
      <c r="A582" s="25">
        <v>1659</v>
      </c>
      <c r="B582" s="33">
        <v>5.2665050000000004</v>
      </c>
      <c r="D582" s="25"/>
      <c r="E582" s="33"/>
    </row>
    <row r="583" spans="1:5">
      <c r="A583" s="25">
        <v>1660</v>
      </c>
      <c r="B583" s="33">
        <v>5.245768</v>
      </c>
      <c r="D583" s="25"/>
      <c r="E583" s="33"/>
    </row>
    <row r="584" spans="1:5">
      <c r="A584" s="25">
        <v>1661</v>
      </c>
      <c r="B584" s="33">
        <v>5.2797359999999998</v>
      </c>
      <c r="D584" s="25"/>
      <c r="E584" s="33"/>
    </row>
    <row r="585" spans="1:5">
      <c r="A585" s="25">
        <v>1662</v>
      </c>
      <c r="B585" s="33">
        <v>5.2046670000000006</v>
      </c>
      <c r="D585" s="25"/>
      <c r="E585" s="33"/>
    </row>
    <row r="586" spans="1:5">
      <c r="A586" s="25">
        <v>1663</v>
      </c>
      <c r="B586" s="33">
        <v>5.1692740000000006</v>
      </c>
      <c r="D586" s="25"/>
      <c r="E586" s="33"/>
    </row>
    <row r="587" spans="1:5">
      <c r="A587" s="25">
        <v>1664</v>
      </c>
      <c r="B587" s="33">
        <v>5.2448829999999997</v>
      </c>
      <c r="D587" s="25"/>
      <c r="E587" s="33"/>
    </row>
    <row r="588" spans="1:5">
      <c r="A588" s="25">
        <v>1665</v>
      </c>
      <c r="B588" s="33">
        <v>5.1843219999999999</v>
      </c>
      <c r="D588" s="25"/>
      <c r="E588" s="33"/>
    </row>
    <row r="589" spans="1:5">
      <c r="A589" s="25">
        <v>1666</v>
      </c>
      <c r="B589" s="33">
        <v>5.2292350000000001</v>
      </c>
      <c r="D589" s="25"/>
      <c r="E589" s="33"/>
    </row>
    <row r="590" spans="1:5">
      <c r="A590" s="25">
        <v>1667</v>
      </c>
      <c r="B590" s="33">
        <v>5.1064049999999996</v>
      </c>
      <c r="D590" s="25"/>
      <c r="E590" s="33"/>
    </row>
    <row r="591" spans="1:5">
      <c r="A591" s="25">
        <v>1668</v>
      </c>
      <c r="B591" s="33">
        <v>5.2052230000000002</v>
      </c>
      <c r="D591" s="25"/>
      <c r="E591" s="33"/>
    </row>
    <row r="592" spans="1:5">
      <c r="A592" s="25">
        <v>1669</v>
      </c>
      <c r="B592" s="33">
        <v>5.2004700000000001</v>
      </c>
      <c r="D592" s="25"/>
      <c r="E592" s="33"/>
    </row>
    <row r="593" spans="1:5">
      <c r="A593" s="25">
        <v>1670</v>
      </c>
      <c r="B593" s="33">
        <v>5.1933579999999999</v>
      </c>
      <c r="D593" s="25"/>
      <c r="E593" s="33"/>
    </row>
    <row r="594" spans="1:5">
      <c r="A594" s="25">
        <v>1671</v>
      </c>
      <c r="B594" s="33">
        <v>5.1589219999999996</v>
      </c>
      <c r="D594" s="25"/>
      <c r="E594" s="33"/>
    </row>
    <row r="595" spans="1:5">
      <c r="A595" s="25">
        <v>1672</v>
      </c>
      <c r="B595" s="33">
        <v>5.1408819999999995</v>
      </c>
      <c r="D595" s="25"/>
      <c r="E595" s="33"/>
    </row>
    <row r="596" spans="1:5">
      <c r="A596" s="25">
        <v>1673</v>
      </c>
      <c r="B596" s="33">
        <v>5.1718630000000001</v>
      </c>
      <c r="D596" s="25"/>
      <c r="E596" s="33"/>
    </row>
    <row r="597" spans="1:5">
      <c r="A597" s="25">
        <v>1674</v>
      </c>
      <c r="B597" s="33">
        <v>5.1869730000000001</v>
      </c>
      <c r="D597" s="25"/>
      <c r="E597" s="33"/>
    </row>
    <row r="598" spans="1:5">
      <c r="A598" s="25">
        <v>1675</v>
      </c>
      <c r="B598" s="33">
        <v>5.1870519999999996</v>
      </c>
      <c r="D598" s="25"/>
      <c r="E598" s="33"/>
    </row>
    <row r="599" spans="1:5">
      <c r="A599" s="25">
        <v>1676</v>
      </c>
      <c r="B599" s="33">
        <v>5.184564</v>
      </c>
      <c r="D599" s="25"/>
      <c r="E599" s="33"/>
    </row>
    <row r="600" spans="1:5">
      <c r="A600" s="25">
        <v>1677</v>
      </c>
      <c r="B600" s="33">
        <v>5.1930609999999993</v>
      </c>
      <c r="D600" s="25"/>
      <c r="E600" s="33"/>
    </row>
    <row r="601" spans="1:5">
      <c r="A601" s="25">
        <v>1678</v>
      </c>
      <c r="B601" s="33">
        <v>5.2096480000000005</v>
      </c>
      <c r="D601" s="25"/>
      <c r="E601" s="33"/>
    </row>
    <row r="602" spans="1:5">
      <c r="A602" s="25">
        <v>1679</v>
      </c>
      <c r="B602" s="33">
        <v>5.1942690000000002</v>
      </c>
      <c r="D602" s="25"/>
      <c r="E602" s="33"/>
    </row>
    <row r="603" spans="1:5">
      <c r="A603" s="25">
        <v>1680</v>
      </c>
      <c r="B603" s="33">
        <v>5.166785</v>
      </c>
      <c r="D603" s="25"/>
      <c r="E603" s="33"/>
    </row>
    <row r="604" spans="1:5">
      <c r="A604" s="25">
        <v>1681</v>
      </c>
      <c r="B604" s="33">
        <v>5.1090309999999999</v>
      </c>
      <c r="D604" s="25"/>
      <c r="E604" s="33"/>
    </row>
    <row r="605" spans="1:5">
      <c r="A605" s="25">
        <v>1682</v>
      </c>
      <c r="B605" s="33">
        <v>4.9623520000000001</v>
      </c>
      <c r="D605" s="25"/>
      <c r="E605" s="33"/>
    </row>
    <row r="606" spans="1:5">
      <c r="A606" s="25">
        <v>1683</v>
      </c>
      <c r="B606" s="33">
        <v>4.9508410000000005</v>
      </c>
      <c r="D606" s="25"/>
      <c r="E606" s="33"/>
    </row>
    <row r="607" spans="1:5">
      <c r="A607" s="25">
        <v>1684</v>
      </c>
      <c r="B607" s="33">
        <v>4.9438770000000005</v>
      </c>
      <c r="D607" s="25"/>
      <c r="E607" s="33"/>
    </row>
    <row r="608" spans="1:5">
      <c r="A608" s="25">
        <v>1685</v>
      </c>
      <c r="B608" s="33">
        <v>5.0120770000000006</v>
      </c>
      <c r="D608" s="25"/>
      <c r="E608" s="33"/>
    </row>
    <row r="609" spans="1:5">
      <c r="A609" s="25">
        <v>1686</v>
      </c>
      <c r="B609" s="33">
        <v>5.0360959999999997</v>
      </c>
      <c r="D609" s="25"/>
      <c r="E609" s="33"/>
    </row>
    <row r="610" spans="1:5">
      <c r="A610" s="25">
        <v>1687</v>
      </c>
      <c r="B610" s="33">
        <v>4.9787290000000004</v>
      </c>
      <c r="D610" s="25"/>
      <c r="E610" s="33"/>
    </row>
    <row r="611" spans="1:5">
      <c r="A611" s="25">
        <v>1688</v>
      </c>
      <c r="B611" s="33">
        <v>4.9458339999999996</v>
      </c>
      <c r="D611" s="25"/>
      <c r="E611" s="33"/>
    </row>
    <row r="612" spans="1:5">
      <c r="A612" s="25">
        <v>1689</v>
      </c>
      <c r="B612" s="33">
        <v>5.0429350000000008</v>
      </c>
      <c r="D612" s="25"/>
      <c r="E612" s="33"/>
    </row>
    <row r="613" spans="1:5">
      <c r="A613" s="25">
        <v>1690</v>
      </c>
      <c r="B613" s="33">
        <v>5.0392950000000001</v>
      </c>
      <c r="D613" s="25"/>
      <c r="E613" s="33"/>
    </row>
    <row r="614" spans="1:5">
      <c r="A614" s="25">
        <v>1691</v>
      </c>
      <c r="B614" s="33">
        <v>5.09375</v>
      </c>
      <c r="D614" s="25"/>
      <c r="E614" s="33"/>
    </row>
    <row r="615" spans="1:5">
      <c r="A615" s="25">
        <v>1692</v>
      </c>
      <c r="B615" s="33">
        <v>5.0975739999999998</v>
      </c>
      <c r="D615" s="25"/>
      <c r="E615" s="33"/>
    </row>
    <row r="616" spans="1:5">
      <c r="A616" s="25">
        <v>1693</v>
      </c>
      <c r="B616" s="33">
        <v>5.1213139999999999</v>
      </c>
      <c r="D616" s="25"/>
      <c r="E616" s="33"/>
    </row>
    <row r="617" spans="1:5">
      <c r="A617" s="25">
        <v>1694</v>
      </c>
      <c r="B617" s="33">
        <v>5.1095759999999997</v>
      </c>
      <c r="D617" s="25"/>
      <c r="E617" s="33"/>
    </row>
    <row r="618" spans="1:5">
      <c r="A618" s="25">
        <v>1695</v>
      </c>
      <c r="B618" s="33">
        <v>5.1097079999999995</v>
      </c>
      <c r="D618" s="25"/>
      <c r="E618" s="33"/>
    </row>
    <row r="619" spans="1:5">
      <c r="A619" s="25">
        <v>1696</v>
      </c>
      <c r="B619" s="33">
        <v>5.1184329999999996</v>
      </c>
      <c r="D619" s="25"/>
      <c r="E619" s="33"/>
    </row>
    <row r="620" spans="1:5">
      <c r="A620" s="25">
        <v>1697</v>
      </c>
      <c r="B620" s="33">
        <v>5.1500150000000007</v>
      </c>
      <c r="D620" s="25"/>
      <c r="E620" s="33"/>
    </row>
    <row r="621" spans="1:5">
      <c r="A621" s="25">
        <v>1698</v>
      </c>
      <c r="B621" s="33">
        <v>5.1773159999999994</v>
      </c>
      <c r="D621" s="25"/>
      <c r="E621" s="33"/>
    </row>
    <row r="622" spans="1:5">
      <c r="A622" s="25">
        <v>1699</v>
      </c>
      <c r="B622" s="33">
        <v>5.1901489999999999</v>
      </c>
      <c r="D622" s="25"/>
      <c r="E622" s="33"/>
    </row>
    <row r="623" spans="1:5">
      <c r="A623" s="25">
        <v>1700</v>
      </c>
      <c r="B623" s="26">
        <v>5.195805</v>
      </c>
      <c r="C623" s="28">
        <v>6.2050512943391647</v>
      </c>
      <c r="D623" s="25"/>
      <c r="E623" s="33"/>
    </row>
    <row r="624" spans="1:5">
      <c r="A624" s="35">
        <f>A623+1</f>
        <v>1701</v>
      </c>
      <c r="B624" s="26">
        <v>5.2106219999999999</v>
      </c>
      <c r="C624" s="28">
        <v>6.243315983045056</v>
      </c>
      <c r="D624" s="25"/>
    </row>
    <row r="625" spans="1:4">
      <c r="A625" s="35">
        <f t="shared" ref="A625:A688" si="7">A624+1</f>
        <v>1702</v>
      </c>
      <c r="B625" s="26">
        <v>5.1309440000000004</v>
      </c>
      <c r="C625" s="28">
        <v>6.2876472809022736</v>
      </c>
      <c r="D625" s="25"/>
    </row>
    <row r="626" spans="1:4">
      <c r="A626" s="35">
        <f t="shared" si="7"/>
        <v>1703</v>
      </c>
      <c r="B626" s="26">
        <v>5.2590069999999995</v>
      </c>
      <c r="C626" s="28">
        <v>6.3418971610699888</v>
      </c>
      <c r="D626" s="25"/>
    </row>
    <row r="627" spans="1:4">
      <c r="A627" s="35">
        <f t="shared" si="7"/>
        <v>1704</v>
      </c>
      <c r="B627" s="26">
        <v>5.2580240000000007</v>
      </c>
      <c r="C627" s="28">
        <v>6.3727119315090235</v>
      </c>
      <c r="D627" s="25"/>
    </row>
    <row r="628" spans="1:4">
      <c r="A628" s="35">
        <f t="shared" si="7"/>
        <v>1705</v>
      </c>
      <c r="B628" s="26">
        <v>5.2438729999999998</v>
      </c>
      <c r="C628" s="28">
        <v>6.3874823453321286</v>
      </c>
      <c r="D628" s="25"/>
    </row>
    <row r="629" spans="1:4">
      <c r="A629" s="35">
        <f t="shared" si="7"/>
        <v>1706</v>
      </c>
      <c r="B629" s="26">
        <v>5.3335929999999996</v>
      </c>
      <c r="C629" s="28">
        <v>6.4084503800758608</v>
      </c>
      <c r="D629" s="25"/>
    </row>
    <row r="630" spans="1:4">
      <c r="A630" s="35">
        <f t="shared" si="7"/>
        <v>1707</v>
      </c>
      <c r="B630" s="26">
        <v>5.3242929999999999</v>
      </c>
      <c r="C630" s="31">
        <v>6.4319116762554494</v>
      </c>
      <c r="D630" s="25"/>
    </row>
    <row r="631" spans="1:4">
      <c r="A631" s="35">
        <f t="shared" si="7"/>
        <v>1708</v>
      </c>
      <c r="B631" s="26">
        <v>5.3153790000000001</v>
      </c>
      <c r="C631" s="31">
        <v>6.4541562648007682</v>
      </c>
      <c r="D631" s="25"/>
    </row>
    <row r="632" spans="1:4">
      <c r="A632" s="35">
        <f t="shared" si="7"/>
        <v>1709</v>
      </c>
      <c r="B632" s="26">
        <v>5.3099020000000001</v>
      </c>
      <c r="C632" s="31">
        <v>6.4689923692215201</v>
      </c>
      <c r="D632" s="25"/>
    </row>
    <row r="633" spans="1:4">
      <c r="A633" s="35">
        <f t="shared" si="7"/>
        <v>1710</v>
      </c>
      <c r="B633" s="26">
        <v>5.3898700000000002</v>
      </c>
      <c r="C633" s="31">
        <v>6.4875585621763703</v>
      </c>
      <c r="D633" s="25"/>
    </row>
    <row r="634" spans="1:4">
      <c r="A634" s="35">
        <f t="shared" si="7"/>
        <v>1711</v>
      </c>
      <c r="B634" s="26">
        <v>5.3823249999999998</v>
      </c>
      <c r="C634" s="31">
        <v>6.4801224380852371</v>
      </c>
      <c r="D634" s="25"/>
    </row>
    <row r="635" spans="1:4">
      <c r="A635" s="35">
        <f t="shared" si="7"/>
        <v>1712</v>
      </c>
      <c r="B635" s="26">
        <v>5.3137270000000001</v>
      </c>
      <c r="C635" s="31">
        <v>6.4677257513639725</v>
      </c>
      <c r="D635" s="25"/>
    </row>
    <row r="636" spans="1:4">
      <c r="A636" s="35">
        <f t="shared" si="7"/>
        <v>1713</v>
      </c>
      <c r="B636" s="26">
        <v>5.310003</v>
      </c>
      <c r="C636" s="31">
        <v>6.4788822758348523</v>
      </c>
      <c r="D636" s="25"/>
    </row>
    <row r="637" spans="1:4">
      <c r="A637" s="35">
        <f t="shared" si="7"/>
        <v>1714</v>
      </c>
      <c r="B637" s="26">
        <v>5.3938040000000003</v>
      </c>
      <c r="C637" s="31">
        <v>6.5024550194932251</v>
      </c>
      <c r="D637" s="25"/>
    </row>
    <row r="638" spans="1:4">
      <c r="A638" s="35">
        <f t="shared" si="7"/>
        <v>1715</v>
      </c>
      <c r="B638" s="26">
        <v>5.3977299999999993</v>
      </c>
      <c r="C638" s="31">
        <v>6.5099169287339596</v>
      </c>
      <c r="D638" s="25"/>
    </row>
    <row r="639" spans="1:4">
      <c r="A639" s="35">
        <f t="shared" si="7"/>
        <v>1716</v>
      </c>
      <c r="B639" s="26">
        <v>5.4283059999999992</v>
      </c>
      <c r="C639" s="31">
        <v>6.5496643200371167</v>
      </c>
      <c r="D639" s="25"/>
    </row>
    <row r="640" spans="1:4">
      <c r="A640" s="35">
        <f t="shared" si="7"/>
        <v>1717</v>
      </c>
      <c r="B640" s="26">
        <v>5.4371609999999997</v>
      </c>
      <c r="C640" s="31">
        <v>6.5944130544338497</v>
      </c>
      <c r="D640" s="25"/>
    </row>
    <row r="641" spans="1:4">
      <c r="A641" s="35">
        <f t="shared" si="7"/>
        <v>1718</v>
      </c>
      <c r="B641" s="26">
        <v>5.4914290000000001</v>
      </c>
      <c r="C641" s="31">
        <v>6.6391995234619836</v>
      </c>
      <c r="D641" s="25"/>
    </row>
    <row r="642" spans="1:4">
      <c r="A642" s="35">
        <f t="shared" si="7"/>
        <v>1719</v>
      </c>
      <c r="B642" s="26">
        <v>5.5304149999999996</v>
      </c>
      <c r="C642" s="31">
        <v>6.6840238375568131</v>
      </c>
      <c r="D642" s="25"/>
    </row>
    <row r="643" spans="1:4">
      <c r="A643" s="35">
        <f t="shared" si="7"/>
        <v>1720</v>
      </c>
      <c r="B643" s="26">
        <v>5.5100360000000004</v>
      </c>
      <c r="C643" s="31">
        <v>6.6617464456373749</v>
      </c>
      <c r="D643" s="25"/>
    </row>
    <row r="644" spans="1:4">
      <c r="A644" s="35">
        <f t="shared" si="7"/>
        <v>1721</v>
      </c>
      <c r="B644" s="26">
        <v>5.5027420000000005</v>
      </c>
      <c r="C644" s="31">
        <v>6.6543807338731265</v>
      </c>
      <c r="D644" s="25"/>
    </row>
    <row r="645" spans="1:4">
      <c r="A645" s="35">
        <f t="shared" si="7"/>
        <v>1722</v>
      </c>
      <c r="B645" s="26">
        <v>5.5057179999999999</v>
      </c>
      <c r="C645" s="31">
        <v>6.6606997640241712</v>
      </c>
      <c r="D645" s="25"/>
    </row>
    <row r="646" spans="1:4">
      <c r="A646" s="35">
        <f t="shared" si="7"/>
        <v>1723</v>
      </c>
      <c r="B646" s="26">
        <v>5.5231840000000005</v>
      </c>
      <c r="C646" s="31">
        <v>6.6856986172233777</v>
      </c>
      <c r="D646" s="25"/>
    </row>
    <row r="647" spans="1:4">
      <c r="A647" s="35">
        <f t="shared" si="7"/>
        <v>1724</v>
      </c>
      <c r="B647" s="26">
        <v>5.5400069999999992</v>
      </c>
      <c r="C647" s="31">
        <v>6.7094749530960121</v>
      </c>
      <c r="D647" s="25"/>
    </row>
    <row r="648" spans="1:4">
      <c r="A648" s="35">
        <f t="shared" si="7"/>
        <v>1725</v>
      </c>
      <c r="B648" s="26">
        <v>5.5584499999999997</v>
      </c>
      <c r="C648" s="31">
        <v>6.7345188751778542</v>
      </c>
      <c r="D648" s="25"/>
    </row>
    <row r="649" spans="1:4">
      <c r="A649" s="35">
        <f t="shared" si="7"/>
        <v>1726</v>
      </c>
      <c r="B649" s="26">
        <v>5.6022270000000001</v>
      </c>
      <c r="C649" s="31">
        <v>6.7919878147565873</v>
      </c>
      <c r="D649" s="25"/>
    </row>
    <row r="650" spans="1:4">
      <c r="A650" s="35">
        <f t="shared" si="7"/>
        <v>1727</v>
      </c>
      <c r="B650" s="26">
        <v>5.6284889999999992</v>
      </c>
      <c r="C650" s="31">
        <v>6.8320509414618025</v>
      </c>
      <c r="D650" s="25"/>
    </row>
    <row r="651" spans="1:4">
      <c r="A651" s="35">
        <f t="shared" si="7"/>
        <v>1728</v>
      </c>
      <c r="B651" s="26">
        <v>5.5777419999999998</v>
      </c>
      <c r="C651" s="31">
        <v>6.7661356563157558</v>
      </c>
      <c r="D651" s="25"/>
    </row>
    <row r="652" spans="1:4">
      <c r="A652" s="35">
        <f t="shared" si="7"/>
        <v>1729</v>
      </c>
      <c r="B652" s="26">
        <v>5.4784669999999993</v>
      </c>
      <c r="C652" s="31">
        <v>6.6577499471406121</v>
      </c>
      <c r="D652" s="25"/>
    </row>
    <row r="653" spans="1:4">
      <c r="A653" s="35">
        <f t="shared" si="7"/>
        <v>1730</v>
      </c>
      <c r="B653" s="26">
        <v>5.4206760000000003</v>
      </c>
      <c r="C653" s="34">
        <v>6.57674249931289</v>
      </c>
      <c r="D653" s="25"/>
    </row>
    <row r="654" spans="1:4">
      <c r="A654" s="35">
        <f t="shared" si="7"/>
        <v>1731</v>
      </c>
      <c r="B654" s="26">
        <v>5.4143210000000002</v>
      </c>
      <c r="C654" s="34">
        <v>6.5718443781073725</v>
      </c>
      <c r="D654" s="25"/>
    </row>
    <row r="655" spans="1:4">
      <c r="A655" s="35">
        <f t="shared" si="7"/>
        <v>1732</v>
      </c>
      <c r="B655" s="26">
        <v>5.3946679999999994</v>
      </c>
      <c r="C655" s="34">
        <v>6.6006735094638564</v>
      </c>
      <c r="D655" s="25"/>
    </row>
    <row r="656" spans="1:4">
      <c r="A656" s="35">
        <f t="shared" si="7"/>
        <v>1733</v>
      </c>
      <c r="B656" s="26">
        <v>5.4375290000000005</v>
      </c>
      <c r="C656" s="34">
        <v>6.6357770650192212</v>
      </c>
      <c r="D656" s="25"/>
    </row>
    <row r="657" spans="1:4">
      <c r="A657" s="35">
        <f t="shared" si="7"/>
        <v>1734</v>
      </c>
      <c r="B657" s="26">
        <v>5.5154459999999998</v>
      </c>
      <c r="C657" s="34">
        <v>6.7046663083390792</v>
      </c>
      <c r="D657" s="25"/>
    </row>
    <row r="658" spans="1:4">
      <c r="A658" s="35">
        <f t="shared" si="7"/>
        <v>1735</v>
      </c>
      <c r="B658" s="26">
        <v>5.5613080000000004</v>
      </c>
      <c r="C658" s="34">
        <v>6.7648588481828167</v>
      </c>
      <c r="D658" s="25"/>
    </row>
    <row r="659" spans="1:4">
      <c r="A659" s="35">
        <f t="shared" si="7"/>
        <v>1736</v>
      </c>
      <c r="B659" s="26">
        <v>5.5989319999999996</v>
      </c>
      <c r="C659" s="34">
        <v>6.8188467416000256</v>
      </c>
      <c r="D659" s="25"/>
    </row>
    <row r="660" spans="1:4">
      <c r="A660" s="35">
        <f t="shared" si="7"/>
        <v>1737</v>
      </c>
      <c r="B660" s="26">
        <v>5.6291009999999995</v>
      </c>
      <c r="C660" s="34">
        <v>6.8603643501680409</v>
      </c>
      <c r="D660" s="25"/>
    </row>
    <row r="661" spans="1:4">
      <c r="A661" s="35">
        <f t="shared" si="7"/>
        <v>1738</v>
      </c>
      <c r="B661" s="26">
        <v>5.6522160000000001</v>
      </c>
      <c r="C661" s="34">
        <v>6.8919011538659936</v>
      </c>
      <c r="D661" s="25"/>
    </row>
    <row r="662" spans="1:4">
      <c r="A662" s="35">
        <f t="shared" si="7"/>
        <v>1739</v>
      </c>
      <c r="B662" s="26">
        <v>5.6840870000000008</v>
      </c>
      <c r="C662" s="34">
        <v>6.9359931778015342</v>
      </c>
      <c r="D662" s="25"/>
    </row>
    <row r="663" spans="1:4">
      <c r="A663" s="35">
        <f t="shared" si="7"/>
        <v>1740</v>
      </c>
      <c r="B663" s="26">
        <v>5.7118059999999993</v>
      </c>
      <c r="C663" s="34">
        <v>6.9738580855273744</v>
      </c>
      <c r="D663" s="25"/>
    </row>
    <row r="664" spans="1:4">
      <c r="A664" s="35">
        <f t="shared" si="7"/>
        <v>1741</v>
      </c>
      <c r="B664" s="26">
        <v>5.7232070000000004</v>
      </c>
      <c r="C664" s="34">
        <v>6.9904444556834173</v>
      </c>
      <c r="D664" s="25"/>
    </row>
    <row r="665" spans="1:4">
      <c r="A665" s="35">
        <f t="shared" si="7"/>
        <v>1742</v>
      </c>
      <c r="B665" s="26">
        <v>5.6642169999999998</v>
      </c>
      <c r="C665" s="34">
        <v>6.9180015320237214</v>
      </c>
      <c r="D665" s="25"/>
    </row>
    <row r="666" spans="1:4">
      <c r="A666" s="35">
        <f t="shared" si="7"/>
        <v>1743</v>
      </c>
      <c r="B666" s="26">
        <v>5.6600260000000002</v>
      </c>
      <c r="C666" s="34">
        <v>6.915765560855875</v>
      </c>
      <c r="D666" s="25"/>
    </row>
    <row r="667" spans="1:4">
      <c r="A667" s="35">
        <f t="shared" si="7"/>
        <v>1744</v>
      </c>
      <c r="B667" s="26">
        <v>5.6951780000000003</v>
      </c>
      <c r="C667" s="34">
        <v>6.9637384159223563</v>
      </c>
      <c r="D667" s="25"/>
    </row>
    <row r="668" spans="1:4">
      <c r="A668" s="35">
        <f t="shared" si="7"/>
        <v>1745</v>
      </c>
      <c r="B668" s="26">
        <v>5.7504970000000002</v>
      </c>
      <c r="C668" s="34">
        <v>7.035611465545335</v>
      </c>
      <c r="D668" s="25"/>
    </row>
    <row r="669" spans="1:4">
      <c r="A669" s="35">
        <f t="shared" si="7"/>
        <v>1746</v>
      </c>
      <c r="B669" s="26">
        <v>5.7818079999999998</v>
      </c>
      <c r="C669" s="34">
        <v>7.0786536140777425</v>
      </c>
      <c r="D669" s="25"/>
    </row>
    <row r="670" spans="1:4">
      <c r="A670" s="35">
        <f t="shared" si="7"/>
        <v>1747</v>
      </c>
      <c r="B670" s="26">
        <v>5.805091</v>
      </c>
      <c r="C670" s="34">
        <v>7.1104237881967558</v>
      </c>
      <c r="D670" s="25"/>
    </row>
    <row r="671" spans="1:4">
      <c r="A671" s="35">
        <f t="shared" si="7"/>
        <v>1748</v>
      </c>
      <c r="B671" s="26">
        <v>5.8166180000000001</v>
      </c>
      <c r="C671" s="34">
        <v>7.1271367025393877</v>
      </c>
      <c r="D671" s="25"/>
    </row>
    <row r="672" spans="1:4">
      <c r="A672" s="35">
        <f t="shared" si="7"/>
        <v>1749</v>
      </c>
      <c r="B672" s="26">
        <v>5.8510169999999997</v>
      </c>
      <c r="C672" s="34">
        <v>7.17279436232214</v>
      </c>
      <c r="D672" s="25"/>
    </row>
    <row r="673" spans="1:4">
      <c r="A673" s="35">
        <f t="shared" si="7"/>
        <v>1750</v>
      </c>
      <c r="B673" s="26">
        <v>5.8882640000000004</v>
      </c>
      <c r="C673" s="34">
        <v>7.2210091941779577</v>
      </c>
      <c r="D673" s="25"/>
    </row>
    <row r="674" spans="1:4">
      <c r="A674" s="35">
        <f t="shared" si="7"/>
        <v>1751</v>
      </c>
      <c r="B674" s="26">
        <v>5.921907</v>
      </c>
      <c r="C674" s="34">
        <v>7.2654906563793675</v>
      </c>
      <c r="D674" s="25"/>
    </row>
    <row r="675" spans="1:4">
      <c r="A675" s="35">
        <f t="shared" si="7"/>
        <v>1752</v>
      </c>
      <c r="B675" s="26">
        <v>5.9609809999999994</v>
      </c>
      <c r="C675" s="34">
        <v>7.3107380100812351</v>
      </c>
      <c r="D675" s="25"/>
    </row>
    <row r="676" spans="1:4">
      <c r="A676" s="35">
        <f t="shared" si="7"/>
        <v>1753</v>
      </c>
      <c r="B676" s="26">
        <v>6.0075209999999997</v>
      </c>
      <c r="C676" s="34">
        <v>7.3634879164583804</v>
      </c>
      <c r="D676" s="25"/>
    </row>
    <row r="677" spans="1:4">
      <c r="A677" s="35">
        <f t="shared" si="7"/>
        <v>1754</v>
      </c>
      <c r="B677" s="26">
        <v>6.0524339999999999</v>
      </c>
      <c r="C677" s="34">
        <v>7.4149313181265368</v>
      </c>
      <c r="D677" s="25"/>
    </row>
    <row r="678" spans="1:4">
      <c r="A678" s="35">
        <f t="shared" si="7"/>
        <v>1755</v>
      </c>
      <c r="B678" s="26">
        <v>6.0967630000000002</v>
      </c>
      <c r="C678" s="34">
        <v>7.4650703797970692</v>
      </c>
      <c r="D678" s="25"/>
    </row>
    <row r="679" spans="1:4">
      <c r="A679" s="35">
        <f t="shared" si="7"/>
        <v>1756</v>
      </c>
      <c r="B679" s="26">
        <v>6.148555</v>
      </c>
      <c r="C679" s="34">
        <v>7.5239509078558795</v>
      </c>
      <c r="D679" s="25"/>
    </row>
    <row r="680" spans="1:4">
      <c r="A680" s="35">
        <f t="shared" si="7"/>
        <v>1757</v>
      </c>
      <c r="B680" s="26">
        <v>6.1776490000000006</v>
      </c>
      <c r="C680" s="34">
        <v>7.5551700737136471</v>
      </c>
      <c r="D680" s="25"/>
    </row>
    <row r="681" spans="1:4">
      <c r="A681" s="35">
        <f t="shared" si="7"/>
        <v>1758</v>
      </c>
      <c r="B681" s="26">
        <v>6.1961459999999997</v>
      </c>
      <c r="C681" s="34">
        <v>7.5738209246855215</v>
      </c>
      <c r="D681" s="25"/>
    </row>
    <row r="682" spans="1:4">
      <c r="A682" s="35">
        <f t="shared" si="7"/>
        <v>1759</v>
      </c>
      <c r="B682" s="26">
        <v>6.2218329999999993</v>
      </c>
      <c r="C682" s="34">
        <v>7.5999790959180809</v>
      </c>
      <c r="D682" s="25"/>
    </row>
    <row r="683" spans="1:4">
      <c r="A683" s="35">
        <f t="shared" si="7"/>
        <v>1760</v>
      </c>
      <c r="B683" s="26">
        <v>6.2625989999999998</v>
      </c>
      <c r="C683" s="34">
        <v>7.6449086525603276</v>
      </c>
      <c r="D683" s="25"/>
    </row>
    <row r="684" spans="1:4">
      <c r="A684" s="35">
        <f t="shared" si="7"/>
        <v>1761</v>
      </c>
      <c r="B684" s="26">
        <v>6.3103389999999999</v>
      </c>
      <c r="C684" s="34">
        <v>7.6973107206761178</v>
      </c>
      <c r="D684" s="25"/>
    </row>
    <row r="685" spans="1:4">
      <c r="A685" s="35">
        <f t="shared" si="7"/>
        <v>1762</v>
      </c>
      <c r="B685" s="26">
        <v>6.3385720000000001</v>
      </c>
      <c r="C685" s="34">
        <v>7.7258848269577181</v>
      </c>
      <c r="D685" s="25"/>
    </row>
    <row r="686" spans="1:4">
      <c r="A686" s="35">
        <f t="shared" si="7"/>
        <v>1763</v>
      </c>
      <c r="B686" s="26">
        <v>6.3268559999999994</v>
      </c>
      <c r="C686" s="34">
        <v>7.708151342226782</v>
      </c>
      <c r="D686" s="25"/>
    </row>
    <row r="687" spans="1:4">
      <c r="A687" s="35">
        <f t="shared" si="7"/>
        <v>1764</v>
      </c>
      <c r="B687" s="26">
        <v>6.3613419999999996</v>
      </c>
      <c r="C687" s="34">
        <v>7.7454539145692385</v>
      </c>
      <c r="D687" s="25"/>
    </row>
    <row r="688" spans="1:4">
      <c r="A688" s="35">
        <f t="shared" si="7"/>
        <v>1765</v>
      </c>
      <c r="B688" s="26">
        <v>6.4151980000000002</v>
      </c>
      <c r="C688" s="34">
        <v>7.8052174221497372</v>
      </c>
      <c r="D688" s="25"/>
    </row>
    <row r="689" spans="1:4">
      <c r="A689" s="35">
        <f t="shared" ref="A689:A752" si="8">A688+1</f>
        <v>1766</v>
      </c>
      <c r="B689" s="26">
        <v>6.4487319999999997</v>
      </c>
      <c r="C689" s="34">
        <v>7.8399456603611144</v>
      </c>
      <c r="D689" s="25"/>
    </row>
    <row r="690" spans="1:4">
      <c r="A690" s="35">
        <f t="shared" si="8"/>
        <v>1767</v>
      </c>
      <c r="B690" s="26">
        <v>6.4670299999999994</v>
      </c>
      <c r="C690" s="34">
        <v>7.8584155929807347</v>
      </c>
      <c r="D690" s="25"/>
    </row>
    <row r="691" spans="1:4">
      <c r="A691" s="35">
        <f t="shared" si="8"/>
        <v>1768</v>
      </c>
      <c r="B691" s="26">
        <v>6.4868269999999999</v>
      </c>
      <c r="C691" s="34">
        <v>7.8781202507602099</v>
      </c>
      <c r="D691" s="25"/>
    </row>
    <row r="692" spans="1:4">
      <c r="A692" s="35">
        <f t="shared" si="8"/>
        <v>1769</v>
      </c>
      <c r="B692" s="26">
        <v>6.5309989999999996</v>
      </c>
      <c r="C692" s="34">
        <v>7.9289879110047332</v>
      </c>
      <c r="D692" s="25"/>
    </row>
    <row r="693" spans="1:4">
      <c r="A693" s="35">
        <f t="shared" si="8"/>
        <v>1770</v>
      </c>
      <c r="B693" s="26">
        <v>6.5797430000000006</v>
      </c>
      <c r="C693" s="34">
        <v>7.9835491640198075</v>
      </c>
      <c r="D693" s="25"/>
    </row>
    <row r="694" spans="1:4">
      <c r="A694" s="35">
        <f t="shared" si="8"/>
        <v>1771</v>
      </c>
      <c r="B694" s="26">
        <v>6.6233590000000007</v>
      </c>
      <c r="C694" s="34">
        <v>8.0330777375941711</v>
      </c>
      <c r="D694" s="25"/>
    </row>
    <row r="695" spans="1:4">
      <c r="A695" s="35">
        <f t="shared" si="8"/>
        <v>1772</v>
      </c>
      <c r="B695" s="26">
        <v>6.6739189999999997</v>
      </c>
      <c r="C695" s="34">
        <v>8.0925237218767698</v>
      </c>
      <c r="D695" s="25"/>
    </row>
    <row r="696" spans="1:4">
      <c r="A696" s="35">
        <f t="shared" si="8"/>
        <v>1773</v>
      </c>
      <c r="B696" s="26">
        <v>6.7268280000000003</v>
      </c>
      <c r="C696" s="34">
        <v>8.15440481692786</v>
      </c>
      <c r="D696" s="25"/>
    </row>
    <row r="697" spans="1:4">
      <c r="A697" s="35">
        <f t="shared" si="8"/>
        <v>1774</v>
      </c>
      <c r="B697" s="26">
        <v>6.7759289999999996</v>
      </c>
      <c r="C697" s="34">
        <v>8.2124977708060598</v>
      </c>
      <c r="D697" s="25"/>
    </row>
    <row r="698" spans="1:4">
      <c r="A698" s="35">
        <f t="shared" si="8"/>
        <v>1775</v>
      </c>
      <c r="B698" s="26">
        <v>6.8479470000000005</v>
      </c>
      <c r="C698" s="34">
        <v>8.2978913277312571</v>
      </c>
      <c r="D698" s="25"/>
    </row>
    <row r="699" spans="1:4">
      <c r="A699" s="35">
        <f t="shared" si="8"/>
        <v>1776</v>
      </c>
      <c r="B699" s="26">
        <v>6.9134739999999999</v>
      </c>
      <c r="C699" s="34">
        <v>8.3757491576239147</v>
      </c>
      <c r="D699" s="25"/>
    </row>
    <row r="700" spans="1:4">
      <c r="A700" s="35">
        <f t="shared" si="8"/>
        <v>1777</v>
      </c>
      <c r="B700" s="26">
        <v>6.9790290000000006</v>
      </c>
      <c r="C700" s="34">
        <v>8.4560193256059275</v>
      </c>
      <c r="D700" s="25"/>
    </row>
    <row r="701" spans="1:4">
      <c r="A701" s="35">
        <f t="shared" si="8"/>
        <v>1778</v>
      </c>
      <c r="B701" s="26">
        <v>7.0504350000000002</v>
      </c>
      <c r="C701" s="34">
        <v>8.5436641901876218</v>
      </c>
      <c r="D701" s="25"/>
    </row>
    <row r="702" spans="1:4">
      <c r="A702" s="35">
        <f t="shared" si="8"/>
        <v>1779</v>
      </c>
      <c r="B702" s="26">
        <v>7.116142</v>
      </c>
      <c r="C702" s="34">
        <v>8.6225420828804644</v>
      </c>
      <c r="D702" s="25"/>
    </row>
    <row r="703" spans="1:4">
      <c r="A703" s="35">
        <f t="shared" si="8"/>
        <v>1780</v>
      </c>
      <c r="B703" s="26">
        <v>7.1547600000000005</v>
      </c>
      <c r="C703" s="34">
        <v>8.6678619775309347</v>
      </c>
      <c r="D703" s="25"/>
    </row>
    <row r="704" spans="1:4">
      <c r="A704" s="35">
        <f t="shared" si="8"/>
        <v>1781</v>
      </c>
      <c r="B704" s="26">
        <v>7.2061390000000003</v>
      </c>
      <c r="C704" s="34">
        <v>8.7627271702266043</v>
      </c>
      <c r="D704" s="25"/>
    </row>
    <row r="705" spans="1:4">
      <c r="A705" s="35">
        <f t="shared" si="8"/>
        <v>1782</v>
      </c>
      <c r="B705" s="26">
        <v>7.2308180000000002</v>
      </c>
      <c r="C705" s="34">
        <v>8.8290177713365861</v>
      </c>
      <c r="D705" s="25"/>
    </row>
    <row r="706" spans="1:4">
      <c r="A706" s="35">
        <f t="shared" si="8"/>
        <v>1783</v>
      </c>
      <c r="B706" s="26">
        <v>7.2839999999999998</v>
      </c>
      <c r="C706" s="34">
        <v>8.8457140943205435</v>
      </c>
      <c r="D706" s="25"/>
    </row>
    <row r="707" spans="1:4">
      <c r="A707" s="35">
        <f t="shared" si="8"/>
        <v>1784</v>
      </c>
      <c r="B707" s="26">
        <v>7.3005870000000002</v>
      </c>
      <c r="C707" s="34">
        <v>8.929211515467232</v>
      </c>
      <c r="D707" s="25"/>
    </row>
    <row r="708" spans="1:4">
      <c r="A708" s="35">
        <f t="shared" si="8"/>
        <v>1785</v>
      </c>
      <c r="B708" s="26">
        <v>7.3675780000000008</v>
      </c>
      <c r="C708" s="34">
        <v>9.0126146255087978</v>
      </c>
      <c r="D708" s="25"/>
    </row>
    <row r="709" spans="1:4">
      <c r="A709" s="35">
        <f t="shared" si="8"/>
        <v>1786</v>
      </c>
      <c r="B709" s="26">
        <v>7.4336880000000001</v>
      </c>
      <c r="C709" s="34">
        <v>9.1082808093239649</v>
      </c>
      <c r="D709" s="25"/>
    </row>
    <row r="710" spans="1:4">
      <c r="A710" s="35">
        <f t="shared" si="8"/>
        <v>1787</v>
      </c>
      <c r="B710" s="26">
        <v>7.5084059999999999</v>
      </c>
      <c r="C710" s="34">
        <v>9.2149523959015998</v>
      </c>
      <c r="D710" s="25"/>
    </row>
    <row r="711" spans="1:4">
      <c r="A711" s="35">
        <f t="shared" si="8"/>
        <v>1788</v>
      </c>
      <c r="B711" s="26">
        <v>7.5915900000000001</v>
      </c>
      <c r="C711" s="34">
        <v>9.3091603258494064</v>
      </c>
      <c r="D711" s="25"/>
    </row>
    <row r="712" spans="1:4">
      <c r="A712" s="35">
        <f t="shared" si="8"/>
        <v>1789</v>
      </c>
      <c r="B712" s="26">
        <v>7.6658340000000003</v>
      </c>
      <c r="C712" s="34">
        <v>9.4328630780930443</v>
      </c>
      <c r="D712" s="25"/>
    </row>
    <row r="713" spans="1:4">
      <c r="A713" s="35">
        <f t="shared" si="8"/>
        <v>1790</v>
      </c>
      <c r="B713" s="26">
        <v>7.7621009999999995</v>
      </c>
      <c r="C713" s="34">
        <v>9.5403994175542106</v>
      </c>
      <c r="D713" s="25"/>
    </row>
    <row r="714" spans="1:4">
      <c r="A714" s="35">
        <f t="shared" si="8"/>
        <v>1791</v>
      </c>
      <c r="B714" s="26">
        <v>7.8456779999999995</v>
      </c>
      <c r="C714" s="34">
        <v>9.6601322981431945</v>
      </c>
      <c r="D714" s="25"/>
    </row>
    <row r="715" spans="1:4">
      <c r="A715" s="35">
        <f t="shared" si="8"/>
        <v>1792</v>
      </c>
      <c r="B715" s="26">
        <v>7.937411</v>
      </c>
      <c r="C715" s="34">
        <v>9.7711110460422059</v>
      </c>
      <c r="D715" s="25"/>
    </row>
    <row r="716" spans="1:4">
      <c r="A716" s="35">
        <f t="shared" si="8"/>
        <v>1793</v>
      </c>
      <c r="B716" s="26">
        <v>8.0224170000000008</v>
      </c>
      <c r="C716" s="34">
        <v>9.8733522814422461</v>
      </c>
      <c r="D716" s="25"/>
    </row>
    <row r="717" spans="1:4">
      <c r="A717" s="35">
        <f t="shared" si="8"/>
        <v>1794</v>
      </c>
      <c r="B717" s="26">
        <v>8.1009979999999988</v>
      </c>
      <c r="C717" s="34">
        <v>9.9607246830791922</v>
      </c>
      <c r="D717" s="25"/>
    </row>
    <row r="718" spans="1:4">
      <c r="A718" s="35">
        <f t="shared" si="8"/>
        <v>1795</v>
      </c>
      <c r="B718" s="26">
        <v>8.1691059999999993</v>
      </c>
      <c r="C718" s="34">
        <v>10.073806800565047</v>
      </c>
      <c r="D718" s="25"/>
    </row>
    <row r="719" spans="1:4">
      <c r="A719" s="35">
        <f t="shared" si="8"/>
        <v>1796</v>
      </c>
      <c r="B719" s="26">
        <v>8.2563250000000004</v>
      </c>
      <c r="C719" s="34">
        <v>10.174481845746017</v>
      </c>
      <c r="D719" s="25"/>
    </row>
    <row r="720" spans="1:4">
      <c r="A720" s="35">
        <f t="shared" si="8"/>
        <v>1797</v>
      </c>
      <c r="B720" s="26">
        <v>8.3337400000000006</v>
      </c>
      <c r="C720" s="34">
        <v>10.308183435586795</v>
      </c>
      <c r="D720" s="25"/>
    </row>
    <row r="721" spans="1:4">
      <c r="A721" s="35">
        <f t="shared" si="8"/>
        <v>1798</v>
      </c>
      <c r="B721" s="26">
        <v>8.4350480000000001</v>
      </c>
      <c r="C721" s="34">
        <v>10.427015608092965</v>
      </c>
      <c r="D721" s="25"/>
    </row>
    <row r="722" spans="1:4">
      <c r="A722" s="35">
        <f t="shared" si="8"/>
        <v>1799</v>
      </c>
      <c r="B722" s="26">
        <v>8.525739999999999</v>
      </c>
      <c r="C722" s="34">
        <v>10.549393198921283</v>
      </c>
      <c r="D722" s="25"/>
    </row>
    <row r="723" spans="1:4">
      <c r="A723" s="35">
        <f t="shared" si="8"/>
        <v>1800</v>
      </c>
      <c r="B723" s="26">
        <v>8.6195130000000013</v>
      </c>
      <c r="C723" s="34">
        <v>10.614056386571129</v>
      </c>
      <c r="D723" s="25"/>
    </row>
    <row r="724" spans="1:4">
      <c r="A724" s="35">
        <f t="shared" si="8"/>
        <v>1801</v>
      </c>
      <c r="B724" s="26">
        <v>8.6714389999999995</v>
      </c>
      <c r="C724" s="34">
        <v>10.686</v>
      </c>
      <c r="D724" s="25"/>
    </row>
    <row r="725" spans="1:4">
      <c r="A725" s="35">
        <f t="shared" si="8"/>
        <v>1802</v>
      </c>
      <c r="B725" s="26">
        <v>8.7308449999999986</v>
      </c>
      <c r="C725" s="34">
        <v>10.773999999999999</v>
      </c>
      <c r="D725" s="25"/>
    </row>
    <row r="726" spans="1:4">
      <c r="A726" s="35">
        <f t="shared" si="8"/>
        <v>1803</v>
      </c>
      <c r="B726" s="26">
        <v>8.8318739999999991</v>
      </c>
      <c r="C726" s="34">
        <v>10.898</v>
      </c>
      <c r="D726" s="25"/>
    </row>
    <row r="727" spans="1:4">
      <c r="A727" s="35">
        <f t="shared" si="8"/>
        <v>1804</v>
      </c>
      <c r="B727" s="26">
        <v>8.9454720000000005</v>
      </c>
      <c r="C727" s="34">
        <v>11.048999999999999</v>
      </c>
      <c r="D727" s="25"/>
    </row>
    <row r="728" spans="1:4">
      <c r="A728" s="35">
        <f t="shared" si="8"/>
        <v>1805</v>
      </c>
      <c r="B728" s="26">
        <v>9.0924709999999997</v>
      </c>
      <c r="C728" s="34">
        <v>11.215</v>
      </c>
      <c r="D728" s="25"/>
    </row>
    <row r="729" spans="1:4">
      <c r="A729" s="35">
        <f t="shared" si="8"/>
        <v>1806</v>
      </c>
      <c r="B729" s="26">
        <v>9.2324950000000001</v>
      </c>
      <c r="C729" s="34">
        <v>11.378</v>
      </c>
      <c r="D729" s="25"/>
    </row>
    <row r="730" spans="1:4">
      <c r="A730" s="35">
        <f t="shared" si="8"/>
        <v>1807</v>
      </c>
      <c r="B730" s="26">
        <v>9.3677580000000003</v>
      </c>
      <c r="C730" s="34">
        <v>11.536</v>
      </c>
      <c r="D730" s="25"/>
    </row>
    <row r="731" spans="1:4">
      <c r="A731" s="35">
        <f t="shared" si="8"/>
        <v>1808</v>
      </c>
      <c r="B731" s="26">
        <v>9.4984699999999993</v>
      </c>
      <c r="C731" s="34">
        <v>11.686</v>
      </c>
      <c r="D731" s="25"/>
    </row>
    <row r="732" spans="1:4">
      <c r="A732" s="35">
        <f t="shared" si="8"/>
        <v>1809</v>
      </c>
      <c r="B732" s="26">
        <v>9.6236689999999996</v>
      </c>
      <c r="C732" s="34">
        <v>11.839</v>
      </c>
      <c r="D732" s="25"/>
    </row>
    <row r="733" spans="1:4">
      <c r="A733" s="35">
        <f t="shared" si="8"/>
        <v>1810</v>
      </c>
      <c r="B733" s="26">
        <v>9.7379370000000005</v>
      </c>
      <c r="C733" s="34">
        <v>11.989000000000001</v>
      </c>
      <c r="D733" s="25"/>
    </row>
    <row r="734" spans="1:4">
      <c r="A734" s="35">
        <f t="shared" si="8"/>
        <v>1811</v>
      </c>
      <c r="B734" s="26">
        <v>9.8639590000000013</v>
      </c>
      <c r="C734" s="34">
        <v>12.146000000000001</v>
      </c>
      <c r="D734" s="25"/>
    </row>
    <row r="735" spans="1:4">
      <c r="A735" s="35">
        <f t="shared" si="8"/>
        <v>1812</v>
      </c>
      <c r="B735" s="26">
        <v>9.9880589999999998</v>
      </c>
      <c r="C735" s="34">
        <v>12.331</v>
      </c>
      <c r="D735" s="25"/>
    </row>
    <row r="736" spans="1:4">
      <c r="A736" s="35">
        <f t="shared" si="8"/>
        <v>1813</v>
      </c>
      <c r="B736" s="26">
        <v>10.14077</v>
      </c>
      <c r="C736" s="34">
        <v>12.528</v>
      </c>
      <c r="D736" s="25"/>
    </row>
    <row r="737" spans="1:4">
      <c r="A737" s="35">
        <f t="shared" si="8"/>
        <v>1814</v>
      </c>
      <c r="B737" s="26">
        <v>10.274049999999999</v>
      </c>
      <c r="C737" s="34">
        <v>12.725</v>
      </c>
      <c r="D737" s="25"/>
    </row>
    <row r="738" spans="1:4">
      <c r="A738" s="35">
        <f t="shared" si="8"/>
        <v>1815</v>
      </c>
      <c r="B738" s="26">
        <v>10.45806</v>
      </c>
      <c r="C738" s="34">
        <v>12.936999999999999</v>
      </c>
      <c r="D738" s="25"/>
    </row>
    <row r="739" spans="1:4">
      <c r="A739" s="35">
        <f t="shared" si="8"/>
        <v>1816</v>
      </c>
      <c r="B739" s="26">
        <v>10.62838</v>
      </c>
      <c r="C739" s="34">
        <v>13.154999999999999</v>
      </c>
      <c r="D739" s="25"/>
    </row>
    <row r="740" spans="1:4">
      <c r="A740" s="35">
        <f t="shared" si="8"/>
        <v>1817</v>
      </c>
      <c r="B740" s="26">
        <v>10.801770000000001</v>
      </c>
      <c r="C740" s="34">
        <v>13.364000000000001</v>
      </c>
      <c r="D740" s="25"/>
    </row>
    <row r="741" spans="1:4">
      <c r="A741" s="35">
        <f t="shared" si="8"/>
        <v>1818</v>
      </c>
      <c r="B741" s="26">
        <v>10.95725</v>
      </c>
      <c r="C741" s="34">
        <v>13.569000000000001</v>
      </c>
      <c r="D741" s="25"/>
    </row>
    <row r="742" spans="1:4">
      <c r="A742" s="35">
        <f t="shared" si="8"/>
        <v>1819</v>
      </c>
      <c r="B742" s="26">
        <v>11.121510000000001</v>
      </c>
      <c r="C742" s="34">
        <v>13.765000000000001</v>
      </c>
      <c r="D742" s="25"/>
    </row>
    <row r="743" spans="1:4">
      <c r="A743" s="35">
        <f t="shared" si="8"/>
        <v>1820</v>
      </c>
      <c r="B743" s="26">
        <v>11.267749999999999</v>
      </c>
      <c r="C743" s="34">
        <v>13.974</v>
      </c>
      <c r="D743" s="25"/>
    </row>
    <row r="744" spans="1:4">
      <c r="A744" s="35">
        <f t="shared" si="8"/>
        <v>1821</v>
      </c>
      <c r="B744" s="26">
        <v>11.456809999999999</v>
      </c>
      <c r="C744" s="34">
        <v>14.206</v>
      </c>
      <c r="D744" s="25"/>
    </row>
    <row r="745" spans="1:4">
      <c r="A745" s="35">
        <f t="shared" si="8"/>
        <v>1822</v>
      </c>
      <c r="B745" s="26">
        <v>11.65227</v>
      </c>
      <c r="C745" s="34">
        <v>14.446</v>
      </c>
      <c r="D745" s="25"/>
    </row>
    <row r="746" spans="1:4">
      <c r="A746" s="35">
        <f t="shared" si="8"/>
        <v>1823</v>
      </c>
      <c r="B746" s="26">
        <v>11.83911</v>
      </c>
      <c r="C746" s="34">
        <v>14.680999999999999</v>
      </c>
      <c r="D746" s="25"/>
    </row>
    <row r="747" spans="1:4">
      <c r="A747" s="35">
        <f t="shared" si="8"/>
        <v>1824</v>
      </c>
      <c r="B747" s="26">
        <v>12.01661</v>
      </c>
      <c r="C747" s="34">
        <v>14.9</v>
      </c>
      <c r="D747" s="25"/>
    </row>
    <row r="748" spans="1:4">
      <c r="A748" s="35">
        <f t="shared" si="8"/>
        <v>1825</v>
      </c>
      <c r="B748" s="26">
        <v>12.207690000000001</v>
      </c>
      <c r="C748" s="34">
        <v>15.108000000000001</v>
      </c>
      <c r="D748" s="25"/>
    </row>
    <row r="749" spans="1:4">
      <c r="A749" s="35">
        <f t="shared" si="8"/>
        <v>1826</v>
      </c>
      <c r="B749" s="26">
        <v>12.373749999999999</v>
      </c>
      <c r="C749" s="34">
        <v>15.307</v>
      </c>
      <c r="D749" s="25"/>
    </row>
    <row r="750" spans="1:4">
      <c r="A750" s="35">
        <f t="shared" si="8"/>
        <v>1827</v>
      </c>
      <c r="B750" s="26">
        <v>12.527839999999999</v>
      </c>
      <c r="C750" s="34">
        <v>15.506</v>
      </c>
      <c r="D750" s="25"/>
    </row>
    <row r="751" spans="1:4">
      <c r="A751" s="35">
        <f t="shared" si="8"/>
        <v>1828</v>
      </c>
      <c r="B751" s="26">
        <v>12.727690000000001</v>
      </c>
      <c r="C751" s="34">
        <v>15.726000000000001</v>
      </c>
      <c r="D751" s="25"/>
    </row>
    <row r="752" spans="1:4">
      <c r="A752" s="35">
        <f t="shared" si="8"/>
        <v>1829</v>
      </c>
      <c r="B752" s="26">
        <v>12.903030000000001</v>
      </c>
      <c r="C752" s="34">
        <v>15.941000000000001</v>
      </c>
      <c r="D752" s="25"/>
    </row>
    <row r="753" spans="1:4">
      <c r="A753" s="35">
        <f t="shared" ref="A753:A793" si="9">A752+1</f>
        <v>1830</v>
      </c>
      <c r="B753" s="26">
        <v>13.07414</v>
      </c>
      <c r="C753" s="34">
        <v>16.149999999999999</v>
      </c>
      <c r="D753" s="25"/>
    </row>
    <row r="754" spans="1:4">
      <c r="A754" s="35">
        <f t="shared" si="9"/>
        <v>1831</v>
      </c>
      <c r="B754" s="26">
        <v>13.254049999999999</v>
      </c>
      <c r="C754" s="34">
        <v>16.367999999999999</v>
      </c>
      <c r="D754" s="25"/>
    </row>
    <row r="755" spans="1:4">
      <c r="A755" s="35">
        <f t="shared" si="9"/>
        <v>1832</v>
      </c>
      <c r="B755" s="26">
        <v>13.39434</v>
      </c>
      <c r="C755" s="34">
        <v>16.562999999999999</v>
      </c>
      <c r="D755" s="25"/>
    </row>
    <row r="756" spans="1:4">
      <c r="A756" s="35">
        <f t="shared" si="9"/>
        <v>1833</v>
      </c>
      <c r="B756" s="26">
        <v>13.56508</v>
      </c>
      <c r="C756" s="34">
        <v>16.75</v>
      </c>
      <c r="D756" s="25"/>
    </row>
    <row r="757" spans="1:4">
      <c r="A757" s="35">
        <f t="shared" si="9"/>
        <v>1834</v>
      </c>
      <c r="B757" s="26">
        <v>13.76037</v>
      </c>
      <c r="C757" s="34">
        <v>16.966999999999999</v>
      </c>
      <c r="D757" s="25"/>
    </row>
    <row r="758" spans="1:4">
      <c r="A758" s="35">
        <f t="shared" si="9"/>
        <v>1835</v>
      </c>
      <c r="B758" s="26">
        <v>13.92132</v>
      </c>
      <c r="C758" s="34">
        <v>17.196000000000002</v>
      </c>
      <c r="D758" s="25"/>
    </row>
    <row r="759" spans="1:4">
      <c r="A759" s="35">
        <f t="shared" si="9"/>
        <v>1836</v>
      </c>
      <c r="B759" s="26">
        <v>14.09952</v>
      </c>
      <c r="C759" s="34">
        <v>17.425000000000001</v>
      </c>
      <c r="D759" s="25"/>
    </row>
    <row r="760" spans="1:4">
      <c r="A760" s="35">
        <f t="shared" si="9"/>
        <v>1837</v>
      </c>
      <c r="B760" s="26">
        <v>14.26131</v>
      </c>
      <c r="C760" s="34">
        <v>17.626999999999999</v>
      </c>
      <c r="D760" s="25"/>
    </row>
    <row r="761" spans="1:4">
      <c r="A761" s="35">
        <f t="shared" si="9"/>
        <v>1838</v>
      </c>
      <c r="B761" s="26">
        <v>14.416</v>
      </c>
      <c r="C761" s="34">
        <v>17.835999999999999</v>
      </c>
      <c r="D761" s="25"/>
    </row>
    <row r="762" spans="1:4">
      <c r="A762" s="35">
        <f t="shared" si="9"/>
        <v>1839</v>
      </c>
      <c r="B762" s="26">
        <v>14.594440000000001</v>
      </c>
      <c r="C762" s="34">
        <v>18.088000000000001</v>
      </c>
      <c r="D762" s="25"/>
    </row>
    <row r="763" spans="1:4">
      <c r="A763" s="35">
        <f t="shared" si="9"/>
        <v>1840</v>
      </c>
      <c r="B763" s="26">
        <v>14.76938</v>
      </c>
      <c r="C763" s="34">
        <v>18.332000000000001</v>
      </c>
      <c r="D763" s="25"/>
    </row>
    <row r="764" spans="1:4">
      <c r="A764" s="35">
        <f t="shared" si="9"/>
        <v>1841</v>
      </c>
      <c r="B764" s="26">
        <v>14.93671</v>
      </c>
      <c r="C764" s="34">
        <v>18.550999999999998</v>
      </c>
      <c r="D764" s="25"/>
    </row>
    <row r="765" spans="1:4">
      <c r="A765" s="35">
        <f t="shared" si="9"/>
        <v>1842</v>
      </c>
      <c r="B765" s="26">
        <v>15.130469999999999</v>
      </c>
      <c r="C765" s="34">
        <v>18.783000000000001</v>
      </c>
      <c r="D765" s="25"/>
    </row>
    <row r="766" spans="1:4">
      <c r="A766" s="35">
        <f t="shared" si="9"/>
        <v>1843</v>
      </c>
      <c r="B766" s="26">
        <v>15.310420000000001</v>
      </c>
      <c r="C766" s="34">
        <v>19.015999999999998</v>
      </c>
      <c r="D766" s="25"/>
    </row>
    <row r="767" spans="1:4">
      <c r="A767" s="35">
        <f t="shared" si="9"/>
        <v>1844</v>
      </c>
      <c r="B767" s="26">
        <v>15.508209999999998</v>
      </c>
      <c r="C767" s="34">
        <v>19.248000000000001</v>
      </c>
      <c r="D767" s="25"/>
    </row>
    <row r="768" spans="1:4">
      <c r="A768" s="35">
        <f t="shared" si="9"/>
        <v>1845</v>
      </c>
      <c r="B768" s="26">
        <v>15.69148</v>
      </c>
      <c r="C768" s="34">
        <v>19.481000000000002</v>
      </c>
      <c r="D768" s="25"/>
    </row>
    <row r="769" spans="1:4">
      <c r="A769" s="35">
        <f t="shared" si="9"/>
        <v>1846</v>
      </c>
      <c r="B769" s="26">
        <v>15.910020000000001</v>
      </c>
      <c r="C769" s="34">
        <v>19.713999999999999</v>
      </c>
      <c r="D769" s="25"/>
    </row>
    <row r="770" spans="1:4">
      <c r="A770" s="35">
        <f t="shared" si="9"/>
        <v>1847</v>
      </c>
      <c r="B770" s="26">
        <v>16.03783</v>
      </c>
      <c r="C770" s="34">
        <v>19.946999999999999</v>
      </c>
      <c r="D770" s="25"/>
    </row>
    <row r="771" spans="1:4">
      <c r="A771" s="35">
        <f t="shared" si="9"/>
        <v>1848</v>
      </c>
      <c r="B771" s="26">
        <v>16.165320000000001</v>
      </c>
      <c r="C771" s="34">
        <v>20.18</v>
      </c>
      <c r="D771" s="25"/>
    </row>
    <row r="772" spans="1:4">
      <c r="A772" s="35">
        <f t="shared" si="9"/>
        <v>1849</v>
      </c>
      <c r="B772" s="26">
        <v>16.35821</v>
      </c>
      <c r="C772" s="34">
        <v>20.413</v>
      </c>
      <c r="D772" s="25"/>
    </row>
    <row r="773" spans="1:4">
      <c r="A773" s="35">
        <f t="shared" si="9"/>
        <v>1850</v>
      </c>
      <c r="B773" s="26">
        <v>16.50609</v>
      </c>
      <c r="C773" s="34">
        <v>20.646000000000001</v>
      </c>
      <c r="D773" s="25"/>
    </row>
    <row r="774" spans="1:4">
      <c r="A774" s="35">
        <f t="shared" si="9"/>
        <v>1851</v>
      </c>
      <c r="B774" s="26">
        <v>16.736084000000002</v>
      </c>
      <c r="C774" s="34">
        <v>20.879000000000001</v>
      </c>
      <c r="D774" s="25"/>
    </row>
    <row r="775" spans="1:4">
      <c r="A775" s="35">
        <f t="shared" si="9"/>
        <v>1852</v>
      </c>
      <c r="B775" s="26">
        <v>16.952383999999999</v>
      </c>
      <c r="C775" s="34">
        <v>21.111000000000001</v>
      </c>
      <c r="D775" s="25"/>
    </row>
    <row r="776" spans="1:4">
      <c r="A776" s="35">
        <f t="shared" si="9"/>
        <v>1853</v>
      </c>
      <c r="B776" s="26">
        <v>17.144591999999999</v>
      </c>
      <c r="C776" s="34">
        <v>21.343</v>
      </c>
      <c r="D776" s="25"/>
    </row>
    <row r="777" spans="1:4">
      <c r="A777" s="35">
        <f t="shared" si="9"/>
        <v>1854</v>
      </c>
      <c r="B777" s="26">
        <v>17.352736</v>
      </c>
      <c r="C777" s="34">
        <v>21.574999999999999</v>
      </c>
      <c r="D777" s="25"/>
    </row>
    <row r="778" spans="1:4">
      <c r="A778" s="35">
        <f t="shared" si="9"/>
        <v>1855</v>
      </c>
      <c r="B778" s="26">
        <v>17.516176000000002</v>
      </c>
      <c r="C778" s="34">
        <v>21.806999999999999</v>
      </c>
      <c r="D778" s="25"/>
    </row>
    <row r="779" spans="1:4">
      <c r="A779" s="35">
        <f t="shared" si="9"/>
        <v>1856</v>
      </c>
      <c r="B779" s="26">
        <v>17.763919999999999</v>
      </c>
      <c r="C779" s="34">
        <v>22.038</v>
      </c>
      <c r="D779" s="25"/>
    </row>
    <row r="780" spans="1:4">
      <c r="A780" s="35">
        <f t="shared" si="9"/>
        <v>1857</v>
      </c>
      <c r="B780" s="26">
        <v>18.015056000000001</v>
      </c>
      <c r="C780" s="34">
        <v>22.268000000000001</v>
      </c>
      <c r="D780" s="25"/>
    </row>
    <row r="781" spans="1:4">
      <c r="A781" s="35">
        <f t="shared" si="9"/>
        <v>1858</v>
      </c>
      <c r="B781" s="26">
        <v>18.226800000000001</v>
      </c>
      <c r="C781" s="34">
        <v>22.498999999999999</v>
      </c>
      <c r="D781" s="25"/>
    </row>
    <row r="782" spans="1:4">
      <c r="A782" s="35">
        <f t="shared" si="9"/>
        <v>1859</v>
      </c>
      <c r="B782" s="26">
        <v>18.442319999999999</v>
      </c>
      <c r="C782" s="34">
        <v>22.728999999999999</v>
      </c>
      <c r="D782" s="25"/>
    </row>
    <row r="783" spans="1:4">
      <c r="A783" s="35">
        <f t="shared" si="9"/>
        <v>1860</v>
      </c>
      <c r="B783" s="26">
        <v>18.682352000000002</v>
      </c>
      <c r="C783" s="34">
        <v>22.957000000000001</v>
      </c>
      <c r="D783" s="25"/>
    </row>
    <row r="784" spans="1:4">
      <c r="A784" s="35">
        <f t="shared" si="9"/>
        <v>1861</v>
      </c>
      <c r="B784" s="26">
        <v>18.937536000000001</v>
      </c>
      <c r="C784" s="34">
        <v>23.187999999999999</v>
      </c>
      <c r="D784" s="25"/>
    </row>
    <row r="785" spans="1:4">
      <c r="A785" s="35">
        <f t="shared" si="9"/>
        <v>1862</v>
      </c>
      <c r="B785" s="26">
        <v>19.197407999999999</v>
      </c>
      <c r="C785" s="34">
        <v>23.469000000000001</v>
      </c>
      <c r="D785" s="25"/>
    </row>
    <row r="786" spans="1:4">
      <c r="A786" s="35">
        <f t="shared" si="9"/>
        <v>1863</v>
      </c>
      <c r="B786" s="26">
        <v>19.453744</v>
      </c>
      <c r="C786" s="34">
        <v>23.753</v>
      </c>
      <c r="D786" s="25"/>
    </row>
    <row r="787" spans="1:4">
      <c r="A787" s="35">
        <f t="shared" si="9"/>
        <v>1864</v>
      </c>
      <c r="B787" s="26">
        <v>19.689071999999999</v>
      </c>
      <c r="C787" s="34">
        <v>24.04</v>
      </c>
      <c r="D787" s="25"/>
    </row>
    <row r="788" spans="1:4">
      <c r="A788" s="35">
        <f t="shared" si="9"/>
        <v>1865</v>
      </c>
      <c r="B788" s="26">
        <v>19.930655999999999</v>
      </c>
      <c r="C788" s="34">
        <v>24.33</v>
      </c>
      <c r="D788" s="25"/>
    </row>
    <row r="789" spans="1:4">
      <c r="A789" s="35">
        <f t="shared" si="9"/>
        <v>1866</v>
      </c>
      <c r="B789" s="26">
        <v>20.166623999999999</v>
      </c>
      <c r="C789" s="34">
        <v>24.625</v>
      </c>
      <c r="D789" s="25"/>
    </row>
    <row r="790" spans="1:4">
      <c r="A790" s="35">
        <f t="shared" si="9"/>
        <v>1867</v>
      </c>
      <c r="B790" s="26">
        <v>20.426416</v>
      </c>
      <c r="C790" s="34">
        <v>24.922000000000001</v>
      </c>
      <c r="D790" s="25"/>
    </row>
    <row r="791" spans="1:4">
      <c r="A791" s="35">
        <f t="shared" si="9"/>
        <v>1868</v>
      </c>
      <c r="B791" s="26">
        <v>20.724959999999999</v>
      </c>
      <c r="C791" s="34">
        <v>25.224</v>
      </c>
      <c r="D791" s="25"/>
    </row>
    <row r="792" spans="1:4">
      <c r="A792" s="35">
        <f t="shared" si="9"/>
        <v>1869</v>
      </c>
      <c r="B792" s="26">
        <v>20.978960000000001</v>
      </c>
      <c r="C792" s="34">
        <v>25.529</v>
      </c>
      <c r="D792" s="25"/>
    </row>
    <row r="793" spans="1:4">
      <c r="A793" s="35">
        <f t="shared" si="9"/>
        <v>1870</v>
      </c>
      <c r="B793" s="26">
        <v>21.239823999999999</v>
      </c>
      <c r="C793" s="34">
        <v>25.838000000000001</v>
      </c>
      <c r="D793" s="25"/>
    </row>
    <row r="794" spans="1:4">
      <c r="A794" s="35"/>
      <c r="B794" s="26"/>
    </row>
  </sheetData>
  <hyperlinks>
    <hyperlink ref="B5" r:id="rId1"/>
    <hyperlink ref="A1" location="'A1. Table of contents'!A1" display="Back to front page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U614"/>
  <sheetViews>
    <sheetView zoomScale="90" zoomScaleNormal="90" workbookViewId="0">
      <pane xSplit="1" ySplit="12" topLeftCell="B13" activePane="bottomRight" state="frozen"/>
      <selection activeCell="K433" sqref="K433"/>
      <selection pane="topRight" activeCell="K433" sqref="K433"/>
      <selection pane="bottomLeft" activeCell="K433" sqref="K433"/>
      <selection pane="bottomRight"/>
    </sheetView>
  </sheetViews>
  <sheetFormatPr defaultRowHeight="15"/>
  <cols>
    <col min="1" max="1" width="17.7109375" style="20" customWidth="1"/>
    <col min="2" max="2" width="44.7109375" style="19" customWidth="1"/>
    <col min="3" max="3" width="19.140625" style="20" customWidth="1"/>
    <col min="4" max="4" width="21.140625" style="17" customWidth="1"/>
    <col min="5" max="5" width="2.42578125" style="17" customWidth="1"/>
    <col min="6" max="6" width="18.85546875" style="17" customWidth="1"/>
    <col min="7" max="7" width="2.28515625" style="17" customWidth="1"/>
    <col min="8" max="8" width="20.5703125" style="17" customWidth="1"/>
    <col min="9" max="9" width="1.85546875" style="17" customWidth="1"/>
    <col min="10" max="10" width="21.42578125" style="17" customWidth="1"/>
    <col min="11" max="11" width="2" style="17" customWidth="1"/>
    <col min="12" max="12" width="22.7109375" style="17" customWidth="1"/>
    <col min="13" max="13" width="1.85546875" style="17" customWidth="1"/>
    <col min="14" max="14" width="26.42578125" style="17" customWidth="1"/>
    <col min="15" max="16" width="9.140625" style="17"/>
    <col min="17" max="18" width="19.140625" style="17" customWidth="1"/>
    <col min="19" max="19" width="16.5703125" style="17" customWidth="1"/>
    <col min="20" max="20" width="20.5703125" style="17" customWidth="1"/>
    <col min="21" max="22" width="19.7109375" style="17" bestFit="1" customWidth="1"/>
    <col min="23" max="24" width="9.140625" style="17"/>
    <col min="25" max="27" width="18.5703125" style="17" bestFit="1" customWidth="1"/>
    <col min="28" max="28" width="9.140625" style="17"/>
    <col min="29" max="29" width="13.28515625" style="17" customWidth="1"/>
    <col min="30" max="30" width="14.28515625" style="17" customWidth="1"/>
    <col min="31" max="31" width="14" style="17" customWidth="1"/>
    <col min="32" max="32" width="13.28515625" style="17" customWidth="1"/>
    <col min="33" max="33" width="14.42578125" style="17" customWidth="1"/>
    <col min="34" max="34" width="14.7109375" style="17" customWidth="1"/>
    <col min="35" max="35" width="12.42578125" style="17" customWidth="1"/>
    <col min="36" max="36" width="14.7109375" style="17" customWidth="1"/>
    <col min="37" max="38" width="9.140625" style="17"/>
    <col min="39" max="39" width="20.140625" style="17" customWidth="1"/>
    <col min="40" max="40" width="18.7109375" style="17" customWidth="1"/>
    <col min="41" max="41" width="28.28515625" style="17" customWidth="1"/>
    <col min="42" max="42" width="9.140625" style="17"/>
    <col min="43" max="43" width="21" style="17" customWidth="1"/>
    <col min="44" max="44" width="24.7109375" style="17" customWidth="1"/>
    <col min="45" max="45" width="2.42578125" style="17" customWidth="1"/>
    <col min="46" max="46" width="20.42578125" style="19" customWidth="1"/>
    <col min="47" max="47" width="22" style="19" customWidth="1"/>
    <col min="48" max="16384" width="9.140625" style="17"/>
  </cols>
  <sheetData>
    <row r="1" spans="1:47" ht="15.75">
      <c r="A1" s="13" t="s">
        <v>0</v>
      </c>
      <c r="B1" s="14" t="s">
        <v>31</v>
      </c>
      <c r="C1" s="1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47" ht="15.75">
      <c r="A2" s="13"/>
      <c r="B2" s="16"/>
      <c r="C2" s="17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47">
      <c r="B3" s="12" t="s">
        <v>32</v>
      </c>
      <c r="C3" s="17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47">
      <c r="B4" s="76" t="s">
        <v>26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20"/>
      <c r="N4" s="20"/>
      <c r="O4" s="20"/>
      <c r="P4" s="20"/>
    </row>
    <row r="5" spans="1:47">
      <c r="B5" s="77" t="s">
        <v>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20"/>
      <c r="N5" s="20"/>
      <c r="O5" s="20"/>
      <c r="P5" s="20"/>
    </row>
    <row r="6" spans="1:47">
      <c r="B6" s="78" t="s">
        <v>3</v>
      </c>
      <c r="C6" s="76"/>
      <c r="D6" s="77"/>
      <c r="E6" s="76"/>
      <c r="F6" s="76"/>
      <c r="G6" s="76"/>
      <c r="H6" s="76"/>
      <c r="I6" s="76"/>
      <c r="J6" s="76"/>
      <c r="K6" s="76"/>
      <c r="L6" s="76"/>
      <c r="M6" s="20"/>
      <c r="N6" s="20"/>
      <c r="O6" s="20"/>
      <c r="P6" s="20"/>
    </row>
    <row r="7" spans="1:47">
      <c r="B7" s="77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47">
      <c r="B8" s="77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47" s="38" customFormat="1" ht="20.25" customHeight="1">
      <c r="A9" s="36"/>
      <c r="B9" s="37" t="s">
        <v>34</v>
      </c>
      <c r="C9" s="36"/>
      <c r="D9" s="101" t="s">
        <v>35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Q9" s="101" t="s">
        <v>36</v>
      </c>
      <c r="R9" s="101"/>
      <c r="S9" s="101"/>
      <c r="T9" s="101"/>
      <c r="U9" s="101"/>
      <c r="V9" s="101"/>
      <c r="Y9" s="101" t="s">
        <v>37</v>
      </c>
      <c r="Z9" s="101"/>
      <c r="AA9" s="101"/>
      <c r="AC9" s="103" t="s">
        <v>38</v>
      </c>
      <c r="AD9" s="103"/>
      <c r="AE9" s="103"/>
      <c r="AF9" s="103"/>
      <c r="AG9" s="103"/>
      <c r="AH9" s="103"/>
      <c r="AI9" s="103"/>
      <c r="AJ9" s="103"/>
      <c r="AM9" s="103" t="s">
        <v>15</v>
      </c>
      <c r="AN9" s="103"/>
      <c r="AO9" s="103"/>
      <c r="AQ9" s="101" t="s">
        <v>39</v>
      </c>
      <c r="AR9" s="101"/>
      <c r="AT9" s="101" t="s">
        <v>40</v>
      </c>
      <c r="AU9" s="101"/>
    </row>
    <row r="10" spans="1:47" s="42" customFormat="1" ht="39.75" customHeight="1">
      <c r="A10" s="39"/>
      <c r="B10" s="40" t="s">
        <v>41</v>
      </c>
      <c r="C10" s="39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Q10" s="41"/>
      <c r="R10" s="41"/>
      <c r="S10" s="41"/>
      <c r="T10" s="41"/>
      <c r="U10" s="41"/>
      <c r="V10" s="41"/>
      <c r="Y10" s="41"/>
      <c r="Z10" s="41"/>
      <c r="AA10" s="41"/>
      <c r="AC10" s="43"/>
      <c r="AD10" s="43"/>
      <c r="AE10" s="43"/>
      <c r="AF10" s="43"/>
      <c r="AG10" s="43"/>
      <c r="AH10" s="43"/>
      <c r="AI10" s="43"/>
      <c r="AJ10" s="43"/>
      <c r="AM10" s="43"/>
      <c r="AN10" s="43"/>
      <c r="AO10" s="43"/>
      <c r="AQ10" s="44" t="s">
        <v>42</v>
      </c>
      <c r="AT10" s="44" t="s">
        <v>43</v>
      </c>
      <c r="AU10" s="41"/>
    </row>
    <row r="11" spans="1:47" s="47" customFormat="1" ht="48.75" customHeight="1">
      <c r="A11" s="45" t="s">
        <v>28</v>
      </c>
      <c r="B11" s="46" t="s">
        <v>44</v>
      </c>
      <c r="C11" s="45"/>
      <c r="D11" s="43" t="s">
        <v>45</v>
      </c>
      <c r="E11" s="43"/>
      <c r="F11" s="43" t="s">
        <v>46</v>
      </c>
      <c r="G11" s="43"/>
      <c r="H11" s="43" t="s">
        <v>47</v>
      </c>
      <c r="I11" s="43"/>
      <c r="J11" s="43" t="s">
        <v>48</v>
      </c>
      <c r="K11" s="43"/>
      <c r="L11" s="43" t="s">
        <v>49</v>
      </c>
      <c r="M11" s="43"/>
      <c r="N11" s="43" t="s">
        <v>50</v>
      </c>
      <c r="Q11" s="43" t="s">
        <v>45</v>
      </c>
      <c r="R11" s="43" t="s">
        <v>46</v>
      </c>
      <c r="S11" s="43" t="s">
        <v>47</v>
      </c>
      <c r="T11" s="43" t="s">
        <v>48</v>
      </c>
      <c r="U11" s="43" t="s">
        <v>49</v>
      </c>
      <c r="V11" s="43" t="s">
        <v>50</v>
      </c>
      <c r="Y11" s="41" t="s">
        <v>51</v>
      </c>
      <c r="Z11" s="41" t="s">
        <v>52</v>
      </c>
      <c r="AA11" s="41" t="s">
        <v>53</v>
      </c>
      <c r="AC11" s="48" t="s">
        <v>54</v>
      </c>
      <c r="AD11" s="48" t="s">
        <v>55</v>
      </c>
      <c r="AE11" s="48" t="s">
        <v>56</v>
      </c>
      <c r="AF11" s="48" t="s">
        <v>57</v>
      </c>
      <c r="AG11" s="48" t="s">
        <v>58</v>
      </c>
      <c r="AH11" s="48" t="s">
        <v>59</v>
      </c>
      <c r="AI11" s="49" t="s">
        <v>60</v>
      </c>
      <c r="AJ11" s="49" t="s">
        <v>61</v>
      </c>
      <c r="AM11" s="48" t="s">
        <v>62</v>
      </c>
      <c r="AN11" s="49" t="s">
        <v>63</v>
      </c>
      <c r="AO11" s="49" t="s">
        <v>64</v>
      </c>
      <c r="AQ11" s="48" t="s">
        <v>65</v>
      </c>
      <c r="AR11" s="48" t="s">
        <v>66</v>
      </c>
      <c r="AS11" s="48"/>
      <c r="AT11" s="48" t="s">
        <v>65</v>
      </c>
      <c r="AU11" s="48" t="s">
        <v>66</v>
      </c>
    </row>
    <row r="12" spans="1:47" ht="30">
      <c r="A12" s="50"/>
      <c r="C12" s="50"/>
      <c r="D12" s="51" t="s">
        <v>67</v>
      </c>
      <c r="E12" s="51"/>
      <c r="F12" s="51" t="s">
        <v>67</v>
      </c>
      <c r="G12" s="51"/>
      <c r="H12" s="51" t="s">
        <v>67</v>
      </c>
      <c r="I12" s="51"/>
      <c r="J12" s="51" t="s">
        <v>67</v>
      </c>
      <c r="K12" s="51"/>
      <c r="L12" s="51" t="s">
        <v>67</v>
      </c>
      <c r="M12" s="51"/>
      <c r="N12" s="51" t="s">
        <v>67</v>
      </c>
      <c r="Q12" s="52" t="s">
        <v>68</v>
      </c>
      <c r="R12" s="52" t="s">
        <v>68</v>
      </c>
      <c r="S12" s="52" t="s">
        <v>68</v>
      </c>
      <c r="T12" s="52" t="s">
        <v>68</v>
      </c>
      <c r="U12" s="52" t="s">
        <v>68</v>
      </c>
      <c r="V12" s="52" t="s">
        <v>68</v>
      </c>
      <c r="Y12" s="53" t="s">
        <v>69</v>
      </c>
      <c r="Z12" s="53" t="s">
        <v>69</v>
      </c>
      <c r="AA12" s="53" t="s">
        <v>69</v>
      </c>
      <c r="AC12" s="54" t="s">
        <v>70</v>
      </c>
      <c r="AD12" s="54" t="s">
        <v>71</v>
      </c>
      <c r="AE12" s="54" t="s">
        <v>71</v>
      </c>
      <c r="AF12" s="54" t="s">
        <v>71</v>
      </c>
      <c r="AG12" s="54" t="s">
        <v>71</v>
      </c>
      <c r="AH12" s="54" t="s">
        <v>71</v>
      </c>
      <c r="AI12" s="54" t="s">
        <v>71</v>
      </c>
      <c r="AJ12" s="55" t="s">
        <v>72</v>
      </c>
      <c r="AM12" s="54" t="s">
        <v>73</v>
      </c>
      <c r="AN12" s="54" t="s">
        <v>73</v>
      </c>
      <c r="AO12" s="54" t="s">
        <v>73</v>
      </c>
      <c r="AQ12" s="102" t="s">
        <v>74</v>
      </c>
      <c r="AR12" s="102"/>
      <c r="AT12" s="102" t="s">
        <v>75</v>
      </c>
      <c r="AU12" s="102"/>
    </row>
    <row r="13" spans="1:47">
      <c r="A13" s="56">
        <v>1270</v>
      </c>
      <c r="B13" s="57">
        <v>12.52137191278474</v>
      </c>
      <c r="C13" s="56"/>
      <c r="D13" s="58">
        <v>7.4533489867594724</v>
      </c>
      <c r="E13" s="58"/>
      <c r="F13" s="58">
        <v>9.2004668758263506</v>
      </c>
      <c r="G13" s="58"/>
      <c r="H13" s="58">
        <v>11.438872987247764</v>
      </c>
      <c r="I13" s="58"/>
      <c r="J13" s="58">
        <v>11.191147549843018</v>
      </c>
      <c r="K13" s="58"/>
      <c r="L13" s="58">
        <v>1.8287580204277494</v>
      </c>
      <c r="Q13" s="58">
        <v>16.442738912215603</v>
      </c>
      <c r="R13" s="58">
        <v>7.1103869287896924</v>
      </c>
      <c r="S13" s="58">
        <v>14.081712004285659</v>
      </c>
      <c r="T13" s="58">
        <v>23.070024109823024</v>
      </c>
      <c r="U13" s="58">
        <v>0.26911660444225288</v>
      </c>
      <c r="V13" s="58"/>
      <c r="Y13" s="57">
        <v>1.3502589747699545</v>
      </c>
      <c r="Z13" s="58">
        <v>15.369060675885351</v>
      </c>
      <c r="AA13" s="58">
        <v>0.66099806927173566</v>
      </c>
      <c r="AC13" s="58">
        <v>41.954475287495015</v>
      </c>
      <c r="AD13" s="58">
        <v>10.532020003205643</v>
      </c>
      <c r="AE13" s="58">
        <v>1.9595435255172688</v>
      </c>
      <c r="AF13" s="58">
        <v>87.911027066064207</v>
      </c>
      <c r="AG13" s="58">
        <v>20.728899452361631</v>
      </c>
      <c r="AH13" s="58">
        <v>22.411198814791042</v>
      </c>
      <c r="AI13" s="58">
        <v>6.4823319031965587</v>
      </c>
      <c r="AJ13" s="58">
        <v>0.11731872984793165</v>
      </c>
      <c r="AM13" s="57">
        <v>77.04583460920756</v>
      </c>
      <c r="AN13" s="57">
        <v>55.440634453621271</v>
      </c>
      <c r="AO13" s="57">
        <v>64.596763687198163</v>
      </c>
      <c r="AQ13" s="59">
        <v>57.480759143217306</v>
      </c>
      <c r="AR13" s="59">
        <v>42.519240856782687</v>
      </c>
      <c r="AT13" s="59">
        <v>67.251864135483373</v>
      </c>
      <c r="AU13" s="59">
        <v>32.748135864516627</v>
      </c>
    </row>
    <row r="14" spans="1:47">
      <c r="A14" s="56">
        <v>1271</v>
      </c>
      <c r="B14" s="57">
        <v>12.525190715637571</v>
      </c>
      <c r="C14" s="56"/>
      <c r="D14" s="58">
        <v>6.7280608929644909</v>
      </c>
      <c r="E14" s="58"/>
      <c r="F14" s="58">
        <v>11.504579456922304</v>
      </c>
      <c r="G14" s="58"/>
      <c r="H14" s="58">
        <v>13.016334791653138</v>
      </c>
      <c r="I14" s="58"/>
      <c r="J14" s="58">
        <v>10.514148326025905</v>
      </c>
      <c r="K14" s="58"/>
      <c r="L14" s="58">
        <v>1.5785888965664365</v>
      </c>
      <c r="Q14" s="58">
        <v>14.903159546708951</v>
      </c>
      <c r="R14" s="58">
        <v>8.8640223867448924</v>
      </c>
      <c r="S14" s="58">
        <v>16.03345858260866</v>
      </c>
      <c r="T14" s="58">
        <v>21.704545015095803</v>
      </c>
      <c r="U14" s="58">
        <v>0.23460279586570892</v>
      </c>
      <c r="V14" s="58"/>
      <c r="Y14" s="57">
        <v>1.3685984744359248</v>
      </c>
      <c r="Z14" s="58">
        <v>14.712546196249518</v>
      </c>
      <c r="AA14" s="58">
        <v>0.75529927728568969</v>
      </c>
      <c r="AC14" s="58">
        <v>42.52430974140195</v>
      </c>
      <c r="AD14" s="58">
        <v>10.675068100600214</v>
      </c>
      <c r="AE14" s="58">
        <v>1.9882021214283025</v>
      </c>
      <c r="AF14" s="58">
        <v>84.155764242547249</v>
      </c>
      <c r="AG14" s="58">
        <v>23.686185335679227</v>
      </c>
      <c r="AH14" s="58">
        <v>21.703815901101052</v>
      </c>
      <c r="AI14" s="58">
        <v>6.3954356288142487</v>
      </c>
      <c r="AJ14" s="58">
        <v>0.11415348526803787</v>
      </c>
      <c r="AM14" s="57">
        <v>76.227385600256767</v>
      </c>
      <c r="AN14" s="57">
        <v>54.876178588279004</v>
      </c>
      <c r="AO14" s="57">
        <v>63.922770903632625</v>
      </c>
      <c r="AQ14" s="59">
        <v>61.601550319705197</v>
      </c>
      <c r="AR14" s="59">
        <v>38.398449680294789</v>
      </c>
      <c r="AT14" s="59">
        <v>67.394789920192835</v>
      </c>
      <c r="AU14" s="59">
        <v>32.605210079807165</v>
      </c>
    </row>
    <row r="15" spans="1:47">
      <c r="A15" s="56">
        <v>1272</v>
      </c>
      <c r="B15" s="57">
        <v>12.529015509181072</v>
      </c>
      <c r="C15" s="56"/>
      <c r="D15" s="58">
        <v>9.7795870532491076</v>
      </c>
      <c r="E15" s="58"/>
      <c r="F15" s="58">
        <v>11.533904221258378</v>
      </c>
      <c r="G15" s="58"/>
      <c r="H15" s="58">
        <v>12.211064871224742</v>
      </c>
      <c r="I15" s="58"/>
      <c r="J15" s="58">
        <v>9.0090519880665774</v>
      </c>
      <c r="K15" s="58"/>
      <c r="L15" s="58">
        <v>0.67890330325027382</v>
      </c>
      <c r="Q15" s="58">
        <v>21.750552263767229</v>
      </c>
      <c r="R15" s="58">
        <v>8.8594556904860031</v>
      </c>
      <c r="S15" s="58">
        <v>15.050765226007298</v>
      </c>
      <c r="T15" s="58">
        <v>18.62339902126606</v>
      </c>
      <c r="U15" s="58">
        <v>0.10188653489748459</v>
      </c>
      <c r="V15" s="58"/>
      <c r="Y15" s="57">
        <v>1.3552819659564423</v>
      </c>
      <c r="Z15" s="58">
        <v>14.237136172539397</v>
      </c>
      <c r="AA15" s="58">
        <v>0.82959363805474928</v>
      </c>
      <c r="AC15" s="58">
        <v>42.11054679936089</v>
      </c>
      <c r="AD15" s="58">
        <v>10.57119933446025</v>
      </c>
      <c r="AE15" s="58">
        <v>1.9708827124900539</v>
      </c>
      <c r="AF15" s="58">
        <v>81.436418906925354</v>
      </c>
      <c r="AG15" s="58">
        <v>26.016056489396938</v>
      </c>
      <c r="AH15" s="58">
        <v>21.244366654583416</v>
      </c>
      <c r="AI15" s="58">
        <v>6.2979020755395361</v>
      </c>
      <c r="AJ15" s="58">
        <v>0.11436291704299206</v>
      </c>
      <c r="AM15" s="57">
        <v>87.430563820318596</v>
      </c>
      <c r="AN15" s="57">
        <v>54.342541124477009</v>
      </c>
      <c r="AO15" s="57">
        <v>69.028877289528452</v>
      </c>
      <c r="AQ15" s="59">
        <v>65.414443113932933</v>
      </c>
      <c r="AR15" s="59">
        <v>34.585556886067067</v>
      </c>
      <c r="AT15" s="59">
        <v>70.239725726549011</v>
      </c>
      <c r="AU15" s="59">
        <v>29.760274273450992</v>
      </c>
    </row>
    <row r="16" spans="1:47">
      <c r="A16" s="56">
        <v>1273</v>
      </c>
      <c r="B16" s="57">
        <v>12.532846302813049</v>
      </c>
      <c r="C16" s="56"/>
      <c r="D16" s="58">
        <v>6.8958190235198114</v>
      </c>
      <c r="E16" s="58"/>
      <c r="F16" s="58">
        <v>6.1929958297484609</v>
      </c>
      <c r="G16" s="58"/>
      <c r="H16" s="58">
        <v>11.499594160765044</v>
      </c>
      <c r="I16" s="58"/>
      <c r="J16" s="58">
        <v>10.095821199241751</v>
      </c>
      <c r="K16" s="58"/>
      <c r="L16" s="58">
        <v>1.0688111801848881</v>
      </c>
      <c r="Q16" s="58">
        <v>15.399002541690441</v>
      </c>
      <c r="R16" s="58">
        <v>4.7423752896490088</v>
      </c>
      <c r="S16" s="58">
        <v>14.182550915519105</v>
      </c>
      <c r="T16" s="58">
        <v>20.898969999157437</v>
      </c>
      <c r="U16" s="58">
        <v>0.16196458328011026</v>
      </c>
      <c r="V16" s="58"/>
      <c r="Y16" s="57">
        <v>1.353111068484282</v>
      </c>
      <c r="Z16" s="58">
        <v>14.291949044171318</v>
      </c>
      <c r="AA16" s="58">
        <v>0.82959363805474928</v>
      </c>
      <c r="AC16" s="58">
        <v>42.043093913618762</v>
      </c>
      <c r="AD16" s="58">
        <v>10.554266334177399</v>
      </c>
      <c r="AE16" s="58">
        <v>1.9697504423337022</v>
      </c>
      <c r="AF16" s="58">
        <v>81.749948532659943</v>
      </c>
      <c r="AG16" s="58">
        <v>26.016056489396938</v>
      </c>
      <c r="AH16" s="58">
        <v>21.568959863111424</v>
      </c>
      <c r="AI16" s="58">
        <v>6.292850781862783</v>
      </c>
      <c r="AJ16" s="58">
        <v>0.11307535835257504</v>
      </c>
      <c r="AM16" s="57">
        <v>71.263962688801371</v>
      </c>
      <c r="AN16" s="57">
        <v>54.595820403675752</v>
      </c>
      <c r="AO16" s="57">
        <v>61.402833194429967</v>
      </c>
      <c r="AQ16" s="59">
        <v>55.539520037458004</v>
      </c>
      <c r="AR16" s="59">
        <v>44.460479962542003</v>
      </c>
      <c r="AT16" s="59">
        <v>65.258303589504237</v>
      </c>
      <c r="AU16" s="59">
        <v>34.741696410495749</v>
      </c>
    </row>
    <row r="17" spans="1:47">
      <c r="A17" s="56">
        <v>1274</v>
      </c>
      <c r="B17" s="57">
        <v>12.536683105946047</v>
      </c>
      <c r="C17" s="56"/>
      <c r="D17" s="58">
        <v>6.3257438846387419</v>
      </c>
      <c r="E17" s="58"/>
      <c r="F17" s="58">
        <v>9.8454277962138725</v>
      </c>
      <c r="G17" s="58"/>
      <c r="H17" s="58">
        <v>10.483729975740282</v>
      </c>
      <c r="I17" s="58"/>
      <c r="J17" s="58">
        <v>10.042227160082017</v>
      </c>
      <c r="K17" s="58"/>
      <c r="L17" s="58">
        <v>3.8887620194002701</v>
      </c>
      <c r="Q17" s="58">
        <v>14.183093367082733</v>
      </c>
      <c r="R17" s="58">
        <v>7.5160201416245798</v>
      </c>
      <c r="S17" s="58">
        <v>12.937629643943467</v>
      </c>
      <c r="T17" s="58">
        <v>20.816933647398869</v>
      </c>
      <c r="U17" s="58">
        <v>0.5949859550570058</v>
      </c>
      <c r="V17" s="58"/>
      <c r="Y17" s="57">
        <v>1.3070181517474277</v>
      </c>
      <c r="Z17" s="58">
        <v>14.338844961239111</v>
      </c>
      <c r="AA17" s="58">
        <v>0.81084481086972693</v>
      </c>
      <c r="AC17" s="58">
        <v>40.610921143580789</v>
      </c>
      <c r="AD17" s="58">
        <v>10.194741583629936</v>
      </c>
      <c r="AE17" s="58">
        <v>1.9046098171499051</v>
      </c>
      <c r="AF17" s="58">
        <v>82.018193178287717</v>
      </c>
      <c r="AG17" s="58">
        <v>25.428093268874637</v>
      </c>
      <c r="AH17" s="58">
        <v>21.883332959496499</v>
      </c>
      <c r="AI17" s="58">
        <v>6.2352022470087611</v>
      </c>
      <c r="AJ17" s="58">
        <v>0.11415639216704593</v>
      </c>
      <c r="AM17" s="57">
        <v>69.63371280973152</v>
      </c>
      <c r="AN17" s="57">
        <v>54.328149105399596</v>
      </c>
      <c r="AO17" s="57">
        <v>60.487578862866741</v>
      </c>
      <c r="AQ17" s="59">
        <v>58.162171661738007</v>
      </c>
      <c r="AR17" s="59">
        <v>41.837828338262</v>
      </c>
      <c r="AT17" s="59">
        <v>65.66769146505132</v>
      </c>
      <c r="AU17" s="59">
        <v>34.332308534948695</v>
      </c>
    </row>
    <row r="18" spans="1:47">
      <c r="A18" s="56">
        <v>1275</v>
      </c>
      <c r="B18" s="57">
        <v>12.540525928007387</v>
      </c>
      <c r="C18" s="56"/>
      <c r="D18" s="58">
        <v>11.260421395040604</v>
      </c>
      <c r="E18" s="58"/>
      <c r="F18" s="58">
        <v>9.3597656875605324</v>
      </c>
      <c r="G18" s="58"/>
      <c r="H18" s="58">
        <v>17.068510041869384</v>
      </c>
      <c r="I18" s="58"/>
      <c r="J18" s="58">
        <v>9.3931386420521612</v>
      </c>
      <c r="K18" s="58"/>
      <c r="L18" s="58">
        <v>8.8843423113421895</v>
      </c>
      <c r="Q18" s="58">
        <v>25.349086256896783</v>
      </c>
      <c r="R18" s="58">
        <v>7.123120066970519</v>
      </c>
      <c r="S18" s="58">
        <v>21.076660819500947</v>
      </c>
      <c r="T18" s="58">
        <v>19.498492780605325</v>
      </c>
      <c r="U18" s="58">
        <v>1.3723458756151614</v>
      </c>
      <c r="V18" s="58"/>
      <c r="Y18" s="57">
        <v>1.3101150823038472</v>
      </c>
      <c r="Z18" s="58">
        <v>14.338844961239111</v>
      </c>
      <c r="AA18" s="58">
        <v>0.80447775258311127</v>
      </c>
      <c r="AC18" s="58">
        <v>40.707147200155255</v>
      </c>
      <c r="AD18" s="58">
        <v>10.218897641970006</v>
      </c>
      <c r="AE18" s="58">
        <v>1.9110871186356084</v>
      </c>
      <c r="AF18" s="58">
        <v>82.018193178287717</v>
      </c>
      <c r="AG18" s="58">
        <v>25.22842232100637</v>
      </c>
      <c r="AH18" s="58">
        <v>22.126932213220016</v>
      </c>
      <c r="AI18" s="58">
        <v>6.237635924754505</v>
      </c>
      <c r="AJ18" s="58">
        <v>0.11324563263230802</v>
      </c>
      <c r="AM18" s="57">
        <v>103.64670897671824</v>
      </c>
      <c r="AN18" s="57">
        <v>54.469291628797052</v>
      </c>
      <c r="AO18" s="57">
        <v>76.868218894261361</v>
      </c>
      <c r="AQ18" s="59">
        <v>67.216065746297986</v>
      </c>
      <c r="AR18" s="59">
        <v>32.783934253702022</v>
      </c>
      <c r="AT18" s="59">
        <v>73.282944730868422</v>
      </c>
      <c r="AU18" s="59">
        <v>26.717055269131588</v>
      </c>
    </row>
    <row r="19" spans="1:47">
      <c r="A19" s="56">
        <v>1276</v>
      </c>
      <c r="B19" s="57">
        <v>12.544374778439176</v>
      </c>
      <c r="C19" s="56"/>
      <c r="D19" s="58">
        <v>6.8814507338812305</v>
      </c>
      <c r="E19" s="58"/>
      <c r="F19" s="58">
        <v>15.100606459321309</v>
      </c>
      <c r="G19" s="58"/>
      <c r="H19" s="58">
        <v>9.8256052019874307</v>
      </c>
      <c r="I19" s="58"/>
      <c r="J19" s="58">
        <v>9.8862480790960507</v>
      </c>
      <c r="K19" s="58"/>
      <c r="L19" s="58">
        <v>2.6170121561182191</v>
      </c>
      <c r="Q19" s="58">
        <v>15.553627494881964</v>
      </c>
      <c r="R19" s="58">
        <v>11.456324463787526</v>
      </c>
      <c r="S19" s="58">
        <v>12.14040198042377</v>
      </c>
      <c r="T19" s="58">
        <v>20.550647693402571</v>
      </c>
      <c r="U19" s="58">
        <v>0.40808839008410547</v>
      </c>
      <c r="V19" s="58"/>
      <c r="Y19" s="57">
        <v>1.2780594072635219</v>
      </c>
      <c r="Z19" s="58">
        <v>14.097618723611996</v>
      </c>
      <c r="AA19" s="58">
        <v>0.87566359800691884</v>
      </c>
      <c r="AC19" s="58">
        <v>39.711131582830859</v>
      </c>
      <c r="AD19" s="58">
        <v>9.9688633766554702</v>
      </c>
      <c r="AE19" s="58">
        <v>1.8662452681693442</v>
      </c>
      <c r="AF19" s="58">
        <v>80.638379099060614</v>
      </c>
      <c r="AG19" s="58">
        <v>27.460810433496974</v>
      </c>
      <c r="AH19" s="58">
        <v>20.996264685979988</v>
      </c>
      <c r="AI19" s="58">
        <v>6.1368182293658613</v>
      </c>
      <c r="AJ19" s="58">
        <v>0.11538169997623586</v>
      </c>
      <c r="AM19" s="57">
        <v>74.156845975197385</v>
      </c>
      <c r="AN19" s="57">
        <v>53.58763326887135</v>
      </c>
      <c r="AO19" s="57">
        <v>62.287224086912197</v>
      </c>
      <c r="AQ19" s="59">
        <v>53.559883875747886</v>
      </c>
      <c r="AR19" s="59">
        <v>46.440116124252114</v>
      </c>
      <c r="AT19" s="59">
        <v>67.974833595188812</v>
      </c>
      <c r="AU19" s="59">
        <v>32.025166404811188</v>
      </c>
    </row>
    <row r="20" spans="1:47">
      <c r="A20" s="56">
        <v>1277</v>
      </c>
      <c r="B20" s="57">
        <v>12.548229666698326</v>
      </c>
      <c r="C20" s="56"/>
      <c r="D20" s="58">
        <v>9.5535945902439874</v>
      </c>
      <c r="E20" s="58"/>
      <c r="F20" s="58">
        <v>13.27670935068117</v>
      </c>
      <c r="G20" s="58"/>
      <c r="H20" s="58">
        <v>12.159192009067175</v>
      </c>
      <c r="I20" s="58"/>
      <c r="J20" s="58">
        <v>11.136361980894563</v>
      </c>
      <c r="K20" s="58"/>
      <c r="L20" s="58">
        <v>2.6170121561182191</v>
      </c>
      <c r="Q20" s="58">
        <v>21.679949231313877</v>
      </c>
      <c r="R20" s="58">
        <v>10.041084570248913</v>
      </c>
      <c r="S20" s="58">
        <v>15.033021956906879</v>
      </c>
      <c r="T20" s="58">
        <v>23.181479855830972</v>
      </c>
      <c r="U20" s="58">
        <v>0.41193837926488508</v>
      </c>
      <c r="V20" s="58"/>
      <c r="Y20" s="57">
        <v>1.3643521398336778</v>
      </c>
      <c r="Z20" s="58">
        <v>14.132839135444884</v>
      </c>
      <c r="AA20" s="58">
        <v>0.87566359800691884</v>
      </c>
      <c r="AC20" s="58">
        <v>42.392370059117845</v>
      </c>
      <c r="AD20" s="58">
        <v>10.641946690702687</v>
      </c>
      <c r="AE20" s="58">
        <v>1.9943013994405252</v>
      </c>
      <c r="AF20" s="58">
        <v>80.839839854744739</v>
      </c>
      <c r="AG20" s="58">
        <v>27.460810433496974</v>
      </c>
      <c r="AH20" s="58">
        <v>20.288405160685191</v>
      </c>
      <c r="AI20" s="58">
        <v>6.2841157277859336</v>
      </c>
      <c r="AJ20" s="58">
        <v>0.11713323570905618</v>
      </c>
      <c r="AM20" s="57">
        <v>92.132127745370397</v>
      </c>
      <c r="AN20" s="57">
        <v>53.994131276838736</v>
      </c>
      <c r="AO20" s="57">
        <v>71.109648055052219</v>
      </c>
      <c r="AQ20" s="59">
        <v>65.683957303720987</v>
      </c>
      <c r="AR20" s="59">
        <v>34.316042696279005</v>
      </c>
      <c r="AT20" s="59">
        <v>71.533175428416016</v>
      </c>
      <c r="AU20" s="59">
        <v>28.466824571583977</v>
      </c>
    </row>
    <row r="21" spans="1:47">
      <c r="A21" s="56">
        <v>1278</v>
      </c>
      <c r="B21" s="57">
        <v>12.552090602256595</v>
      </c>
      <c r="C21" s="56"/>
      <c r="D21" s="58">
        <v>12.077162543489822</v>
      </c>
      <c r="E21" s="58"/>
      <c r="F21" s="58">
        <v>17.764735724777935</v>
      </c>
      <c r="G21" s="58"/>
      <c r="H21" s="58">
        <v>13.526656968754056</v>
      </c>
      <c r="I21" s="58"/>
      <c r="J21" s="58">
        <v>9.5261821036166641</v>
      </c>
      <c r="K21" s="58"/>
      <c r="L21" s="58">
        <v>4.3415747985581401</v>
      </c>
      <c r="Q21" s="58">
        <v>27.516417988874498</v>
      </c>
      <c r="R21" s="58">
        <v>13.393120400658235</v>
      </c>
      <c r="S21" s="58">
        <v>16.734013930338239</v>
      </c>
      <c r="T21" s="58">
        <v>19.857319007941033</v>
      </c>
      <c r="U21" s="58">
        <v>0.68979522617530764</v>
      </c>
      <c r="V21" s="58"/>
      <c r="Y21" s="57">
        <v>1.3812695140889455</v>
      </c>
      <c r="Z21" s="58">
        <v>13.527055724365713</v>
      </c>
      <c r="AA21" s="58">
        <v>0.91804983439709698</v>
      </c>
      <c r="AC21" s="58">
        <v>42.91801704490652</v>
      </c>
      <c r="AD21" s="58">
        <v>10.773902209893773</v>
      </c>
      <c r="AE21" s="58">
        <v>2.0211073603357135</v>
      </c>
      <c r="AF21" s="58">
        <v>77.374758743371885</v>
      </c>
      <c r="AG21" s="58">
        <v>28.790042806692959</v>
      </c>
      <c r="AH21" s="58">
        <v>18.69104724448988</v>
      </c>
      <c r="AI21" s="58">
        <v>6.2080672706631477</v>
      </c>
      <c r="AJ21" s="58">
        <v>0.11736357534958383</v>
      </c>
      <c r="AM21" s="57">
        <v>107.20960406324792</v>
      </c>
      <c r="AN21" s="57">
        <v>52.55351403413934</v>
      </c>
      <c r="AO21" s="57">
        <v>77.621240102609733</v>
      </c>
      <c r="AQ21" s="59">
        <v>61.185522143195328</v>
      </c>
      <c r="AR21" s="59">
        <v>38.814477856804672</v>
      </c>
      <c r="AT21" s="59">
        <v>74.984558673827024</v>
      </c>
      <c r="AU21" s="59">
        <v>25.015441326172986</v>
      </c>
    </row>
    <row r="22" spans="1:47">
      <c r="A22" s="56">
        <v>1279</v>
      </c>
      <c r="B22" s="57">
        <v>12.555957594600596</v>
      </c>
      <c r="C22" s="56"/>
      <c r="D22" s="58">
        <v>6.8879350738833178</v>
      </c>
      <c r="E22" s="58"/>
      <c r="F22" s="58">
        <v>13.73055281609907</v>
      </c>
      <c r="G22" s="58"/>
      <c r="H22" s="58">
        <v>5.738398844858688</v>
      </c>
      <c r="I22" s="58"/>
      <c r="J22" s="58">
        <v>7.8186919388015959</v>
      </c>
      <c r="K22" s="58"/>
      <c r="L22" s="58">
        <v>1.0841924484542971</v>
      </c>
      <c r="Q22" s="58">
        <v>15.756050399218022</v>
      </c>
      <c r="R22" s="58">
        <v>10.318995495720241</v>
      </c>
      <c r="S22" s="58">
        <v>7.1034399017901633</v>
      </c>
      <c r="T22" s="58">
        <v>16.320740459655809</v>
      </c>
      <c r="U22" s="58">
        <v>0.17385795037889401</v>
      </c>
      <c r="V22" s="58"/>
      <c r="Y22" s="57">
        <v>1.4776806666101323</v>
      </c>
      <c r="Z22" s="58">
        <v>13.135251445695745</v>
      </c>
      <c r="AA22" s="58">
        <v>0.97341718716527348</v>
      </c>
      <c r="AC22" s="58">
        <v>45.913649283957689</v>
      </c>
      <c r="AD22" s="58">
        <v>11.525909199559031</v>
      </c>
      <c r="AE22" s="58">
        <v>2.1644033011114527</v>
      </c>
      <c r="AF22" s="58">
        <v>75.133638269379674</v>
      </c>
      <c r="AG22" s="58">
        <v>30.526362989502974</v>
      </c>
      <c r="AH22" s="58">
        <v>17.44302357150438</v>
      </c>
      <c r="AI22" s="58">
        <v>6.2850136689765144</v>
      </c>
      <c r="AJ22" s="58">
        <v>0.11886093631033393</v>
      </c>
      <c r="AM22" s="57">
        <v>63.98663613781207</v>
      </c>
      <c r="AN22" s="57">
        <v>52.513051383418684</v>
      </c>
      <c r="AO22" s="57">
        <v>56.874358190074688</v>
      </c>
      <c r="AQ22" s="59">
        <v>47.428860535864295</v>
      </c>
      <c r="AR22" s="59">
        <v>52.571139464135697</v>
      </c>
      <c r="AT22" s="59">
        <v>64.642102986953788</v>
      </c>
      <c r="AU22" s="59">
        <v>35.357897013046212</v>
      </c>
    </row>
    <row r="23" spans="1:47">
      <c r="A23" s="56">
        <v>1280</v>
      </c>
      <c r="B23" s="57">
        <v>12.57188934097973</v>
      </c>
      <c r="C23" s="56"/>
      <c r="D23" s="58">
        <v>7.1856843086531601</v>
      </c>
      <c r="E23" s="58"/>
      <c r="F23" s="58">
        <v>8.173530701823811</v>
      </c>
      <c r="G23" s="58"/>
      <c r="H23" s="58">
        <v>7.8658404332348972</v>
      </c>
      <c r="I23" s="58"/>
      <c r="J23" s="58">
        <v>9.3941124737531982</v>
      </c>
      <c r="K23" s="58"/>
      <c r="L23" s="58">
        <v>3.4842351398947389</v>
      </c>
      <c r="Q23" s="58">
        <v>16.706577036538469</v>
      </c>
      <c r="R23" s="58">
        <v>6.0625265079505031</v>
      </c>
      <c r="S23" s="58">
        <v>9.7617321004549229</v>
      </c>
      <c r="T23" s="58">
        <v>19.721558367382663</v>
      </c>
      <c r="U23" s="58">
        <v>0.57990587960417672</v>
      </c>
      <c r="V23" s="58"/>
      <c r="Y23" s="57">
        <v>1.5370841188990676</v>
      </c>
      <c r="Z23" s="58">
        <v>12.978080582688602</v>
      </c>
      <c r="AA23" s="58">
        <v>0.97341718716527348</v>
      </c>
      <c r="AC23" s="58">
        <v>47.759399408649593</v>
      </c>
      <c r="AD23" s="58">
        <v>11.989256127412725</v>
      </c>
      <c r="AE23" s="58">
        <v>2.2537299249548042</v>
      </c>
      <c r="AF23" s="58">
        <v>74.234620932978814</v>
      </c>
      <c r="AG23" s="58">
        <v>30.526362989502974</v>
      </c>
      <c r="AH23" s="58">
        <v>16.536116158167289</v>
      </c>
      <c r="AI23" s="58">
        <v>6.3676334124367546</v>
      </c>
      <c r="AJ23" s="58">
        <v>0.12014910530724904</v>
      </c>
      <c r="AM23" s="57">
        <v>69.334148533055782</v>
      </c>
      <c r="AN23" s="57">
        <v>52.267475599108266</v>
      </c>
      <c r="AO23" s="57">
        <v>59.31616893665651</v>
      </c>
      <c r="AQ23" s="59">
        <v>54.382208525110329</v>
      </c>
      <c r="AR23" s="59">
        <v>45.617791474889671</v>
      </c>
      <c r="AT23" s="59">
        <v>65.275787870649879</v>
      </c>
      <c r="AU23" s="59">
        <v>34.724212129350121</v>
      </c>
    </row>
    <row r="24" spans="1:47">
      <c r="A24" s="56">
        <v>1281</v>
      </c>
      <c r="B24" s="57">
        <v>12.587923894280129</v>
      </c>
      <c r="C24" s="56"/>
      <c r="D24" s="58">
        <v>7.7981240280892035</v>
      </c>
      <c r="E24" s="58"/>
      <c r="F24" s="58">
        <v>17.511500021721655</v>
      </c>
      <c r="G24" s="58"/>
      <c r="H24" s="58">
        <v>12.868625150655058</v>
      </c>
      <c r="I24" s="58"/>
      <c r="J24" s="58">
        <v>9.4170520450097577</v>
      </c>
      <c r="K24" s="58"/>
      <c r="L24" s="58">
        <v>3.7610151343019331</v>
      </c>
      <c r="Q24" s="58">
        <v>18.42476618783515</v>
      </c>
      <c r="R24" s="58">
        <v>12.815880005031911</v>
      </c>
      <c r="S24" s="58">
        <v>16.011130453089294</v>
      </c>
      <c r="T24" s="58">
        <v>19.883002088534003</v>
      </c>
      <c r="U24" s="58">
        <v>0.64898659019541738</v>
      </c>
      <c r="V24" s="58"/>
      <c r="Y24" s="57">
        <v>1.5643434915763754</v>
      </c>
      <c r="Z24" s="58">
        <v>12.819078552593751</v>
      </c>
      <c r="AA24" s="58">
        <v>0.97341718716527348</v>
      </c>
      <c r="AC24" s="58">
        <v>48.606387059694519</v>
      </c>
      <c r="AD24" s="58">
        <v>12.201879234295729</v>
      </c>
      <c r="AE24" s="58">
        <v>2.2960587422710876</v>
      </c>
      <c r="AF24" s="58">
        <v>73.325129320836254</v>
      </c>
      <c r="AG24" s="58">
        <v>30.526362989502974</v>
      </c>
      <c r="AH24" s="58">
        <v>15.97055539226513</v>
      </c>
      <c r="AI24" s="58">
        <v>6.4073553974121094</v>
      </c>
      <c r="AJ24" s="58">
        <v>0.12075428840905698</v>
      </c>
      <c r="AM24" s="57">
        <v>85.944335597192506</v>
      </c>
      <c r="AN24" s="57">
        <v>51.940210691430778</v>
      </c>
      <c r="AO24" s="57">
        <v>67.118025408598029</v>
      </c>
      <c r="AQ24" s="59">
        <v>58.031817224400548</v>
      </c>
      <c r="AR24" s="59">
        <v>41.968182775599452</v>
      </c>
      <c r="AT24" s="59">
        <v>70.68363418240979</v>
      </c>
      <c r="AU24" s="59">
        <v>29.316365817590206</v>
      </c>
    </row>
    <row r="25" spans="1:47">
      <c r="A25" s="56">
        <v>1282</v>
      </c>
      <c r="B25" s="57">
        <v>12.604061917910744</v>
      </c>
      <c r="C25" s="56"/>
      <c r="D25" s="58">
        <v>8.0300094622680636</v>
      </c>
      <c r="E25" s="58"/>
      <c r="F25" s="58">
        <v>7.4307229783460196</v>
      </c>
      <c r="G25" s="58"/>
      <c r="H25" s="58">
        <v>9.946712298373054</v>
      </c>
      <c r="I25" s="58"/>
      <c r="J25" s="58">
        <v>10.193350586859317</v>
      </c>
      <c r="K25" s="58"/>
      <c r="L25" s="58">
        <v>4.3027376085031328</v>
      </c>
      <c r="Q25" s="58">
        <v>19.277629350962574</v>
      </c>
      <c r="R25" s="58">
        <v>5.3643861402061184</v>
      </c>
      <c r="S25" s="58">
        <v>12.407429617310815</v>
      </c>
      <c r="T25" s="58">
        <v>21.645481465202984</v>
      </c>
      <c r="U25" s="58">
        <v>0.76896303160600143</v>
      </c>
      <c r="V25" s="58"/>
      <c r="Y25" s="57">
        <v>1.5779299522897046</v>
      </c>
      <c r="Z25" s="58">
        <v>12.96427203431093</v>
      </c>
      <c r="AA25" s="58">
        <v>0.9592696954251545</v>
      </c>
      <c r="AC25" s="58">
        <v>49.028537803287243</v>
      </c>
      <c r="AD25" s="58">
        <v>12.307853627859695</v>
      </c>
      <c r="AE25" s="58">
        <v>2.318383272419748</v>
      </c>
      <c r="AF25" s="58">
        <v>74.155636036258514</v>
      </c>
      <c r="AG25" s="58">
        <v>30.082697648532843</v>
      </c>
      <c r="AH25" s="58">
        <v>15.784365366718358</v>
      </c>
      <c r="AI25" s="58">
        <v>6.4650735156121399</v>
      </c>
      <c r="AJ25" s="58">
        <v>0.12181046999325587</v>
      </c>
      <c r="AM25" s="57">
        <v>79.42636246378558</v>
      </c>
      <c r="AN25" s="57">
        <v>52.045299689400622</v>
      </c>
      <c r="AO25" s="57">
        <v>64.044876140112933</v>
      </c>
      <c r="AQ25" s="59">
        <v>61.018138457970025</v>
      </c>
      <c r="AR25" s="59">
        <v>38.981861542029975</v>
      </c>
      <c r="AT25" s="59">
        <v>67.899990065836363</v>
      </c>
      <c r="AU25" s="59">
        <v>32.100009934163644</v>
      </c>
    </row>
    <row r="26" spans="1:47">
      <c r="A26" s="56">
        <v>1283</v>
      </c>
      <c r="B26" s="57">
        <v>12.620304079561466</v>
      </c>
      <c r="C26" s="56"/>
      <c r="D26" s="58">
        <v>5.5432644242840095</v>
      </c>
      <c r="E26" s="58"/>
      <c r="F26" s="58">
        <v>7.4307229783460196</v>
      </c>
      <c r="G26" s="58"/>
      <c r="H26" s="58">
        <v>10.063061473313947</v>
      </c>
      <c r="I26" s="58"/>
      <c r="J26" s="58">
        <v>9.9028694097972867</v>
      </c>
      <c r="K26" s="58"/>
      <c r="L26" s="58">
        <v>2.2710062264177391</v>
      </c>
      <c r="Q26" s="58">
        <v>13.519598226278083</v>
      </c>
      <c r="R26" s="58">
        <v>5.2900847287644428</v>
      </c>
      <c r="S26" s="58">
        <v>12.584881738910489</v>
      </c>
      <c r="T26" s="58">
        <v>21.149320605886444</v>
      </c>
      <c r="U26" s="58">
        <v>0.41993887513173539</v>
      </c>
      <c r="V26" s="58"/>
      <c r="Y26" s="57">
        <v>1.5416573039925798</v>
      </c>
      <c r="Z26" s="58">
        <v>13.401862560747359</v>
      </c>
      <c r="AA26" s="58">
        <v>0.95581303532937589</v>
      </c>
      <c r="AC26" s="58">
        <v>47.90149480262658</v>
      </c>
      <c r="AD26" s="58">
        <v>12.024926971142122</v>
      </c>
      <c r="AE26" s="58">
        <v>2.2674201344993707</v>
      </c>
      <c r="AF26" s="58">
        <v>76.658653847474895</v>
      </c>
      <c r="AG26" s="58">
        <v>29.974296787929227</v>
      </c>
      <c r="AH26" s="58">
        <v>15.937675656511257</v>
      </c>
      <c r="AI26" s="58">
        <v>6.5123744945490438</v>
      </c>
      <c r="AJ26" s="58">
        <v>0.12457605094186831</v>
      </c>
      <c r="AM26" s="57">
        <v>66.134355454072775</v>
      </c>
      <c r="AN26" s="57">
        <v>52.39081663716626</v>
      </c>
      <c r="AO26" s="57">
        <v>57.843289083864462</v>
      </c>
      <c r="AQ26" s="59">
        <v>57.837478672871256</v>
      </c>
      <c r="AR26" s="59">
        <v>42.162521327128758</v>
      </c>
      <c r="AT26" s="59">
        <v>63.853202956302454</v>
      </c>
      <c r="AU26" s="59">
        <v>36.146797043697546</v>
      </c>
    </row>
    <row r="27" spans="1:47">
      <c r="A27" s="56">
        <v>1284</v>
      </c>
      <c r="B27" s="57">
        <v>12.636651051230769</v>
      </c>
      <c r="C27" s="56"/>
      <c r="D27" s="58">
        <v>7.5587384522802026</v>
      </c>
      <c r="E27" s="58"/>
      <c r="F27" s="58">
        <v>7.4307229783460196</v>
      </c>
      <c r="G27" s="58"/>
      <c r="H27" s="58">
        <v>10.864615058486301</v>
      </c>
      <c r="I27" s="58"/>
      <c r="J27" s="58">
        <v>8.9049637496292195</v>
      </c>
      <c r="K27" s="58"/>
      <c r="L27" s="58">
        <v>4.1744458886109808</v>
      </c>
      <c r="Q27" s="58">
        <v>18.725983932152076</v>
      </c>
      <c r="R27" s="58">
        <v>5.2153049425114739</v>
      </c>
      <c r="S27" s="58">
        <v>13.62242552030572</v>
      </c>
      <c r="T27" s="58">
        <v>19.127331024500457</v>
      </c>
      <c r="U27" s="58">
        <v>0.79795111506447547</v>
      </c>
      <c r="V27" s="58"/>
      <c r="Y27" s="57">
        <v>1.4905412838651877</v>
      </c>
      <c r="Z27" s="58">
        <v>13.511332372792289</v>
      </c>
      <c r="AA27" s="58">
        <v>0.8871989035792438</v>
      </c>
      <c r="AC27" s="58">
        <v>46.31324703438262</v>
      </c>
      <c r="AD27" s="58">
        <v>11.626222014148466</v>
      </c>
      <c r="AE27" s="58">
        <v>2.1944960458845393</v>
      </c>
      <c r="AF27" s="58">
        <v>77.284821172371892</v>
      </c>
      <c r="AG27" s="58">
        <v>27.822557616245085</v>
      </c>
      <c r="AH27" s="58">
        <v>15.685290570302255</v>
      </c>
      <c r="AI27" s="58">
        <v>6.4387454679021907</v>
      </c>
      <c r="AJ27" s="58">
        <v>0.12520220843975119</v>
      </c>
      <c r="AM27" s="57">
        <v>77.628001626026361</v>
      </c>
      <c r="AN27" s="57">
        <v>51.391927986820072</v>
      </c>
      <c r="AO27" s="57">
        <v>62.856639701392972</v>
      </c>
      <c r="AQ27" s="59">
        <v>64.284569238852072</v>
      </c>
      <c r="AR27" s="59">
        <v>35.715430761147921</v>
      </c>
      <c r="AT27" s="59">
        <v>67.670778517422363</v>
      </c>
      <c r="AU27" s="59">
        <v>32.329221482577644</v>
      </c>
    </row>
    <row r="28" spans="1:47">
      <c r="A28" s="56">
        <v>1285</v>
      </c>
      <c r="B28" s="57">
        <v>12.653103509253507</v>
      </c>
      <c r="C28" s="56"/>
      <c r="D28" s="58">
        <v>7.7663411738083958</v>
      </c>
      <c r="E28" s="58"/>
      <c r="F28" s="58">
        <v>11.335903957269284</v>
      </c>
      <c r="G28" s="58"/>
      <c r="H28" s="58">
        <v>9.8971681657520314</v>
      </c>
      <c r="I28" s="58"/>
      <c r="J28" s="58">
        <v>10.108017699453711</v>
      </c>
      <c r="K28" s="58"/>
      <c r="L28" s="58">
        <v>7.9749850873053152</v>
      </c>
      <c r="Q28" s="58">
        <v>19.541010127907121</v>
      </c>
      <c r="R28" s="58">
        <v>7.8413690956417126</v>
      </c>
      <c r="S28" s="58">
        <v>12.441606887985575</v>
      </c>
      <c r="T28" s="58">
        <v>21.836187840557002</v>
      </c>
      <c r="U28" s="58">
        <v>1.5745001090362185</v>
      </c>
      <c r="V28" s="58"/>
      <c r="Y28" s="57">
        <v>1.4746606623770631</v>
      </c>
      <c r="Z28" s="58">
        <v>13.417088559147166</v>
      </c>
      <c r="AA28" s="58">
        <v>0.90256233295846799</v>
      </c>
      <c r="AC28" s="58">
        <v>45.819813438144465</v>
      </c>
      <c r="AD28" s="58">
        <v>11.502353166541091</v>
      </c>
      <c r="AE28" s="58">
        <v>2.1733492822107352</v>
      </c>
      <c r="AF28" s="58">
        <v>76.745746558321798</v>
      </c>
      <c r="AG28" s="58">
        <v>28.304354761577557</v>
      </c>
      <c r="AH28" s="58">
        <v>15.195983446764448</v>
      </c>
      <c r="AI28" s="58">
        <v>6.4022494536001826</v>
      </c>
      <c r="AJ28" s="58">
        <v>0.12640127665227183</v>
      </c>
      <c r="AM28" s="57">
        <v>83.058447118224862</v>
      </c>
      <c r="AN28" s="57">
        <v>50.902870079622417</v>
      </c>
      <c r="AO28" s="57">
        <v>65.216782746752401</v>
      </c>
      <c r="AQ28" s="59">
        <v>58.828541093424199</v>
      </c>
      <c r="AR28" s="59">
        <v>41.171458906575793</v>
      </c>
      <c r="AT28" s="59">
        <v>69.828112882266055</v>
      </c>
      <c r="AU28" s="59">
        <v>30.171887117733942</v>
      </c>
    </row>
    <row r="29" spans="1:47">
      <c r="A29" s="56">
        <v>1286</v>
      </c>
      <c r="B29" s="57">
        <v>12.669662134328892</v>
      </c>
      <c r="C29" s="56"/>
      <c r="D29" s="58">
        <v>7.6654194331441712</v>
      </c>
      <c r="E29" s="58"/>
      <c r="F29" s="58">
        <v>7.6792315858043159</v>
      </c>
      <c r="G29" s="58"/>
      <c r="H29" s="58">
        <v>11.108483898790402</v>
      </c>
      <c r="I29" s="58"/>
      <c r="J29" s="58">
        <v>8.477918662487907</v>
      </c>
      <c r="K29" s="58"/>
      <c r="L29" s="58">
        <v>3.7116918489430115</v>
      </c>
      <c r="Q29" s="58">
        <v>19.585797822856982</v>
      </c>
      <c r="R29" s="58">
        <v>5.2336651451305221</v>
      </c>
      <c r="S29" s="58">
        <v>14.000710926173463</v>
      </c>
      <c r="T29" s="58">
        <v>18.420034303313663</v>
      </c>
      <c r="U29" s="58">
        <v>0.75625270783112075</v>
      </c>
      <c r="V29" s="58"/>
      <c r="Y29" s="57">
        <v>1.4481266775723221</v>
      </c>
      <c r="Z29" s="58">
        <v>12.632446795398236</v>
      </c>
      <c r="AA29" s="58">
        <v>0.89298457510561557</v>
      </c>
      <c r="AC29" s="58">
        <v>44.99536462456858</v>
      </c>
      <c r="AD29" s="58">
        <v>11.295388085064113</v>
      </c>
      <c r="AE29" s="58">
        <v>2.1364396351395065</v>
      </c>
      <c r="AF29" s="58">
        <v>72.257595669677912</v>
      </c>
      <c r="AG29" s="58">
        <v>28.003996275312105</v>
      </c>
      <c r="AH29" s="58">
        <v>14.664993291017382</v>
      </c>
      <c r="AI29" s="58">
        <v>6.2068354100836265</v>
      </c>
      <c r="AJ29" s="58">
        <v>0.12725359535566416</v>
      </c>
      <c r="AM29" s="57">
        <v>79.373758583938326</v>
      </c>
      <c r="AN29" s="57">
        <v>49.23090613241034</v>
      </c>
      <c r="AO29" s="57">
        <v>62.615973567930119</v>
      </c>
      <c r="AQ29" s="59">
        <v>64.40997160939726</v>
      </c>
      <c r="AR29" s="59">
        <v>35.590028390602733</v>
      </c>
      <c r="AT29" s="59">
        <v>68.912510815970492</v>
      </c>
      <c r="AU29" s="59">
        <v>31.087489184029504</v>
      </c>
    </row>
    <row r="30" spans="1:47">
      <c r="A30" s="56">
        <v>1287</v>
      </c>
      <c r="B30" s="57">
        <v>12.686327611548659</v>
      </c>
      <c r="C30" s="56"/>
      <c r="D30" s="58">
        <v>10.342290891704776</v>
      </c>
      <c r="E30" s="58"/>
      <c r="F30" s="58">
        <v>15.230066770621022</v>
      </c>
      <c r="G30" s="58"/>
      <c r="H30" s="58">
        <v>12.897363148047587</v>
      </c>
      <c r="I30" s="58"/>
      <c r="J30" s="58">
        <v>8.5974956690917743</v>
      </c>
      <c r="K30" s="58"/>
      <c r="L30" s="58">
        <v>4.4002911528830158</v>
      </c>
      <c r="Q30" s="58">
        <v>26.831065889875507</v>
      </c>
      <c r="R30" s="58">
        <v>10.22357471033801</v>
      </c>
      <c r="S30" s="58">
        <v>16.297851348376106</v>
      </c>
      <c r="T30" s="58">
        <v>18.787338417706771</v>
      </c>
      <c r="U30" s="58">
        <v>0.92453837544645445</v>
      </c>
      <c r="V30" s="58"/>
      <c r="Y30" s="57">
        <v>1.4709523247363963</v>
      </c>
      <c r="Z30" s="58">
        <v>11.706901941392369</v>
      </c>
      <c r="AA30" s="58">
        <v>0.92156258933633406</v>
      </c>
      <c r="AC30" s="58">
        <v>45.704590090023736</v>
      </c>
      <c r="AD30" s="58">
        <v>11.473428132943891</v>
      </c>
      <c r="AE30" s="58">
        <v>2.1723475501585394</v>
      </c>
      <c r="AF30" s="58">
        <v>66.963479104764346</v>
      </c>
      <c r="AG30" s="58">
        <v>28.900202801587437</v>
      </c>
      <c r="AH30" s="58">
        <v>13.922005634572692</v>
      </c>
      <c r="AI30" s="58">
        <v>6.0146149605385757</v>
      </c>
      <c r="AJ30" s="58">
        <v>0.12694006341649972</v>
      </c>
      <c r="AM30" s="57">
        <v>102.26589318492664</v>
      </c>
      <c r="AN30" s="57">
        <v>47.944143719492587</v>
      </c>
      <c r="AO30" s="57">
        <v>72.951662165659499</v>
      </c>
      <c r="AQ30" s="59">
        <v>63.468045445557564</v>
      </c>
      <c r="AR30" s="59">
        <v>36.531954554442443</v>
      </c>
      <c r="AT30" s="59">
        <v>74.85585375275879</v>
      </c>
      <c r="AU30" s="59">
        <v>25.144146247241199</v>
      </c>
    </row>
    <row r="31" spans="1:47">
      <c r="A31" s="56">
        <v>1288</v>
      </c>
      <c r="B31" s="57">
        <v>12.703100630425425</v>
      </c>
      <c r="C31" s="56"/>
      <c r="D31" s="58">
        <v>9.3448784091970865</v>
      </c>
      <c r="E31" s="58"/>
      <c r="F31" s="58">
        <v>10.463367174821535</v>
      </c>
      <c r="G31" s="58"/>
      <c r="H31" s="58">
        <v>12.391511722044022</v>
      </c>
      <c r="I31" s="58"/>
      <c r="J31" s="58">
        <v>9.5977041551046263</v>
      </c>
      <c r="K31" s="58"/>
      <c r="L31" s="58">
        <v>5.4829470436828025</v>
      </c>
      <c r="Q31" s="58">
        <v>24.612351036842806</v>
      </c>
      <c r="R31" s="58">
        <v>6.9157673488452582</v>
      </c>
      <c r="S31" s="58">
        <v>15.699730509982432</v>
      </c>
      <c r="T31" s="58">
        <v>21.093783722712445</v>
      </c>
      <c r="U31" s="58">
        <v>1.1871080417040056</v>
      </c>
      <c r="V31" s="58"/>
      <c r="Y31" s="57">
        <v>1.4449110748642977</v>
      </c>
      <c r="Z31" s="58">
        <v>11.321093369539176</v>
      </c>
      <c r="AA31" s="58">
        <v>0.93713454934296725</v>
      </c>
      <c r="AC31" s="58">
        <v>44.895451254712107</v>
      </c>
      <c r="AD31" s="58">
        <v>11.270306383941524</v>
      </c>
      <c r="AE31" s="58">
        <v>2.1360847070093798</v>
      </c>
      <c r="AF31" s="58">
        <v>64.756654073764082</v>
      </c>
      <c r="AG31" s="58">
        <v>29.388539467395454</v>
      </c>
      <c r="AH31" s="58">
        <v>13.783749185654678</v>
      </c>
      <c r="AI31" s="58">
        <v>5.9075166236687409</v>
      </c>
      <c r="AJ31" s="58">
        <v>0.12781450227288124</v>
      </c>
      <c r="AM31" s="57">
        <v>96.368132803185773</v>
      </c>
      <c r="AN31" s="57">
        <v>47.23550541542577</v>
      </c>
      <c r="AO31" s="57">
        <v>69.770077290456953</v>
      </c>
      <c r="AQ31" s="59">
        <v>53.786229091312201</v>
      </c>
      <c r="AR31" s="59">
        <v>46.213770908687799</v>
      </c>
      <c r="AT31" s="59">
        <v>73.677416502905871</v>
      </c>
      <c r="AU31" s="59">
        <v>26.322583497094133</v>
      </c>
    </row>
    <row r="32" spans="1:47">
      <c r="A32" s="56">
        <v>1289</v>
      </c>
      <c r="B32" s="57">
        <v>12.719981884921188</v>
      </c>
      <c r="C32" s="56"/>
      <c r="D32" s="58">
        <v>6.9830052175197519</v>
      </c>
      <c r="E32" s="58"/>
      <c r="F32" s="58">
        <v>9.1926717979091563</v>
      </c>
      <c r="G32" s="58"/>
      <c r="H32" s="58">
        <v>9.4170241120382983</v>
      </c>
      <c r="I32" s="58"/>
      <c r="J32" s="58">
        <v>8.878184924213409</v>
      </c>
      <c r="K32" s="58"/>
      <c r="L32" s="58">
        <v>9.2759906268308328</v>
      </c>
      <c r="Q32" s="58">
        <v>18.669120948726981</v>
      </c>
      <c r="R32" s="58">
        <v>5.980372301984616</v>
      </c>
      <c r="S32" s="58">
        <v>11.962568323365755</v>
      </c>
      <c r="T32" s="58">
        <v>19.624874070420368</v>
      </c>
      <c r="U32" s="58">
        <v>2.0680918250446454</v>
      </c>
      <c r="V32" s="58"/>
      <c r="Y32" s="57">
        <v>1.4196544212912625</v>
      </c>
      <c r="Z32" s="58">
        <v>11.446483764285281</v>
      </c>
      <c r="AA32" s="58">
        <v>0.95295028159350559</v>
      </c>
      <c r="AC32" s="58">
        <v>44.110690947264231</v>
      </c>
      <c r="AD32" s="58">
        <v>11.073304486071848</v>
      </c>
      <c r="AE32" s="58">
        <v>2.1009060399428439</v>
      </c>
      <c r="AF32" s="58">
        <v>65.473887131711805</v>
      </c>
      <c r="AG32" s="58">
        <v>29.884520830772335</v>
      </c>
      <c r="AH32" s="58">
        <v>14.260518199819698</v>
      </c>
      <c r="AI32" s="58">
        <v>5.8988946245091842</v>
      </c>
      <c r="AJ32" s="58">
        <v>0.12868708566953166</v>
      </c>
      <c r="AM32" s="57">
        <v>78.052527087664259</v>
      </c>
      <c r="AN32" s="57">
        <v>47.619157752894189</v>
      </c>
      <c r="AO32" s="57">
        <v>61.178544956620961</v>
      </c>
      <c r="AQ32" s="59">
        <v>49.89096093965285</v>
      </c>
      <c r="AR32" s="59">
        <v>50.10903906034715</v>
      </c>
      <c r="AT32" s="59">
        <v>69.538403462344007</v>
      </c>
      <c r="AU32" s="59">
        <v>30.46159653765601</v>
      </c>
    </row>
    <row r="33" spans="1:47">
      <c r="A33" s="56">
        <v>1290</v>
      </c>
      <c r="B33" s="60">
        <v>12.736972073476066</v>
      </c>
      <c r="C33" s="56"/>
      <c r="D33" s="58">
        <v>6.6989799640647174</v>
      </c>
      <c r="E33" s="58"/>
      <c r="F33" s="58">
        <v>8.4634130649073995</v>
      </c>
      <c r="G33" s="58"/>
      <c r="H33" s="58">
        <v>7.9109746664428471</v>
      </c>
      <c r="I33" s="58"/>
      <c r="J33" s="58">
        <v>11.071525309184704</v>
      </c>
      <c r="K33" s="58"/>
      <c r="L33" s="58">
        <v>4.9512889192424989</v>
      </c>
      <c r="Q33" s="58">
        <v>18.177633129787814</v>
      </c>
      <c r="R33" s="58">
        <v>5.4174302903550764</v>
      </c>
      <c r="S33" s="58">
        <v>10.075995203169784</v>
      </c>
      <c r="T33" s="58">
        <v>24.614296451647956</v>
      </c>
      <c r="U33" s="58">
        <v>1.1359965090932</v>
      </c>
      <c r="V33" s="58"/>
      <c r="Y33" s="57">
        <v>1.4594549136492443</v>
      </c>
      <c r="Z33" s="58">
        <v>12.079126492220194</v>
      </c>
      <c r="AA33" s="58">
        <v>0.95315295801492583</v>
      </c>
      <c r="AC33" s="58">
        <v>45.347349102672943</v>
      </c>
      <c r="AD33" s="58">
        <v>11.383748326464104</v>
      </c>
      <c r="AE33" s="58">
        <v>2.1620279932039939</v>
      </c>
      <c r="AF33" s="58">
        <v>69.092603535499507</v>
      </c>
      <c r="AG33" s="58">
        <v>29.890876763348075</v>
      </c>
      <c r="AH33" s="58">
        <v>15.390707238401925</v>
      </c>
      <c r="AI33" s="58">
        <v>6.0863618382677949</v>
      </c>
      <c r="AJ33" s="58">
        <v>0.12836347725480032</v>
      </c>
      <c r="AM33" s="57">
        <v>77.032591360130425</v>
      </c>
      <c r="AN33" s="57">
        <v>49.602052237016295</v>
      </c>
      <c r="AO33" s="57">
        <v>61.678423058890189</v>
      </c>
      <c r="AQ33" s="59">
        <v>58.599267402505717</v>
      </c>
      <c r="AR33" s="59">
        <v>41.400732597494283</v>
      </c>
      <c r="AT33" s="59">
        <v>68.502501789515478</v>
      </c>
      <c r="AU33" s="59">
        <v>31.497498210484515</v>
      </c>
    </row>
    <row r="34" spans="1:47">
      <c r="A34" s="56">
        <v>1291</v>
      </c>
      <c r="B34" s="57">
        <v>12.735571108337423</v>
      </c>
      <c r="C34" s="56"/>
      <c r="D34" s="58">
        <v>7.672063724233837</v>
      </c>
      <c r="E34" s="58"/>
      <c r="F34" s="58">
        <v>8.684353627655419</v>
      </c>
      <c r="G34" s="58"/>
      <c r="H34" s="58">
        <v>5.3958407471806975</v>
      </c>
      <c r="I34" s="58"/>
      <c r="J34" s="58">
        <v>8.4650298867035438</v>
      </c>
      <c r="K34" s="58"/>
      <c r="L34" s="58">
        <v>1.2205948472907866</v>
      </c>
      <c r="Q34" s="58">
        <v>20.792793880647604</v>
      </c>
      <c r="R34" s="58">
        <v>5.5663436534248643</v>
      </c>
      <c r="S34" s="58">
        <v>6.8710419448150732</v>
      </c>
      <c r="T34" s="58">
        <v>18.810619071130308</v>
      </c>
      <c r="U34" s="58">
        <v>0.27939403318587774</v>
      </c>
      <c r="V34" s="58"/>
      <c r="Y34" s="57">
        <v>1.4911816226511183</v>
      </c>
      <c r="Z34" s="58">
        <v>12.71291138631531</v>
      </c>
      <c r="AA34" s="58">
        <v>0.96705486987094014</v>
      </c>
      <c r="AC34" s="58">
        <v>46.33314327523118</v>
      </c>
      <c r="AD34" s="58">
        <v>11.631216656678722</v>
      </c>
      <c r="AE34" s="58">
        <v>2.2113007432054901</v>
      </c>
      <c r="AF34" s="58">
        <v>72.717853129723579</v>
      </c>
      <c r="AG34" s="58">
        <v>30.326840719152681</v>
      </c>
      <c r="AH34" s="58">
        <v>16.090260564046101</v>
      </c>
      <c r="AI34" s="58">
        <v>6.2973451945789352</v>
      </c>
      <c r="AJ34" s="58">
        <v>0.1291329911696919</v>
      </c>
      <c r="AM34" s="57">
        <v>73.304919125559735</v>
      </c>
      <c r="AN34" s="57">
        <v>51.320592567485875</v>
      </c>
      <c r="AO34" s="57">
        <v>60.74801430618237</v>
      </c>
      <c r="AQ34" s="59">
        <v>62.788638513537379</v>
      </c>
      <c r="AR34" s="59">
        <v>37.211361486462614</v>
      </c>
      <c r="AT34" s="59">
        <v>66.746668112359572</v>
      </c>
      <c r="AU34" s="59">
        <v>33.253331887640428</v>
      </c>
    </row>
    <row r="35" spans="1:47">
      <c r="A35" s="56">
        <v>1292</v>
      </c>
      <c r="B35" s="57">
        <v>12.75</v>
      </c>
      <c r="C35" s="56"/>
      <c r="D35" s="58">
        <v>7.6257082206260769</v>
      </c>
      <c r="E35" s="58"/>
      <c r="F35" s="58">
        <v>10.749329829350927</v>
      </c>
      <c r="G35" s="58"/>
      <c r="H35" s="58">
        <v>8.274908600462636</v>
      </c>
      <c r="I35" s="58"/>
      <c r="J35" s="58">
        <v>8.3325253675538828</v>
      </c>
      <c r="K35" s="58"/>
      <c r="L35" s="58">
        <v>8.5000070920053297</v>
      </c>
      <c r="Q35" s="58">
        <v>20.498164405016251</v>
      </c>
      <c r="R35" s="58">
        <v>6.9976184441903992</v>
      </c>
      <c r="S35" s="58">
        <v>10.520450036912967</v>
      </c>
      <c r="T35" s="58">
        <v>18.503666375327278</v>
      </c>
      <c r="U35" s="58">
        <v>1.9040258051536152</v>
      </c>
      <c r="V35" s="58"/>
      <c r="Y35" s="57">
        <v>1.5079517136563396</v>
      </c>
      <c r="Z35" s="58">
        <v>13.332208106091407</v>
      </c>
      <c r="AA35" s="58">
        <v>0.95328546344733101</v>
      </c>
      <c r="AC35" s="58">
        <v>46.854213960036269</v>
      </c>
      <c r="AD35" s="58">
        <v>11.762023366519449</v>
      </c>
      <c r="AE35" s="58">
        <v>2.2384703365372398</v>
      </c>
      <c r="AF35" s="58">
        <v>76.260230366842848</v>
      </c>
      <c r="AG35" s="58">
        <v>29.895032133708298</v>
      </c>
      <c r="AH35" s="58">
        <v>16.760832590723108</v>
      </c>
      <c r="AI35" s="58">
        <v>6.4064943466069018</v>
      </c>
      <c r="AJ35" s="58">
        <v>0.12811211304261899</v>
      </c>
      <c r="AM35" s="57">
        <v>79.971228612091778</v>
      </c>
      <c r="AN35" s="57">
        <v>52.62304556517261</v>
      </c>
      <c r="AO35" s="57">
        <v>64.594306175465846</v>
      </c>
      <c r="AQ35" s="59">
        <v>61.055622230788842</v>
      </c>
      <c r="AR35" s="59">
        <v>38.944377769211172</v>
      </c>
      <c r="AT35" s="59">
        <v>68.362596690039112</v>
      </c>
      <c r="AU35" s="59">
        <v>31.637403309960888</v>
      </c>
    </row>
    <row r="36" spans="1:47">
      <c r="A36" s="56">
        <v>1293</v>
      </c>
      <c r="B36" s="57">
        <v>12.746618212129352</v>
      </c>
      <c r="C36" s="56"/>
      <c r="D36" s="58">
        <v>7.0226658268821502</v>
      </c>
      <c r="E36" s="58"/>
      <c r="F36" s="58">
        <v>6.6208326370309836</v>
      </c>
      <c r="G36" s="58"/>
      <c r="H36" s="58">
        <v>9.7899192690710919</v>
      </c>
      <c r="I36" s="58"/>
      <c r="J36" s="58">
        <v>10.548005456476803</v>
      </c>
      <c r="K36" s="58"/>
      <c r="L36" s="58">
        <v>5.1929625306546132</v>
      </c>
      <c r="Q36" s="58">
        <v>18.870628476051923</v>
      </c>
      <c r="R36" s="58">
        <v>4.308152655293477</v>
      </c>
      <c r="S36" s="58">
        <v>12.446023328276475</v>
      </c>
      <c r="T36" s="58">
        <v>23.413003599933749</v>
      </c>
      <c r="U36" s="58">
        <v>1.1633023169627614</v>
      </c>
      <c r="V36" s="58"/>
      <c r="Y36" s="57">
        <v>1.6160640817306042</v>
      </c>
      <c r="Z36" s="58">
        <v>13.807102882449694</v>
      </c>
      <c r="AA36" s="58">
        <v>0.95389629311960822</v>
      </c>
      <c r="AC36" s="58">
        <v>50.213419682343776</v>
      </c>
      <c r="AD36" s="58">
        <v>12.605299837498714</v>
      </c>
      <c r="AE36" s="58">
        <v>2.4014255428758142</v>
      </c>
      <c r="AF36" s="58">
        <v>78.97662848761226</v>
      </c>
      <c r="AG36" s="58">
        <v>29.914187752230912</v>
      </c>
      <c r="AH36" s="58">
        <v>17.240572556543828</v>
      </c>
      <c r="AI36" s="58">
        <v>6.6835802190036535</v>
      </c>
      <c r="AJ36" s="58">
        <v>0.12688973693511316</v>
      </c>
      <c r="AM36" s="57">
        <v>79.690699233577817</v>
      </c>
      <c r="AN36" s="57">
        <v>54.586111941012163</v>
      </c>
      <c r="AO36" s="57">
        <v>65.438862397194526</v>
      </c>
      <c r="AQ36" s="59">
        <v>63.283058405062306</v>
      </c>
      <c r="AR36" s="59">
        <v>36.716941594937701</v>
      </c>
      <c r="AT36" s="59">
        <v>66.919979721339303</v>
      </c>
      <c r="AU36" s="59">
        <v>33.08002027866069</v>
      </c>
    </row>
    <row r="37" spans="1:47">
      <c r="A37" s="56">
        <v>1294</v>
      </c>
      <c r="B37" s="57">
        <v>12.743238212149461</v>
      </c>
      <c r="C37" s="56"/>
      <c r="D37" s="58">
        <v>6.7694346335060889</v>
      </c>
      <c r="E37" s="58"/>
      <c r="F37" s="58">
        <v>8.4910510039123857</v>
      </c>
      <c r="G37" s="58"/>
      <c r="H37" s="58">
        <v>9.8734381803973896</v>
      </c>
      <c r="I37" s="58"/>
      <c r="J37" s="58">
        <v>8.7498229992468914</v>
      </c>
      <c r="K37" s="58"/>
      <c r="L37" s="58">
        <v>5.4269302292865103</v>
      </c>
      <c r="Q37" s="58">
        <v>18.183871808737329</v>
      </c>
      <c r="R37" s="58">
        <v>5.5226757490705189</v>
      </c>
      <c r="S37" s="58">
        <v>12.551635190663335</v>
      </c>
      <c r="T37" s="58">
        <v>19.412957825367798</v>
      </c>
      <c r="U37" s="58">
        <v>1.2157813859498103</v>
      </c>
      <c r="V37" s="58"/>
      <c r="Y37" s="57">
        <v>1.6986773991548534</v>
      </c>
      <c r="Z37" s="58">
        <v>13.492856784700765</v>
      </c>
      <c r="AA37" s="58">
        <v>0.95389629311960822</v>
      </c>
      <c r="AC37" s="58">
        <v>52.780333473740093</v>
      </c>
      <c r="AD37" s="58">
        <v>13.249683713407858</v>
      </c>
      <c r="AE37" s="58">
        <v>2.5267838697001581</v>
      </c>
      <c r="AF37" s="58">
        <v>77.17914080848837</v>
      </c>
      <c r="AG37" s="58">
        <v>29.914187752230912</v>
      </c>
      <c r="AH37" s="58">
        <v>16.733568095147557</v>
      </c>
      <c r="AI37" s="58">
        <v>6.7552383860783305</v>
      </c>
      <c r="AJ37" s="58">
        <v>0.12858673317940789</v>
      </c>
      <c r="AM37" s="57">
        <v>76.120498397596563</v>
      </c>
      <c r="AN37" s="57">
        <v>54.659685841993458</v>
      </c>
      <c r="AO37" s="57">
        <v>63.76353965071872</v>
      </c>
      <c r="AQ37" s="59">
        <v>65.041070221052905</v>
      </c>
      <c r="AR37" s="59">
        <v>34.958929778947102</v>
      </c>
      <c r="AT37" s="59">
        <v>65.92655253273881</v>
      </c>
      <c r="AU37" s="59">
        <v>34.07344746726119</v>
      </c>
    </row>
    <row r="38" spans="1:47">
      <c r="A38" s="56">
        <v>1295</v>
      </c>
      <c r="B38" s="57">
        <v>12.739859999115103</v>
      </c>
      <c r="C38" s="56"/>
      <c r="D38" s="58">
        <v>8.3307532139967826</v>
      </c>
      <c r="E38" s="58"/>
      <c r="F38" s="58">
        <v>6.422626187044906</v>
      </c>
      <c r="G38" s="58"/>
      <c r="H38" s="58">
        <v>12.697222585317983</v>
      </c>
      <c r="I38" s="58"/>
      <c r="J38" s="58">
        <v>8.9456785411152424</v>
      </c>
      <c r="K38" s="58"/>
      <c r="L38" s="58">
        <v>2.7291248714520502</v>
      </c>
      <c r="Q38" s="58">
        <v>22.370096608420191</v>
      </c>
      <c r="R38" s="58">
        <v>4.1755181980409821</v>
      </c>
      <c r="S38" s="58">
        <v>16.140650567756893</v>
      </c>
      <c r="T38" s="58">
        <v>19.83861751583828</v>
      </c>
      <c r="U38" s="58">
        <v>0.61143246174826082</v>
      </c>
      <c r="V38" s="58"/>
      <c r="Y38" s="57">
        <v>1.7449941018617889</v>
      </c>
      <c r="Z38" s="58">
        <v>13.540966940339084</v>
      </c>
      <c r="AA38" s="58">
        <v>1.0015655012674645</v>
      </c>
      <c r="AC38" s="58">
        <v>54.219459593562732</v>
      </c>
      <c r="AD38" s="58">
        <v>13.610953994521955</v>
      </c>
      <c r="AE38" s="58">
        <v>2.5983508346100432</v>
      </c>
      <c r="AF38" s="58">
        <v>77.45433089873957</v>
      </c>
      <c r="AG38" s="58">
        <v>31.409094119747685</v>
      </c>
      <c r="AH38" s="58">
        <v>16.67821119101092</v>
      </c>
      <c r="AI38" s="58">
        <v>6.8633542703758383</v>
      </c>
      <c r="AJ38" s="58">
        <v>0.12973167740051864</v>
      </c>
      <c r="AM38" s="57">
        <v>88.228814185472174</v>
      </c>
      <c r="AN38" s="57">
        <v>55.483609433672228</v>
      </c>
      <c r="AO38" s="57">
        <v>69.980769402810779</v>
      </c>
      <c r="AQ38" s="59">
        <v>70.966061059523213</v>
      </c>
      <c r="AR38" s="59">
        <v>29.033938940476787</v>
      </c>
      <c r="AT38" s="59">
        <v>68.245334927438677</v>
      </c>
      <c r="AU38" s="59">
        <v>31.754665072561323</v>
      </c>
    </row>
    <row r="39" spans="1:47">
      <c r="A39" s="56">
        <v>1296</v>
      </c>
      <c r="B39" s="57">
        <v>12.736483572081557</v>
      </c>
      <c r="C39" s="56"/>
      <c r="D39" s="58">
        <v>9.2936931772122957</v>
      </c>
      <c r="E39" s="58"/>
      <c r="F39" s="58">
        <v>10.863981648986449</v>
      </c>
      <c r="G39" s="58"/>
      <c r="H39" s="58">
        <v>10.109548145240597</v>
      </c>
      <c r="I39" s="58"/>
      <c r="J39" s="58">
        <v>10.883942855423232</v>
      </c>
      <c r="K39" s="58"/>
      <c r="L39" s="58">
        <v>5.4061828415617548</v>
      </c>
      <c r="Q39" s="58">
        <v>24.947186663644832</v>
      </c>
      <c r="R39" s="58">
        <v>7.0598653027366414</v>
      </c>
      <c r="S39" s="58">
        <v>12.850631266913044</v>
      </c>
      <c r="T39" s="58">
        <v>24.126263042910651</v>
      </c>
      <c r="U39" s="58">
        <v>1.2112662975511999</v>
      </c>
      <c r="V39" s="58"/>
      <c r="Y39" s="57">
        <v>1.8280760427343759</v>
      </c>
      <c r="Z39" s="58">
        <v>13.261783776406563</v>
      </c>
      <c r="AA39" s="58">
        <v>1.0071537523663243</v>
      </c>
      <c r="AC39" s="58">
        <v>56.800934184960958</v>
      </c>
      <c r="AD39" s="58">
        <v>14.258993133328131</v>
      </c>
      <c r="AE39" s="58">
        <v>2.7248633225838561</v>
      </c>
      <c r="AF39" s="58">
        <v>75.857403201045543</v>
      </c>
      <c r="AG39" s="58">
        <v>31.584341674207931</v>
      </c>
      <c r="AH39" s="58">
        <v>16.409445804415704</v>
      </c>
      <c r="AI39" s="58">
        <v>6.9241338269973376</v>
      </c>
      <c r="AJ39" s="58">
        <v>0.12866923495514607</v>
      </c>
      <c r="AM39" s="57">
        <v>96.174764803210692</v>
      </c>
      <c r="AN39" s="57">
        <v>55.757330023293626</v>
      </c>
      <c r="AO39" s="57">
        <v>73.927607530557296</v>
      </c>
      <c r="AQ39" s="59">
        <v>72.018605254641443</v>
      </c>
      <c r="AR39" s="59">
        <v>27.981394745358557</v>
      </c>
      <c r="AT39" s="59">
        <v>70.462713004970539</v>
      </c>
      <c r="AU39" s="59">
        <v>29.537286995029451</v>
      </c>
    </row>
    <row r="40" spans="1:47">
      <c r="A40" s="56">
        <v>1297</v>
      </c>
      <c r="B40" s="57">
        <v>12.733108930104592</v>
      </c>
      <c r="C40" s="56"/>
      <c r="D40" s="58">
        <v>8.7411403720181227</v>
      </c>
      <c r="E40" s="58"/>
      <c r="F40" s="58">
        <v>7.4076008521048609</v>
      </c>
      <c r="G40" s="58"/>
      <c r="H40" s="58">
        <v>8.6432603995534087</v>
      </c>
      <c r="I40" s="58"/>
      <c r="J40" s="58">
        <v>9.3197758011901559</v>
      </c>
      <c r="K40" s="58"/>
      <c r="L40" s="58">
        <v>2.2477623479249433</v>
      </c>
      <c r="Q40" s="58">
        <v>23.455841798810667</v>
      </c>
      <c r="R40" s="58">
        <v>4.8116567540916249</v>
      </c>
      <c r="S40" s="58">
        <v>10.986281903198758</v>
      </c>
      <c r="T40" s="58">
        <v>20.649758443476163</v>
      </c>
      <c r="U40" s="58">
        <v>0.50364334555670698</v>
      </c>
      <c r="V40" s="58"/>
      <c r="Y40" s="57">
        <v>1.8416170656061592</v>
      </c>
      <c r="Z40" s="58">
        <v>13.256575028535734</v>
      </c>
      <c r="AA40" s="58">
        <v>0.99824494444138445</v>
      </c>
      <c r="AC40" s="58">
        <v>57.221673109905659</v>
      </c>
      <c r="AD40" s="58">
        <v>14.364613111728044</v>
      </c>
      <c r="AE40" s="58">
        <v>2.7478716040226403</v>
      </c>
      <c r="AF40" s="58">
        <v>75.827609163224395</v>
      </c>
      <c r="AG40" s="58">
        <v>31.304961457681816</v>
      </c>
      <c r="AH40" s="58">
        <v>16.478071710751145</v>
      </c>
      <c r="AI40" s="58">
        <v>6.9572100759743707</v>
      </c>
      <c r="AJ40" s="58">
        <v>0.12574205777114827</v>
      </c>
      <c r="AM40" s="57">
        <v>85.320767270915113</v>
      </c>
      <c r="AN40" s="57">
        <v>55.809606213110278</v>
      </c>
      <c r="AO40" s="57">
        <v>68.74886498438552</v>
      </c>
      <c r="AQ40" s="59">
        <v>59.955017615734633</v>
      </c>
      <c r="AR40" s="59">
        <v>40.044982384265367</v>
      </c>
      <c r="AT40" s="59">
        <v>67.59299862651757</v>
      </c>
      <c r="AU40" s="59">
        <v>32.407001373482423</v>
      </c>
    </row>
    <row r="41" spans="1:47">
      <c r="A41" s="56">
        <v>1298</v>
      </c>
      <c r="B41" s="57">
        <v>12.729736072240481</v>
      </c>
      <c r="C41" s="56"/>
      <c r="D41" s="58">
        <v>10.413743791889846</v>
      </c>
      <c r="E41" s="58"/>
      <c r="F41" s="58">
        <v>11.256969818484226</v>
      </c>
      <c r="G41" s="58"/>
      <c r="H41" s="58">
        <v>10.977551788945775</v>
      </c>
      <c r="I41" s="58"/>
      <c r="J41" s="58">
        <v>10.302358314779445</v>
      </c>
      <c r="K41" s="58"/>
      <c r="L41" s="58">
        <v>6.5948060118477283</v>
      </c>
      <c r="Q41" s="58">
        <v>27.934411638895348</v>
      </c>
      <c r="R41" s="58">
        <v>7.3088367060967823</v>
      </c>
      <c r="S41" s="58">
        <v>13.952726100284426</v>
      </c>
      <c r="T41" s="58">
        <v>22.816650099594874</v>
      </c>
      <c r="U41" s="58">
        <v>1.4777416809856512</v>
      </c>
      <c r="V41" s="58"/>
      <c r="Y41" s="57">
        <v>1.8178750224896447</v>
      </c>
      <c r="Z41" s="58">
        <v>13.331045902732029</v>
      </c>
      <c r="AA41" s="58">
        <v>0.99496712407277099</v>
      </c>
      <c r="AC41" s="58">
        <v>56.483973913071104</v>
      </c>
      <c r="AD41" s="58">
        <v>14.17942517541923</v>
      </c>
      <c r="AE41" s="58">
        <v>2.7152371516864147</v>
      </c>
      <c r="AF41" s="58">
        <v>76.253582563627205</v>
      </c>
      <c r="AG41" s="58">
        <v>31.202169010922098</v>
      </c>
      <c r="AH41" s="58">
        <v>16.646132508566474</v>
      </c>
      <c r="AI41" s="58">
        <v>6.9242567384290732</v>
      </c>
      <c r="AJ41" s="58">
        <v>0.12371323301775738</v>
      </c>
      <c r="AM41" s="57">
        <v>103.54737849291298</v>
      </c>
      <c r="AN41" s="57">
        <v>55.730248310012144</v>
      </c>
      <c r="AO41" s="57">
        <v>77.4494885105034</v>
      </c>
      <c r="AQ41" s="59">
        <v>67.724732616901349</v>
      </c>
      <c r="AR41" s="59">
        <v>32.275267383098658</v>
      </c>
      <c r="AT41" s="59">
        <v>71.963252245842455</v>
      </c>
      <c r="AU41" s="59">
        <v>28.036747754157542</v>
      </c>
    </row>
    <row r="42" spans="1:47">
      <c r="A42" s="56">
        <v>1299</v>
      </c>
      <c r="B42" s="57">
        <v>12.726364997545996</v>
      </c>
      <c r="C42" s="56"/>
      <c r="D42" s="58">
        <v>8.1919011011331548</v>
      </c>
      <c r="E42" s="58"/>
      <c r="F42" s="58">
        <v>7.2643219629717395</v>
      </c>
      <c r="G42" s="58"/>
      <c r="H42" s="58">
        <v>12.090324208743482</v>
      </c>
      <c r="I42" s="58"/>
      <c r="J42" s="58">
        <v>9.2383754211569826</v>
      </c>
      <c r="K42" s="58"/>
      <c r="L42" s="58">
        <v>7.2076916426293156</v>
      </c>
      <c r="Q42" s="58">
        <v>21.966814304824005</v>
      </c>
      <c r="R42" s="58">
        <v>4.7144556063053518</v>
      </c>
      <c r="S42" s="58">
        <v>15.366393952645218</v>
      </c>
      <c r="T42" s="58">
        <v>20.451095455726705</v>
      </c>
      <c r="U42" s="58">
        <v>1.6151634266856769</v>
      </c>
      <c r="V42" s="58"/>
      <c r="Y42" s="57">
        <v>1.8220106251696113</v>
      </c>
      <c r="Z42" s="58">
        <v>14.162524678813751</v>
      </c>
      <c r="AA42" s="58">
        <v>1.005678009478852</v>
      </c>
      <c r="AC42" s="58">
        <v>56.612472996341502</v>
      </c>
      <c r="AD42" s="58">
        <v>14.211682876322968</v>
      </c>
      <c r="AE42" s="58">
        <v>2.7242144327370679</v>
      </c>
      <c r="AF42" s="58">
        <v>81.00964116281466</v>
      </c>
      <c r="AG42" s="58">
        <v>31.538062377256797</v>
      </c>
      <c r="AH42" s="58">
        <v>17.764579831955643</v>
      </c>
      <c r="AI42" s="58">
        <v>7.0698035848413765</v>
      </c>
      <c r="AJ42" s="58">
        <v>0.12184453176783974</v>
      </c>
      <c r="AM42" s="57">
        <v>88.557001305405862</v>
      </c>
      <c r="AN42" s="57">
        <v>57.651697305313164</v>
      </c>
      <c r="AO42" s="57">
        <v>71.219477698822232</v>
      </c>
      <c r="AQ42" s="59">
        <v>58.830565721995143</v>
      </c>
      <c r="AR42" s="59">
        <v>41.16943427800485</v>
      </c>
      <c r="AT42" s="59">
        <v>67.795908296780055</v>
      </c>
      <c r="AU42" s="59">
        <v>32.204091703219945</v>
      </c>
    </row>
    <row r="43" spans="1:47">
      <c r="A43" s="56">
        <v>1300</v>
      </c>
      <c r="B43" s="57">
        <v>12.722995705078404</v>
      </c>
      <c r="C43" s="56"/>
      <c r="D43" s="58">
        <v>7.4436361879060247</v>
      </c>
      <c r="E43" s="58"/>
      <c r="F43" s="58">
        <v>8.8119816017782391</v>
      </c>
      <c r="G43" s="58"/>
      <c r="H43" s="58">
        <v>11.613255794591376</v>
      </c>
      <c r="I43" s="58"/>
      <c r="J43" s="58">
        <v>9.2982570154276694</v>
      </c>
      <c r="K43" s="58"/>
      <c r="L43" s="58">
        <v>8.7279381174223509</v>
      </c>
      <c r="Q43" s="58">
        <v>19.953417170712658</v>
      </c>
      <c r="R43" s="58">
        <v>5.7163626670210119</v>
      </c>
      <c r="S43" s="58">
        <v>14.759391723077758</v>
      </c>
      <c r="T43" s="58">
        <v>20.574451622950143</v>
      </c>
      <c r="U43" s="58">
        <v>1.9559407415510268</v>
      </c>
      <c r="V43" s="58"/>
      <c r="Y43" s="57">
        <v>1.7975646766065094</v>
      </c>
      <c r="Z43" s="58">
        <v>15</v>
      </c>
      <c r="AA43" s="58">
        <v>0.94897319174019712</v>
      </c>
      <c r="AC43" s="58">
        <v>55.852902451702256</v>
      </c>
      <c r="AD43" s="58">
        <v>14.021004477530774</v>
      </c>
      <c r="AE43" s="58">
        <v>2.690429082618659</v>
      </c>
      <c r="AF43" s="58">
        <v>85.800000000000011</v>
      </c>
      <c r="AG43" s="58">
        <v>29.759799292972581</v>
      </c>
      <c r="AH43" s="58">
        <v>18.899999999999999</v>
      </c>
      <c r="AI43" s="58">
        <v>7.1957394559935093</v>
      </c>
      <c r="AJ43" s="58">
        <v>0.12</v>
      </c>
      <c r="AM43" s="57">
        <v>84.680721916732253</v>
      </c>
      <c r="AN43" s="57">
        <v>58.850877699284887</v>
      </c>
      <c r="AO43" s="57">
        <v>69.95877686654903</v>
      </c>
      <c r="AQ43" s="59">
        <v>56.239801118968558</v>
      </c>
      <c r="AR43" s="59">
        <v>43.760198881031442</v>
      </c>
      <c r="AT43" s="59">
        <v>66.807653078258326</v>
      </c>
      <c r="AU43" s="59">
        <v>33.192346921741674</v>
      </c>
    </row>
    <row r="44" spans="1:47">
      <c r="A44" s="56">
        <v>1301</v>
      </c>
      <c r="B44" s="57">
        <v>12.719628193895479</v>
      </c>
      <c r="C44" s="56"/>
      <c r="D44" s="58">
        <v>8.3519851008614516</v>
      </c>
      <c r="E44" s="58"/>
      <c r="F44" s="58">
        <v>9.043490789250356</v>
      </c>
      <c r="G44" s="58"/>
      <c r="H44" s="58">
        <v>12.248994606134266</v>
      </c>
      <c r="I44" s="58"/>
      <c r="J44" s="58">
        <v>9.1847386396573558</v>
      </c>
      <c r="K44" s="58"/>
      <c r="L44" s="58">
        <v>6.6043047233032492</v>
      </c>
      <c r="Q44" s="58">
        <v>22.380596022047374</v>
      </c>
      <c r="R44" s="58">
        <v>5.8639740104821474</v>
      </c>
      <c r="S44" s="58">
        <v>15.566657530845212</v>
      </c>
      <c r="T44" s="58">
        <v>20.299342969102618</v>
      </c>
      <c r="U44" s="58">
        <v>1.480113039846622</v>
      </c>
      <c r="V44" s="58"/>
      <c r="Y44" s="57">
        <v>1.7733462648416252</v>
      </c>
      <c r="Z44" s="58">
        <v>15.453649345001699</v>
      </c>
      <c r="AA44" s="58">
        <v>0.94897319174019712</v>
      </c>
      <c r="AC44" s="58">
        <v>55.217149038358656</v>
      </c>
      <c r="AD44" s="58">
        <v>13.872967224228915</v>
      </c>
      <c r="AE44" s="58">
        <v>2.6613789809412727</v>
      </c>
      <c r="AF44" s="58">
        <v>88.523003347758944</v>
      </c>
      <c r="AG44" s="58">
        <v>29.771318245212303</v>
      </c>
      <c r="AH44" s="58">
        <v>19.515354575094733</v>
      </c>
      <c r="AI44" s="58">
        <v>7.2497855524267427</v>
      </c>
      <c r="AJ44" s="58">
        <v>0.11815230932233144</v>
      </c>
      <c r="AM44" s="57">
        <v>90.273134139425736</v>
      </c>
      <c r="AN44" s="57">
        <v>59.659674626657882</v>
      </c>
      <c r="AO44" s="57">
        <v>73.043892265572836</v>
      </c>
      <c r="AQ44" s="59">
        <v>52.370544414436182</v>
      </c>
      <c r="AR44" s="59">
        <v>47.629455585563811</v>
      </c>
      <c r="AT44" s="59">
        <v>67.905762585085753</v>
      </c>
      <c r="AU44" s="59">
        <v>32.094237414914254</v>
      </c>
    </row>
    <row r="45" spans="1:47">
      <c r="A45" s="56">
        <v>1302</v>
      </c>
      <c r="B45" s="57">
        <v>12.716262463055489</v>
      </c>
      <c r="C45" s="56"/>
      <c r="D45" s="58">
        <v>7.7371289570870934</v>
      </c>
      <c r="E45" s="58"/>
      <c r="F45" s="58">
        <v>10.441758794750996</v>
      </c>
      <c r="G45" s="58"/>
      <c r="H45" s="58">
        <v>13.050358939232186</v>
      </c>
      <c r="I45" s="58"/>
      <c r="J45" s="58">
        <v>9.1465322266935942</v>
      </c>
      <c r="K45" s="58"/>
      <c r="L45" s="58">
        <v>5.2020028933696683</v>
      </c>
      <c r="Q45" s="58">
        <v>20.725813859919267</v>
      </c>
      <c r="R45" s="58">
        <v>6.7676728100614536</v>
      </c>
      <c r="S45" s="58">
        <v>16.584327046844354</v>
      </c>
      <c r="T45" s="58">
        <v>20.191070574996729</v>
      </c>
      <c r="U45" s="58">
        <v>1.1659021498518456</v>
      </c>
      <c r="V45" s="58"/>
      <c r="Y45" s="57">
        <v>1.7455334458177059</v>
      </c>
      <c r="Z45" s="58">
        <v>15.6486957785936</v>
      </c>
      <c r="AA45" s="58">
        <v>0.9436431028970701</v>
      </c>
      <c r="AC45" s="58">
        <v>54.46629365808635</v>
      </c>
      <c r="AD45" s="58">
        <v>13.695730556112323</v>
      </c>
      <c r="AE45" s="58">
        <v>2.6267425377530689</v>
      </c>
      <c r="AF45" s="58">
        <v>89.77022044337528</v>
      </c>
      <c r="AG45" s="58">
        <v>29.615560648080486</v>
      </c>
      <c r="AH45" s="58">
        <v>19.805974014425821</v>
      </c>
      <c r="AI45" s="58">
        <v>7.2621735947489974</v>
      </c>
      <c r="AJ45" s="58">
        <v>0.11625877717152315</v>
      </c>
      <c r="AM45" s="57">
        <v>88.074759780535658</v>
      </c>
      <c r="AN45" s="57">
        <v>59.83855587912791</v>
      </c>
      <c r="AO45" s="57">
        <v>72.078923187255967</v>
      </c>
      <c r="AQ45" s="59">
        <v>51.798868402961517</v>
      </c>
      <c r="AR45" s="59">
        <v>48.20113159703849</v>
      </c>
      <c r="AT45" s="59">
        <v>67.491518997850619</v>
      </c>
      <c r="AU45" s="59">
        <v>32.508481002149367</v>
      </c>
    </row>
    <row r="46" spans="1:47">
      <c r="A46" s="56">
        <v>1303</v>
      </c>
      <c r="B46" s="57">
        <v>12.712898511617187</v>
      </c>
      <c r="C46" s="56"/>
      <c r="D46" s="58">
        <v>9.1315666022434616</v>
      </c>
      <c r="E46" s="58"/>
      <c r="F46" s="58">
        <v>10.25374093892804</v>
      </c>
      <c r="G46" s="58"/>
      <c r="H46" s="58">
        <v>12.728561465893407</v>
      </c>
      <c r="I46" s="58"/>
      <c r="J46" s="58">
        <v>7.8184301053520215</v>
      </c>
      <c r="K46" s="58"/>
      <c r="L46" s="58">
        <v>6.5147388228379794</v>
      </c>
      <c r="Q46" s="58">
        <v>24.452704368131638</v>
      </c>
      <c r="R46" s="58">
        <v>6.6429015597611514</v>
      </c>
      <c r="S46" s="58">
        <v>16.174661448276339</v>
      </c>
      <c r="T46" s="58">
        <v>17.23889305078783</v>
      </c>
      <c r="U46" s="58">
        <v>1.4601996537601687</v>
      </c>
      <c r="V46" s="58"/>
      <c r="Y46" s="57">
        <v>1.713316279152703</v>
      </c>
      <c r="Z46" s="58">
        <v>15.884510312939803</v>
      </c>
      <c r="AA46" s="58">
        <v>0.94892133066948325</v>
      </c>
      <c r="AC46" s="58">
        <v>53.574287457524441</v>
      </c>
      <c r="AD46" s="58">
        <v>13.482666210907455</v>
      </c>
      <c r="AE46" s="58">
        <v>2.5852528662138168</v>
      </c>
      <c r="AF46" s="58">
        <v>91.255076303124213</v>
      </c>
      <c r="AG46" s="58">
        <v>29.792741274709417</v>
      </c>
      <c r="AH46" s="58">
        <v>20.149412093142168</v>
      </c>
      <c r="AI46" s="58">
        <v>7.2714391646285694</v>
      </c>
      <c r="AJ46" s="58">
        <v>0.1143485354309927</v>
      </c>
      <c r="AM46" s="57">
        <v>93.687487556013167</v>
      </c>
      <c r="AN46" s="57">
        <v>60.136805992614605</v>
      </c>
      <c r="AO46" s="57">
        <v>74.919145519340844</v>
      </c>
      <c r="AQ46" s="59">
        <v>52.898309273618629</v>
      </c>
      <c r="AR46" s="59">
        <v>47.101690726381371</v>
      </c>
      <c r="AT46" s="59">
        <v>68.690928871002171</v>
      </c>
      <c r="AU46" s="59">
        <v>31.309071128997847</v>
      </c>
    </row>
    <row r="47" spans="1:47">
      <c r="A47" s="56">
        <v>1304</v>
      </c>
      <c r="B47" s="57">
        <v>12.70953633863985</v>
      </c>
      <c r="C47" s="56"/>
      <c r="D47" s="58">
        <v>5.5503296593714024</v>
      </c>
      <c r="E47" s="58"/>
      <c r="F47" s="58">
        <v>9.0955732909113767</v>
      </c>
      <c r="G47" s="58"/>
      <c r="H47" s="58">
        <v>11.915663821401846</v>
      </c>
      <c r="I47" s="58"/>
      <c r="J47" s="58">
        <v>8.2292179945663584</v>
      </c>
      <c r="K47" s="58"/>
      <c r="L47" s="58">
        <v>7.717875919387498</v>
      </c>
      <c r="Q47" s="58">
        <v>14.857654692482583</v>
      </c>
      <c r="R47" s="58">
        <v>5.8900007445005604</v>
      </c>
      <c r="S47" s="58">
        <v>15.141001566249715</v>
      </c>
      <c r="T47" s="58">
        <v>18.123186576494618</v>
      </c>
      <c r="U47" s="58">
        <v>1.7299626525308414</v>
      </c>
      <c r="V47" s="58"/>
      <c r="Y47" s="57">
        <v>1.7382386544213619</v>
      </c>
      <c r="Z47" s="58">
        <v>16.00706931988509</v>
      </c>
      <c r="AA47" s="58">
        <v>0.96247489265918396</v>
      </c>
      <c r="AC47" s="58">
        <v>54.468758836911562</v>
      </c>
      <c r="AD47" s="58">
        <v>13.719202221973291</v>
      </c>
      <c r="AE47" s="58">
        <v>2.6299715151458454</v>
      </c>
      <c r="AF47" s="58">
        <v>92.092462288145953</v>
      </c>
      <c r="AG47" s="58">
        <v>30.2299711343531</v>
      </c>
      <c r="AH47" s="58">
        <v>20.350200892206288</v>
      </c>
      <c r="AI47" s="58">
        <v>7.3646133045332283</v>
      </c>
      <c r="AJ47" s="58">
        <v>0.11181679873584791</v>
      </c>
      <c r="AM47" s="57">
        <v>71.88167410030168</v>
      </c>
      <c r="AN47" s="57">
        <v>60.790691438330946</v>
      </c>
      <c r="AO47" s="57">
        <v>64.78873319811666</v>
      </c>
      <c r="AQ47" s="59">
        <v>44.381193168765584</v>
      </c>
      <c r="AR47" s="59">
        <v>55.618806831234423</v>
      </c>
      <c r="AT47" s="59">
        <v>62.733683518684678</v>
      </c>
      <c r="AU47" s="59">
        <v>37.266316481315329</v>
      </c>
    </row>
    <row r="48" spans="1:47">
      <c r="A48" s="56">
        <v>1305</v>
      </c>
      <c r="B48" s="57">
        <v>12.706175943183228</v>
      </c>
      <c r="C48" s="56"/>
      <c r="D48" s="58">
        <v>7.8795807902210413</v>
      </c>
      <c r="E48" s="58"/>
      <c r="F48" s="58">
        <v>10.52366734902618</v>
      </c>
      <c r="G48" s="58"/>
      <c r="H48" s="58">
        <v>10.412541401547534</v>
      </c>
      <c r="I48" s="58"/>
      <c r="J48" s="58">
        <v>7.5227006114876751</v>
      </c>
      <c r="K48" s="58"/>
      <c r="L48" s="58">
        <v>3.3245448814831424</v>
      </c>
      <c r="Q48" s="58">
        <v>21.08552885148405</v>
      </c>
      <c r="R48" s="58">
        <v>6.8118048448760256</v>
      </c>
      <c r="S48" s="58">
        <v>13.230419056558924</v>
      </c>
      <c r="T48" s="58">
        <v>16.547606502276096</v>
      </c>
      <c r="U48" s="58">
        <v>0.74523771384386095</v>
      </c>
      <c r="V48" s="58"/>
      <c r="Y48" s="57">
        <v>1.7702422032626939</v>
      </c>
      <c r="Z48" s="58">
        <v>16.168213097925918</v>
      </c>
      <c r="AA48" s="58">
        <v>1.0058311715249701</v>
      </c>
      <c r="AC48" s="58">
        <v>55.589143131069903</v>
      </c>
      <c r="AD48" s="58">
        <v>14.013072123279484</v>
      </c>
      <c r="AE48" s="58">
        <v>2.6856566306116276</v>
      </c>
      <c r="AF48" s="58">
        <v>93.154393237490822</v>
      </c>
      <c r="AG48" s="58">
        <v>31.603958380971754</v>
      </c>
      <c r="AH48" s="58">
        <v>20.600846801177536</v>
      </c>
      <c r="AI48" s="58">
        <v>7.492290269694827</v>
      </c>
      <c r="AJ48" s="58">
        <v>0.11033387215446394</v>
      </c>
      <c r="AM48" s="57">
        <v>81.40439319271897</v>
      </c>
      <c r="AN48" s="57">
        <v>61.829687824233432</v>
      </c>
      <c r="AO48" s="57">
        <v>69.873359736289203</v>
      </c>
      <c r="AQ48" s="59">
        <v>53.00698331651337</v>
      </c>
      <c r="AR48" s="59">
        <v>46.993016683486623</v>
      </c>
      <c r="AT48" s="59">
        <v>65.175851604174881</v>
      </c>
      <c r="AU48" s="59">
        <v>34.824148395825112</v>
      </c>
    </row>
    <row r="49" spans="1:47">
      <c r="A49" s="56">
        <v>1306</v>
      </c>
      <c r="B49" s="57">
        <v>12.702817324307574</v>
      </c>
      <c r="C49" s="56"/>
      <c r="D49" s="58">
        <v>7.8227062176146314</v>
      </c>
      <c r="E49" s="58"/>
      <c r="F49" s="58">
        <v>8.5413861630858197</v>
      </c>
      <c r="G49" s="58"/>
      <c r="H49" s="58">
        <v>8.8569622284840008</v>
      </c>
      <c r="I49" s="58"/>
      <c r="J49" s="58">
        <v>6.6966753883077876</v>
      </c>
      <c r="K49" s="58"/>
      <c r="L49" s="58">
        <v>4.6685079636657267</v>
      </c>
      <c r="Q49" s="58">
        <v>20.926101950444675</v>
      </c>
      <c r="R49" s="58">
        <v>5.5262849367986915</v>
      </c>
      <c r="S49" s="58">
        <v>11.253358563938605</v>
      </c>
      <c r="T49" s="58">
        <v>14.713137704892052</v>
      </c>
      <c r="U49" s="58">
        <v>1.0465606546953761</v>
      </c>
      <c r="V49" s="58"/>
      <c r="Y49" s="57">
        <v>1.7174347041966573</v>
      </c>
      <c r="Z49" s="58">
        <v>15.951742378617205</v>
      </c>
      <c r="AA49" s="58">
        <v>1.0118127055077788</v>
      </c>
      <c r="AC49" s="58">
        <v>54.045151360363739</v>
      </c>
      <c r="AD49" s="58">
        <v>13.63521888565969</v>
      </c>
      <c r="AE49" s="58">
        <v>2.6126075920293914</v>
      </c>
      <c r="AF49" s="58">
        <v>92.040400884909261</v>
      </c>
      <c r="AG49" s="58">
        <v>31.804208103691668</v>
      </c>
      <c r="AH49" s="58">
        <v>21.273530409020619</v>
      </c>
      <c r="AI49" s="58">
        <v>7.399111686647851</v>
      </c>
      <c r="AJ49" s="58">
        <v>0.10783885733353762</v>
      </c>
      <c r="AM49" s="57">
        <v>76.622572424736916</v>
      </c>
      <c r="AN49" s="57">
        <v>61.58239754850387</v>
      </c>
      <c r="AO49" s="57">
        <v>67.456998270488768</v>
      </c>
      <c r="AQ49" s="59">
        <v>45.811202425017633</v>
      </c>
      <c r="AR49" s="59">
        <v>54.188797574982374</v>
      </c>
      <c r="AT49" s="59">
        <v>63.868532343015808</v>
      </c>
      <c r="AU49" s="59">
        <v>36.131467656984185</v>
      </c>
    </row>
    <row r="50" spans="1:47">
      <c r="A50" s="56">
        <v>1307</v>
      </c>
      <c r="B50" s="57">
        <v>12.699460481073658</v>
      </c>
      <c r="C50" s="56"/>
      <c r="D50" s="58">
        <v>7.9303778405433016</v>
      </c>
      <c r="E50" s="58"/>
      <c r="F50" s="58">
        <v>8.7121471745314913</v>
      </c>
      <c r="G50" s="58"/>
      <c r="H50" s="58">
        <v>11.292469211535941</v>
      </c>
      <c r="I50" s="58"/>
      <c r="J50" s="58">
        <v>9.3783084880812826</v>
      </c>
      <c r="K50" s="58"/>
      <c r="L50" s="58">
        <v>8.9138206370618462</v>
      </c>
      <c r="Q50" s="58">
        <v>21.206800669282394</v>
      </c>
      <c r="R50" s="58">
        <v>5.6343000092971005</v>
      </c>
      <c r="S50" s="58">
        <v>14.347188160058598</v>
      </c>
      <c r="T50" s="58">
        <v>20.58042987108065</v>
      </c>
      <c r="U50" s="58">
        <v>1.9983605659670785</v>
      </c>
      <c r="V50" s="58"/>
      <c r="Y50" s="57">
        <v>1.7026150607642103</v>
      </c>
      <c r="Z50" s="58">
        <v>15.741429364928903</v>
      </c>
      <c r="AA50" s="58">
        <v>1.0399764379621252</v>
      </c>
      <c r="AC50" s="58">
        <v>53.692322156309551</v>
      </c>
      <c r="AD50" s="58">
        <v>13.557498431345703</v>
      </c>
      <c r="AE50" s="58">
        <v>2.5970874594325113</v>
      </c>
      <c r="AF50" s="58">
        <v>90.95856434278474</v>
      </c>
      <c r="AG50" s="58">
        <v>32.702128828935699</v>
      </c>
      <c r="AH50" s="58">
        <v>21.929049195296031</v>
      </c>
      <c r="AI50" s="58">
        <v>7.3653798927040572</v>
      </c>
      <c r="AJ50" s="58">
        <v>0.10666279496674305</v>
      </c>
      <c r="AM50" s="57">
        <v>86.923577719582724</v>
      </c>
      <c r="AN50" s="57">
        <v>61.8811420052713</v>
      </c>
      <c r="AO50" s="57">
        <v>72.545635939436153</v>
      </c>
      <c r="AQ50" s="59">
        <v>47.913351551368891</v>
      </c>
      <c r="AR50" s="59">
        <v>52.086648448631102</v>
      </c>
      <c r="AT50" s="59">
        <v>66.658243115391613</v>
      </c>
      <c r="AU50" s="59">
        <v>33.34175688460838</v>
      </c>
    </row>
    <row r="51" spans="1:47">
      <c r="A51" s="56">
        <v>1308</v>
      </c>
      <c r="B51" s="57">
        <v>12.696105412542712</v>
      </c>
      <c r="C51" s="56"/>
      <c r="D51" s="58">
        <v>7.3980813962769219</v>
      </c>
      <c r="E51" s="58"/>
      <c r="F51" s="58">
        <v>8.769868828346862</v>
      </c>
      <c r="G51" s="58"/>
      <c r="H51" s="58">
        <v>12.620221672836159</v>
      </c>
      <c r="I51" s="58"/>
      <c r="J51" s="58">
        <v>10.71446593264394</v>
      </c>
      <c r="K51" s="58"/>
      <c r="L51" s="58">
        <v>4.7854050942798256</v>
      </c>
      <c r="Q51" s="58">
        <v>19.776542452385563</v>
      </c>
      <c r="R51" s="58">
        <v>5.6691471296254488</v>
      </c>
      <c r="S51" s="58">
        <v>16.033391075922601</v>
      </c>
      <c r="T51" s="58">
        <v>23.484621182315546</v>
      </c>
      <c r="U51" s="58">
        <v>1.0728828766150718</v>
      </c>
      <c r="V51" s="58"/>
      <c r="Y51" s="57">
        <v>1.7088796936503374</v>
      </c>
      <c r="Z51" s="58">
        <v>15.666535675250778</v>
      </c>
      <c r="AA51" s="58">
        <v>1.0042934853205878</v>
      </c>
      <c r="AC51" s="58">
        <v>54.004061022048973</v>
      </c>
      <c r="AD51" s="58">
        <v>13.647584557832243</v>
      </c>
      <c r="AE51" s="58">
        <v>2.6137120973657106</v>
      </c>
      <c r="AF51" s="58">
        <v>90.657024685835395</v>
      </c>
      <c r="AG51" s="58">
        <v>31.592299506490047</v>
      </c>
      <c r="AH51" s="58">
        <v>22.756259168019341</v>
      </c>
      <c r="AI51" s="58">
        <v>7.3855360627186197</v>
      </c>
      <c r="AJ51" s="58">
        <v>0.10498542638538125</v>
      </c>
      <c r="AM51" s="57">
        <v>86.99430559275163</v>
      </c>
      <c r="AN51" s="57">
        <v>62.225374343981045</v>
      </c>
      <c r="AO51" s="57">
        <v>72.751237777088164</v>
      </c>
      <c r="AQ51" s="59">
        <v>51.041707412810077</v>
      </c>
      <c r="AR51" s="59">
        <v>48.958292587189931</v>
      </c>
      <c r="AT51" s="59">
        <v>66.569703232260295</v>
      </c>
      <c r="AU51" s="59">
        <v>33.430296767739712</v>
      </c>
    </row>
    <row r="52" spans="1:47">
      <c r="A52" s="56">
        <v>1309</v>
      </c>
      <c r="B52" s="57">
        <v>12.692752117776491</v>
      </c>
      <c r="C52" s="56"/>
      <c r="D52" s="58">
        <v>8.7690198977977953</v>
      </c>
      <c r="E52" s="58"/>
      <c r="F52" s="58">
        <v>7.7344877844334814</v>
      </c>
      <c r="G52" s="58"/>
      <c r="H52" s="58">
        <v>12.603574508547535</v>
      </c>
      <c r="I52" s="58"/>
      <c r="J52" s="58">
        <v>8.885998130752979</v>
      </c>
      <c r="K52" s="58"/>
      <c r="L52" s="58">
        <v>7.1882569662593401</v>
      </c>
      <c r="Q52" s="58">
        <v>23.433239412098139</v>
      </c>
      <c r="R52" s="58">
        <v>4.9976526912404262</v>
      </c>
      <c r="S52" s="58">
        <v>16.011523907006278</v>
      </c>
      <c r="T52" s="58">
        <v>19.453671458773606</v>
      </c>
      <c r="U52" s="58">
        <v>1.6116874799801453</v>
      </c>
      <c r="V52" s="58"/>
      <c r="Y52" s="57">
        <v>1.6913003225298437</v>
      </c>
      <c r="Z52" s="58">
        <v>15.634184045710279</v>
      </c>
      <c r="AA52" s="58">
        <v>0.99606350454197923</v>
      </c>
      <c r="AC52" s="58">
        <v>53.561764468216964</v>
      </c>
      <c r="AD52" s="58">
        <v>13.547097257989321</v>
      </c>
      <c r="AE52" s="58">
        <v>2.5938397703178704</v>
      </c>
      <c r="AF52" s="58">
        <v>90.600953319666672</v>
      </c>
      <c r="AG52" s="58">
        <v>31.345535079233088</v>
      </c>
      <c r="AH52" s="58">
        <v>23.638886277113944</v>
      </c>
      <c r="AI52" s="58">
        <v>7.3810965243526834</v>
      </c>
      <c r="AJ52" s="58">
        <v>0.10360591600962304</v>
      </c>
      <c r="AM52" s="57">
        <v>91.972676618274392</v>
      </c>
      <c r="AN52" s="57">
        <v>62.626625309563558</v>
      </c>
      <c r="AO52" s="57">
        <v>75.338638769298399</v>
      </c>
      <c r="AQ52" s="59">
        <v>55.235620086096624</v>
      </c>
      <c r="AR52" s="59">
        <v>44.764379913903369</v>
      </c>
      <c r="AT52" s="59">
        <v>67.555035514931419</v>
      </c>
      <c r="AU52" s="59">
        <v>32.444964485068589</v>
      </c>
    </row>
    <row r="53" spans="1:47">
      <c r="A53" s="56">
        <v>1310</v>
      </c>
      <c r="B53" s="57">
        <v>12.689400595837235</v>
      </c>
      <c r="C53" s="56"/>
      <c r="D53" s="58">
        <v>6.5174800336834284</v>
      </c>
      <c r="E53" s="58"/>
      <c r="F53" s="58">
        <v>10.941813777538876</v>
      </c>
      <c r="G53" s="58"/>
      <c r="H53" s="58">
        <v>14.650935372981237</v>
      </c>
      <c r="I53" s="58"/>
      <c r="J53" s="58">
        <v>9.7575539911408775</v>
      </c>
      <c r="K53" s="58"/>
      <c r="L53" s="58">
        <v>9.9190746694289142</v>
      </c>
      <c r="Q53" s="58">
        <v>17.410491221648655</v>
      </c>
      <c r="R53" s="58">
        <v>7.0669779104097499</v>
      </c>
      <c r="S53" s="58">
        <v>18.611647959798429</v>
      </c>
      <c r="T53" s="58">
        <v>21.336239316547587</v>
      </c>
      <c r="U53" s="58">
        <v>2.2240882491723339</v>
      </c>
      <c r="V53" s="58"/>
      <c r="Y53" s="57">
        <v>1.6319386317731959</v>
      </c>
      <c r="Z53" s="58">
        <v>15.421706424473642</v>
      </c>
      <c r="AA53" s="58">
        <v>0.99160350406003195</v>
      </c>
      <c r="AC53" s="58">
        <v>51.791343917977876</v>
      </c>
      <c r="AD53" s="58">
        <v>13.110237300384247</v>
      </c>
      <c r="AE53" s="58">
        <v>2.5095877787847867</v>
      </c>
      <c r="AF53" s="58">
        <v>89.49917587691948</v>
      </c>
      <c r="AG53" s="58">
        <v>31.217259884258457</v>
      </c>
      <c r="AH53" s="58">
        <v>24.234605174459389</v>
      </c>
      <c r="AI53" s="58">
        <v>7.2685383596985114</v>
      </c>
      <c r="AJ53" s="58">
        <v>0.10325383264825666</v>
      </c>
      <c r="AM53" s="57">
        <v>85.739023490156569</v>
      </c>
      <c r="AN53" s="57">
        <v>62.227070213373686</v>
      </c>
      <c r="AO53" s="57">
        <v>72.150138414954228</v>
      </c>
      <c r="AQ53" s="59">
        <v>56.859096468586337</v>
      </c>
      <c r="AR53" s="59">
        <v>43.14090353141367</v>
      </c>
      <c r="AT53" s="59">
        <v>66.692940941300122</v>
      </c>
      <c r="AU53" s="59">
        <v>33.307059058699878</v>
      </c>
    </row>
    <row r="54" spans="1:47">
      <c r="A54" s="56">
        <v>1311</v>
      </c>
      <c r="B54" s="57">
        <v>12.686050845787683</v>
      </c>
      <c r="C54" s="56"/>
      <c r="D54" s="58">
        <v>9.2966301208024813</v>
      </c>
      <c r="E54" s="58"/>
      <c r="F54" s="58">
        <v>9.6041223813631742</v>
      </c>
      <c r="G54" s="58"/>
      <c r="H54" s="58">
        <v>12.044215082778619</v>
      </c>
      <c r="I54" s="58"/>
      <c r="J54" s="58">
        <v>9.0115772207300449</v>
      </c>
      <c r="K54" s="58"/>
      <c r="L54" s="58">
        <v>3.7452083230564188</v>
      </c>
      <c r="Q54" s="58">
        <v>24.826010574976504</v>
      </c>
      <c r="R54" s="58">
        <v>6.2002902235501907</v>
      </c>
      <c r="S54" s="58">
        <v>15.299545505640054</v>
      </c>
      <c r="T54" s="58">
        <v>19.681513439606164</v>
      </c>
      <c r="U54" s="58">
        <v>0.8398088349044045</v>
      </c>
      <c r="V54" s="58"/>
      <c r="Y54" s="57">
        <v>1.5868392270290328</v>
      </c>
      <c r="Z54" s="58">
        <v>15.170844835334654</v>
      </c>
      <c r="AA54" s="58">
        <v>1.0149831764783004</v>
      </c>
      <c r="AC54" s="58">
        <v>50.466768705505018</v>
      </c>
      <c r="AD54" s="58">
        <v>12.785592818941975</v>
      </c>
      <c r="AE54" s="58">
        <v>2.4468517075727791</v>
      </c>
      <c r="AF54" s="58">
        <v>88.170931490082097</v>
      </c>
      <c r="AG54" s="58">
        <v>31.965657235459506</v>
      </c>
      <c r="AH54" s="58">
        <v>24.355853859010775</v>
      </c>
      <c r="AI54" s="58">
        <v>7.1697865520079134</v>
      </c>
      <c r="AJ54" s="58">
        <v>0.10506188568544055</v>
      </c>
      <c r="AM54" s="57">
        <v>94.260965231863878</v>
      </c>
      <c r="AN54" s="57">
        <v>61.815564389587578</v>
      </c>
      <c r="AO54" s="57">
        <v>76.031425104590497</v>
      </c>
      <c r="AQ54" s="59">
        <v>60.437009222597069</v>
      </c>
      <c r="AR54" s="59">
        <v>39.562990777402931</v>
      </c>
      <c r="AT54" s="59">
        <v>68.658140080053343</v>
      </c>
      <c r="AU54" s="59">
        <v>31.341859919946664</v>
      </c>
    </row>
    <row r="55" spans="1:47">
      <c r="A55" s="56">
        <v>1312</v>
      </c>
      <c r="B55" s="57">
        <v>12.68270286669107</v>
      </c>
      <c r="C55" s="56"/>
      <c r="D55" s="58">
        <v>8.4032391759389071</v>
      </c>
      <c r="E55" s="58"/>
      <c r="F55" s="58">
        <v>8.6743855814805499</v>
      </c>
      <c r="G55" s="58"/>
      <c r="H55" s="58">
        <v>13.434608056214564</v>
      </c>
      <c r="I55" s="58"/>
      <c r="J55" s="58">
        <v>7.3109894497543184</v>
      </c>
      <c r="K55" s="58"/>
      <c r="L55" s="58">
        <v>7.8400664738269121</v>
      </c>
      <c r="Q55" s="58">
        <v>22.43252728544855</v>
      </c>
      <c r="R55" s="58">
        <v>5.5976145741478405</v>
      </c>
      <c r="S55" s="58">
        <v>17.064972300394238</v>
      </c>
      <c r="T55" s="58">
        <v>15.948279163555604</v>
      </c>
      <c r="U55" s="58">
        <v>1.7581170809831814</v>
      </c>
      <c r="V55" s="58"/>
      <c r="Y55" s="57">
        <v>1.5868392270290332</v>
      </c>
      <c r="Z55" s="58">
        <v>14.816748176608806</v>
      </c>
      <c r="AA55" s="58">
        <v>0.97838105483387405</v>
      </c>
      <c r="AC55" s="58">
        <v>50.573698139359628</v>
      </c>
      <c r="AD55" s="58">
        <v>12.823367288724084</v>
      </c>
      <c r="AE55" s="58">
        <v>2.4534872410381974</v>
      </c>
      <c r="AF55" s="58">
        <v>86.23779028081627</v>
      </c>
      <c r="AG55" s="58">
        <v>30.824844632238182</v>
      </c>
      <c r="AH55" s="58">
        <v>24.290810033175728</v>
      </c>
      <c r="AI55" s="58">
        <v>7.0731778275455977</v>
      </c>
      <c r="AJ55" s="58">
        <v>0.10487380731372262</v>
      </c>
      <c r="AM55" s="57">
        <v>88.918996779143839</v>
      </c>
      <c r="AN55" s="57">
        <v>61.120409157438495</v>
      </c>
      <c r="AO55" s="57">
        <v>73.123083697899332</v>
      </c>
      <c r="AQ55" s="59">
        <v>52.412869750735695</v>
      </c>
      <c r="AR55" s="59">
        <v>47.587130249264312</v>
      </c>
      <c r="AT55" s="59">
        <v>67.538216049658757</v>
      </c>
      <c r="AU55" s="59">
        <v>32.461783950341236</v>
      </c>
    </row>
    <row r="56" spans="1:47">
      <c r="A56" s="56">
        <v>1313</v>
      </c>
      <c r="B56" s="57">
        <v>12.679356657611123</v>
      </c>
      <c r="C56" s="56"/>
      <c r="D56" s="58">
        <v>9.2030435883196109</v>
      </c>
      <c r="E56" s="58"/>
      <c r="F56" s="58">
        <v>9.9282352102514899</v>
      </c>
      <c r="G56" s="58"/>
      <c r="H56" s="58">
        <v>13.757351048194517</v>
      </c>
      <c r="I56" s="58"/>
      <c r="J56" s="58">
        <v>7.5255139353138354</v>
      </c>
      <c r="K56" s="58"/>
      <c r="L56" s="58">
        <v>7.6377536105282315</v>
      </c>
      <c r="Q56" s="58">
        <v>24.559135916648405</v>
      </c>
      <c r="R56" s="58">
        <v>6.4039256269966334</v>
      </c>
      <c r="S56" s="58">
        <v>17.474146601810386</v>
      </c>
      <c r="T56" s="58">
        <v>16.396571253591503</v>
      </c>
      <c r="U56" s="58">
        <v>1.7128418569677883</v>
      </c>
      <c r="V56" s="58"/>
      <c r="Y56" s="57">
        <v>1.5630088643615769</v>
      </c>
      <c r="Z56" s="58">
        <v>14.420662756321519</v>
      </c>
      <c r="AA56" s="58">
        <v>0.98051404436059386</v>
      </c>
      <c r="AC56" s="58">
        <v>49.919754261349439</v>
      </c>
      <c r="AD56" s="58">
        <v>12.668109449841618</v>
      </c>
      <c r="AE56" s="58">
        <v>2.4231955979994111</v>
      </c>
      <c r="AF56" s="58">
        <v>84.054118546185322</v>
      </c>
      <c r="AG56" s="58">
        <v>30.904003741890385</v>
      </c>
      <c r="AH56" s="58">
        <v>24.131439838477291</v>
      </c>
      <c r="AI56" s="58">
        <v>6.9764269939832975</v>
      </c>
      <c r="AJ56" s="58">
        <v>0.10616809946098592</v>
      </c>
      <c r="AM56" s="57">
        <v>94.975325281156586</v>
      </c>
      <c r="AN56" s="57">
        <v>60.369424401563151</v>
      </c>
      <c r="AO56" s="57">
        <v>75.652720407221906</v>
      </c>
      <c r="AQ56" s="59">
        <v>53.086312755110974</v>
      </c>
      <c r="AR56" s="59">
        <v>46.913687244889033</v>
      </c>
      <c r="AT56" s="59">
        <v>69.290432820185302</v>
      </c>
      <c r="AU56" s="59">
        <v>30.709567179814705</v>
      </c>
    </row>
    <row r="57" spans="1:47">
      <c r="A57" s="56">
        <v>1314</v>
      </c>
      <c r="B57" s="57">
        <v>12.676012217612065</v>
      </c>
      <c r="C57" s="56"/>
      <c r="D57" s="58">
        <v>8.4274594881443541</v>
      </c>
      <c r="E57" s="58"/>
      <c r="F57" s="58">
        <v>9.820019099187931</v>
      </c>
      <c r="G57" s="58"/>
      <c r="H57" s="58">
        <v>12.296480143262897</v>
      </c>
      <c r="I57" s="58"/>
      <c r="J57" s="58">
        <v>9.0160619377886384</v>
      </c>
      <c r="K57" s="58"/>
      <c r="L57" s="58">
        <v>6.1207307540450158</v>
      </c>
      <c r="Q57" s="58">
        <v>22.48166273953364</v>
      </c>
      <c r="R57" s="58">
        <v>6.3313529602796965</v>
      </c>
      <c r="S57" s="58">
        <v>15.617896704177054</v>
      </c>
      <c r="T57" s="58">
        <v>19.620595297789109</v>
      </c>
      <c r="U57" s="58">
        <v>1.3727089312296827</v>
      </c>
      <c r="V57" s="58"/>
      <c r="Y57" s="57">
        <v>1.5157198797586404</v>
      </c>
      <c r="Z57" s="58">
        <v>14.196129953306995</v>
      </c>
      <c r="AA57" s="58">
        <v>0.98590690723095109</v>
      </c>
      <c r="AC57" s="58">
        <v>48.511997577606941</v>
      </c>
      <c r="AD57" s="58">
        <v>12.321129568556191</v>
      </c>
      <c r="AE57" s="58">
        <v>2.3562541437696738</v>
      </c>
      <c r="AF57" s="58">
        <v>82.865318048386158</v>
      </c>
      <c r="AG57" s="58">
        <v>31.086004508657506</v>
      </c>
      <c r="AH57" s="58">
        <v>24.238057563873262</v>
      </c>
      <c r="AI57" s="58">
        <v>6.8500656464931655</v>
      </c>
      <c r="AJ57" s="58">
        <v>0.10816884163240857</v>
      </c>
      <c r="AM57" s="57">
        <v>90.232524763133171</v>
      </c>
      <c r="AN57" s="57">
        <v>59.829021566352353</v>
      </c>
      <c r="AO57" s="57">
        <v>73.108880564862005</v>
      </c>
      <c r="AQ57" s="59">
        <v>54.330317199154166</v>
      </c>
      <c r="AR57" s="59">
        <v>45.669682800845827</v>
      </c>
      <c r="AT57" s="59">
        <v>68.550357877534196</v>
      </c>
      <c r="AU57" s="59">
        <v>31.449642122465814</v>
      </c>
    </row>
    <row r="58" spans="1:47">
      <c r="A58" s="56">
        <v>1315</v>
      </c>
      <c r="B58" s="57">
        <v>12.67266954575862</v>
      </c>
      <c r="C58" s="56"/>
      <c r="D58" s="58">
        <v>4.664848438457339</v>
      </c>
      <c r="E58" s="58"/>
      <c r="F58" s="58">
        <v>3.0301604589529667</v>
      </c>
      <c r="G58" s="58"/>
      <c r="H58" s="58">
        <v>10.416786486527815</v>
      </c>
      <c r="I58" s="58"/>
      <c r="J58" s="58">
        <v>8.8122578448350293</v>
      </c>
      <c r="K58" s="58"/>
      <c r="L58" s="58">
        <v>2.3926926496928886</v>
      </c>
      <c r="Q58" s="58">
        <v>12.439973976083552</v>
      </c>
      <c r="R58" s="58">
        <v>1.9528091790014488</v>
      </c>
      <c r="S58" s="58">
        <v>13.229885407428077</v>
      </c>
      <c r="T58" s="58">
        <v>19.154027934940927</v>
      </c>
      <c r="U58" s="58">
        <v>0.53664321822562377</v>
      </c>
      <c r="V58" s="58"/>
      <c r="Y58" s="57">
        <v>1.4615009325461883</v>
      </c>
      <c r="Z58" s="58">
        <v>14.096050942651269</v>
      </c>
      <c r="AA58" s="58">
        <v>0.99520697109401435</v>
      </c>
      <c r="AC58" s="58">
        <v>46.875781523641308</v>
      </c>
      <c r="AD58" s="58">
        <v>11.915489454539626</v>
      </c>
      <c r="AE58" s="58">
        <v>2.2781296456240581</v>
      </c>
      <c r="AF58" s="58">
        <v>82.400406371177056</v>
      </c>
      <c r="AG58" s="58">
        <v>31.391384694840159</v>
      </c>
      <c r="AH58" s="58">
        <v>24.546134551596584</v>
      </c>
      <c r="AI58" s="58">
        <v>6.7344107916765878</v>
      </c>
      <c r="AJ58" s="58">
        <v>0.10937246167753172</v>
      </c>
      <c r="AM58" s="57">
        <v>60.635082653018451</v>
      </c>
      <c r="AN58" s="57">
        <v>59.531621861430956</v>
      </c>
      <c r="AO58" s="57">
        <v>58.767697094545873</v>
      </c>
      <c r="AQ58" s="59">
        <v>48.13479203411147</v>
      </c>
      <c r="AR58" s="59">
        <v>51.865207965888537</v>
      </c>
      <c r="AT58" s="59">
        <v>58.978116290192574</v>
      </c>
      <c r="AU58" s="59">
        <v>41.02188370980744</v>
      </c>
    </row>
    <row r="59" spans="1:47">
      <c r="A59" s="56">
        <v>1316</v>
      </c>
      <c r="B59" s="57">
        <v>12.590740660797445</v>
      </c>
      <c r="C59" s="56"/>
      <c r="D59" s="58">
        <v>3.7564149821135207</v>
      </c>
      <c r="E59" s="58"/>
      <c r="F59" s="58">
        <v>5.5738475756942059</v>
      </c>
      <c r="G59" s="58"/>
      <c r="H59" s="58">
        <v>8.8849489692308197</v>
      </c>
      <c r="I59" s="58"/>
      <c r="J59" s="58">
        <v>7.8220131623901077</v>
      </c>
      <c r="K59" s="58"/>
      <c r="L59" s="58">
        <v>2.291176376591276</v>
      </c>
      <c r="Q59" s="58">
        <v>9.9326959325145676</v>
      </c>
      <c r="R59" s="58">
        <v>3.5535788179714176</v>
      </c>
      <c r="S59" s="58">
        <v>11.27200166017716</v>
      </c>
      <c r="T59" s="58">
        <v>16.802734286677371</v>
      </c>
      <c r="U59" s="58">
        <v>0.51455737468200413</v>
      </c>
      <c r="V59" s="58"/>
      <c r="Y59" s="57">
        <v>1.4467940274614126</v>
      </c>
      <c r="Z59" s="58">
        <v>13.693433446403889</v>
      </c>
      <c r="AA59" s="58">
        <v>0.97773348439794527</v>
      </c>
      <c r="AC59" s="58">
        <v>46.502397627708397</v>
      </c>
      <c r="AD59" s="58">
        <v>11.830434869952162</v>
      </c>
      <c r="AE59" s="58">
        <v>2.2613209189858092</v>
      </c>
      <c r="AF59" s="58">
        <v>80.162878934352847</v>
      </c>
      <c r="AG59" s="58">
        <v>30.852163179331001</v>
      </c>
      <c r="AH59" s="58">
        <v>24.155216599456462</v>
      </c>
      <c r="AI59" s="58">
        <v>6.5902976782026261</v>
      </c>
      <c r="AJ59" s="58">
        <v>0.11047931465789164</v>
      </c>
      <c r="AM59" s="57">
        <v>52.064097942268759</v>
      </c>
      <c r="AN59" s="57">
        <v>58.546319502322213</v>
      </c>
      <c r="AO59" s="57">
        <v>54.166235424763151</v>
      </c>
      <c r="AQ59" s="59">
        <v>59.204710658443545</v>
      </c>
      <c r="AR59" s="59">
        <v>40.795289341556447</v>
      </c>
      <c r="AT59" s="59">
        <v>56.286329508434164</v>
      </c>
      <c r="AU59" s="59">
        <v>43.713670491565843</v>
      </c>
    </row>
    <row r="60" spans="1:47">
      <c r="A60" s="56">
        <v>1317</v>
      </c>
      <c r="B60" s="57">
        <v>12.509873971749938</v>
      </c>
      <c r="C60" s="56"/>
      <c r="D60" s="58">
        <v>6.2340317363207847</v>
      </c>
      <c r="E60" s="58"/>
      <c r="F60" s="58">
        <v>3.6049607285133822</v>
      </c>
      <c r="G60" s="58"/>
      <c r="H60" s="58">
        <v>8.7442602630257635</v>
      </c>
      <c r="I60" s="58"/>
      <c r="J60" s="58">
        <v>7.6245302556093844</v>
      </c>
      <c r="K60" s="58"/>
      <c r="L60" s="58">
        <v>3.8789690607530103</v>
      </c>
      <c r="Q60" s="58">
        <v>16.345231964193786</v>
      </c>
      <c r="R60" s="58">
        <v>2.2737297397281777</v>
      </c>
      <c r="S60" s="58">
        <v>11.081496012251456</v>
      </c>
      <c r="T60" s="58">
        <v>16.187213399156168</v>
      </c>
      <c r="U60" s="58">
        <v>0.8722874261820055</v>
      </c>
      <c r="V60" s="58"/>
      <c r="Y60" s="57">
        <v>1.3853174640050225</v>
      </c>
      <c r="Z60" s="58">
        <v>13.632927505607901</v>
      </c>
      <c r="AA60" s="58">
        <v>0.97306593457253709</v>
      </c>
      <c r="AC60" s="58">
        <v>44.62078030086716</v>
      </c>
      <c r="AD60" s="58">
        <v>11.36120830695012</v>
      </c>
      <c r="AE60" s="58">
        <v>2.171105644520082</v>
      </c>
      <c r="AF60" s="58">
        <v>79.924353764271117</v>
      </c>
      <c r="AG60" s="58">
        <v>30.716764439139705</v>
      </c>
      <c r="AH60" s="58">
        <v>24.357292904738493</v>
      </c>
      <c r="AI60" s="58">
        <v>6.4968747837651142</v>
      </c>
      <c r="AJ60" s="58">
        <v>0.11251107049624377</v>
      </c>
      <c r="AM60" s="57">
        <v>64.897301396529301</v>
      </c>
      <c r="AN60" s="57">
        <v>58.067335166880127</v>
      </c>
      <c r="AO60" s="57">
        <v>60.081245707668899</v>
      </c>
      <c r="AQ60" s="59">
        <v>65.353394815788249</v>
      </c>
      <c r="AR60" s="59">
        <v>34.646605184211751</v>
      </c>
      <c r="AT60" s="59">
        <v>61.358399381981044</v>
      </c>
      <c r="AU60" s="59">
        <v>38.641600618018948</v>
      </c>
    </row>
    <row r="61" spans="1:47">
      <c r="A61" s="56">
        <v>1318</v>
      </c>
      <c r="B61" s="57">
        <v>12.430055707402698</v>
      </c>
      <c r="C61" s="56"/>
      <c r="D61" s="58">
        <v>10.207474318918059</v>
      </c>
      <c r="E61" s="58"/>
      <c r="F61" s="58">
        <v>6.8330360211371008</v>
      </c>
      <c r="G61" s="58"/>
      <c r="H61" s="58">
        <v>10.960474395214936</v>
      </c>
      <c r="I61" s="58"/>
      <c r="J61" s="58">
        <v>8.2275253729541102</v>
      </c>
      <c r="K61" s="58"/>
      <c r="L61" s="58">
        <v>5.3145888307635563</v>
      </c>
      <c r="Q61" s="58">
        <v>26.53907630974048</v>
      </c>
      <c r="R61" s="58">
        <v>4.263735970622224</v>
      </c>
      <c r="S61" s="58">
        <v>13.875200000520351</v>
      </c>
      <c r="T61" s="58">
        <v>17.263743953812472</v>
      </c>
      <c r="U61" s="58">
        <v>1.1966649531927465</v>
      </c>
      <c r="V61" s="58"/>
      <c r="Y61" s="57">
        <v>1.3843725988780595</v>
      </c>
      <c r="Z61" s="58">
        <v>13.434047096206021</v>
      </c>
      <c r="AA61" s="58">
        <v>0.98584013833323159</v>
      </c>
      <c r="AC61" s="58">
        <v>44.684824805531335</v>
      </c>
      <c r="AD61" s="58">
        <v>11.387002600676349</v>
      </c>
      <c r="AE61" s="58">
        <v>2.1755085581688456</v>
      </c>
      <c r="AF61" s="58">
        <v>78.872559105512366</v>
      </c>
      <c r="AG61" s="58">
        <v>31.132053065473425</v>
      </c>
      <c r="AH61" s="58">
        <v>24.306266694470398</v>
      </c>
      <c r="AI61" s="58">
        <v>6.4601212192015964</v>
      </c>
      <c r="AJ61" s="58">
        <v>0.11485008874658161</v>
      </c>
      <c r="AM61" s="57">
        <v>93.3785287730542</v>
      </c>
      <c r="AN61" s="57">
        <v>57.96096493359132</v>
      </c>
      <c r="AO61" s="57">
        <v>73.68579088541324</v>
      </c>
      <c r="AQ61" s="59">
        <v>61.56461535506169</v>
      </c>
      <c r="AR61" s="59">
        <v>38.435384644938303</v>
      </c>
      <c r="AT61" s="59">
        <v>69.684066710097966</v>
      </c>
      <c r="AU61" s="59">
        <v>30.315933289902038</v>
      </c>
    </row>
    <row r="62" spans="1:47">
      <c r="A62" s="56">
        <v>1319</v>
      </c>
      <c r="B62" s="57">
        <v>12.351272275084064</v>
      </c>
      <c r="C62" s="56"/>
      <c r="D62" s="58">
        <v>9.6551685143535924</v>
      </c>
      <c r="E62" s="58"/>
      <c r="F62" s="58">
        <v>11.558577436175046</v>
      </c>
      <c r="G62" s="58"/>
      <c r="H62" s="58">
        <v>12.493794833648248</v>
      </c>
      <c r="I62" s="58"/>
      <c r="J62" s="58">
        <v>8.9015294202984698</v>
      </c>
      <c r="K62" s="58"/>
      <c r="L62" s="58">
        <v>5.2883892667710803</v>
      </c>
      <c r="Q62" s="58">
        <v>24.893718974829902</v>
      </c>
      <c r="R62" s="58">
        <v>7.1355952981616868</v>
      </c>
      <c r="S62" s="58">
        <v>15.79952975530407</v>
      </c>
      <c r="T62" s="58">
        <v>18.460625144595092</v>
      </c>
      <c r="U62" s="58">
        <v>1.1922783159803427</v>
      </c>
      <c r="V62" s="58"/>
      <c r="Y62" s="57">
        <v>1.402236111865713</v>
      </c>
      <c r="Z62" s="58">
        <v>13.06746838392773</v>
      </c>
      <c r="AA62" s="58">
        <v>0.98328473710226638</v>
      </c>
      <c r="AC62" s="58">
        <v>45.35732416424495</v>
      </c>
      <c r="AD62" s="58">
        <v>11.568013430334167</v>
      </c>
      <c r="AE62" s="58">
        <v>2.2095564576917615</v>
      </c>
      <c r="AF62" s="58">
        <v>76.831547631544623</v>
      </c>
      <c r="AG62" s="58">
        <v>31.063374379947092</v>
      </c>
      <c r="AH62" s="58">
        <v>23.939014777405792</v>
      </c>
      <c r="AI62" s="58">
        <v>6.4167297119790945</v>
      </c>
      <c r="AJ62" s="58">
        <v>0.11790833070956849</v>
      </c>
      <c r="AM62" s="57">
        <v>95.193215752563177</v>
      </c>
      <c r="AN62" s="57">
        <v>57.507519021575177</v>
      </c>
      <c r="AO62" s="57">
        <v>74.329831438264236</v>
      </c>
      <c r="AQ62" s="59">
        <v>49.723701290102071</v>
      </c>
      <c r="AR62" s="59">
        <v>50.276298709897929</v>
      </c>
      <c r="AT62" s="59">
        <v>70.580881741498587</v>
      </c>
      <c r="AU62" s="59">
        <v>29.419118258501424</v>
      </c>
    </row>
    <row r="63" spans="1:47">
      <c r="A63" s="56">
        <v>1320</v>
      </c>
      <c r="B63" s="57">
        <v>12.273510258349365</v>
      </c>
      <c r="C63" s="56"/>
      <c r="D63" s="58">
        <v>8.9102437632247948</v>
      </c>
      <c r="E63" s="58"/>
      <c r="F63" s="58">
        <v>6.0681746436655963</v>
      </c>
      <c r="G63" s="58"/>
      <c r="H63" s="58">
        <v>13.128861135379388</v>
      </c>
      <c r="I63" s="58"/>
      <c r="J63" s="58">
        <v>9.6638895640387457</v>
      </c>
      <c r="K63" s="58"/>
      <c r="L63" s="58">
        <v>5.9832058722576527</v>
      </c>
      <c r="Q63" s="58">
        <v>22.782374132122214</v>
      </c>
      <c r="R63" s="58">
        <v>3.7063306405221823</v>
      </c>
      <c r="S63" s="58">
        <v>16.585248773907033</v>
      </c>
      <c r="T63" s="58">
        <v>19.808842318040732</v>
      </c>
      <c r="U63" s="58">
        <v>1.3506143475617705</v>
      </c>
      <c r="V63" s="58"/>
      <c r="Y63" s="57">
        <v>1.3988282569821959</v>
      </c>
      <c r="Z63" s="58">
        <v>12.434136032207306</v>
      </c>
      <c r="AA63" s="58">
        <v>0.99088143219618985</v>
      </c>
      <c r="AC63" s="58">
        <v>45.342962169011209</v>
      </c>
      <c r="AD63" s="58">
        <v>11.573993791595903</v>
      </c>
      <c r="AE63" s="58">
        <v>2.2101640294643206</v>
      </c>
      <c r="AF63" s="58">
        <v>73.213774163620258</v>
      </c>
      <c r="AG63" s="58">
        <v>31.31548127897689</v>
      </c>
      <c r="AH63" s="58">
        <v>23.060432510967864</v>
      </c>
      <c r="AI63" s="58">
        <v>6.2759306357882911</v>
      </c>
      <c r="AJ63" s="58">
        <v>0.12049379858907107</v>
      </c>
      <c r="AM63" s="57">
        <v>90.233159296475449</v>
      </c>
      <c r="AN63" s="57">
        <v>56.188872796381652</v>
      </c>
      <c r="AO63" s="57">
        <v>71.293662379717077</v>
      </c>
      <c r="AQ63" s="59">
        <v>51.427967188269463</v>
      </c>
      <c r="AR63" s="59">
        <v>48.57203281173053</v>
      </c>
      <c r="AT63" s="59">
        <v>69.348130255056333</v>
      </c>
      <c r="AU63" s="59">
        <v>30.65186974494366</v>
      </c>
    </row>
    <row r="64" spans="1:47">
      <c r="A64" s="56">
        <v>1321</v>
      </c>
      <c r="B64" s="57">
        <v>12.196756414696159</v>
      </c>
      <c r="C64" s="56"/>
      <c r="D64" s="58">
        <v>5.4798976334782896</v>
      </c>
      <c r="E64" s="58"/>
      <c r="F64" s="58">
        <v>6.8622187423905991</v>
      </c>
      <c r="G64" s="58"/>
      <c r="H64" s="58">
        <v>8.8532675602388125</v>
      </c>
      <c r="I64" s="58"/>
      <c r="J64" s="58">
        <v>5.9979557658084683</v>
      </c>
      <c r="K64" s="58"/>
      <c r="L64" s="58">
        <v>3.8143679377316846</v>
      </c>
      <c r="Q64" s="58">
        <v>13.895635835800659</v>
      </c>
      <c r="R64" s="58">
        <v>4.1468854434411391</v>
      </c>
      <c r="S64" s="58">
        <v>11.172461460671409</v>
      </c>
      <c r="T64" s="58">
        <v>12.15192822564261</v>
      </c>
      <c r="U64" s="58">
        <v>0.86209506302433192</v>
      </c>
      <c r="V64" s="58"/>
      <c r="Y64" s="57">
        <v>1.4042140023855443</v>
      </c>
      <c r="Z64" s="58">
        <v>11.862676300527577</v>
      </c>
      <c r="AA64" s="58">
        <v>1.0200161448813287</v>
      </c>
      <c r="AC64" s="58">
        <v>45.61398384336804</v>
      </c>
      <c r="AD64" s="58">
        <v>11.652882282876071</v>
      </c>
      <c r="AE64" s="58">
        <v>2.2246903106907578</v>
      </c>
      <c r="AF64" s="58">
        <v>69.950193213216167</v>
      </c>
      <c r="AG64" s="58">
        <v>32.248722369520351</v>
      </c>
      <c r="AH64" s="58">
        <v>21.39600281422349</v>
      </c>
      <c r="AI64" s="58">
        <v>6.155728653938076</v>
      </c>
      <c r="AJ64" s="58">
        <v>0.12339206790827845</v>
      </c>
      <c r="AM64" s="57">
        <v>57.82955151237833</v>
      </c>
      <c r="AN64" s="57">
        <v>54.632752889208213</v>
      </c>
      <c r="AO64" s="57">
        <v>54.979052743179395</v>
      </c>
      <c r="AQ64" s="59">
        <v>44.394478671059822</v>
      </c>
      <c r="AR64" s="59">
        <v>55.605521328940164</v>
      </c>
      <c r="AT64" s="59">
        <v>60.10913844568654</v>
      </c>
      <c r="AU64" s="59">
        <v>39.89086155431346</v>
      </c>
    </row>
    <row r="65" spans="1:47">
      <c r="A65" s="56">
        <v>1322</v>
      </c>
      <c r="B65" s="57">
        <v>12.120997673309089</v>
      </c>
      <c r="C65" s="56"/>
      <c r="D65" s="58">
        <v>6.567962795967027</v>
      </c>
      <c r="E65" s="58"/>
      <c r="F65" s="58">
        <v>6.5619943643673047</v>
      </c>
      <c r="G65" s="58"/>
      <c r="H65" s="58">
        <v>10.46815320673041</v>
      </c>
      <c r="I65" s="58"/>
      <c r="J65" s="58">
        <v>8.290538191438749</v>
      </c>
      <c r="K65" s="58"/>
      <c r="L65" s="58">
        <v>2.9711432684142118</v>
      </c>
      <c r="Q65" s="58">
        <v>16.517732241232025</v>
      </c>
      <c r="R65" s="58">
        <v>3.9235206805688274</v>
      </c>
      <c r="S65" s="58">
        <v>13.196866582552229</v>
      </c>
      <c r="T65" s="58">
        <v>16.602327875334673</v>
      </c>
      <c r="U65" s="58">
        <v>0.67233146430529567</v>
      </c>
      <c r="V65" s="58"/>
      <c r="Y65" s="57">
        <v>1.4024413604593824</v>
      </c>
      <c r="Z65" s="58">
        <v>11.689965373457529</v>
      </c>
      <c r="AA65" s="58">
        <v>1.0154545912581849</v>
      </c>
      <c r="AC65" s="58">
        <v>45.652927268497514</v>
      </c>
      <c r="AD65" s="58">
        <v>11.672556443296408</v>
      </c>
      <c r="AE65" s="58">
        <v>2.2279073663860784</v>
      </c>
      <c r="AF65" s="58">
        <v>69.031692415956272</v>
      </c>
      <c r="AG65" s="58">
        <v>32.116931277189572</v>
      </c>
      <c r="AH65" s="58">
        <v>20.488700209830284</v>
      </c>
      <c r="AI65" s="58">
        <v>6.1102611230715054</v>
      </c>
      <c r="AJ65" s="58">
        <v>0.12648348654738556</v>
      </c>
      <c r="AM65" s="57">
        <v>69.15240141999152</v>
      </c>
      <c r="AN65" s="57">
        <v>53.83004773927027</v>
      </c>
      <c r="AO65" s="57">
        <v>60.008347889404149</v>
      </c>
      <c r="AQ65" s="59">
        <v>62.483726158879669</v>
      </c>
      <c r="AR65" s="59">
        <v>37.516273841120338</v>
      </c>
      <c r="AT65" s="59">
        <v>64.310517985625211</v>
      </c>
      <c r="AU65" s="59">
        <v>35.689482014374803</v>
      </c>
    </row>
    <row r="66" spans="1:47">
      <c r="A66" s="56">
        <v>1323</v>
      </c>
      <c r="B66" s="57">
        <v>12.046221132833999</v>
      </c>
      <c r="C66" s="56"/>
      <c r="D66" s="58">
        <v>6.9279832028093669</v>
      </c>
      <c r="E66" s="58"/>
      <c r="F66" s="58">
        <v>11.601351106565083</v>
      </c>
      <c r="G66" s="58"/>
      <c r="H66" s="58">
        <v>13.564239428913611</v>
      </c>
      <c r="I66" s="58"/>
      <c r="J66" s="58">
        <v>9.3825042574752295</v>
      </c>
      <c r="K66" s="58"/>
      <c r="L66" s="58">
        <v>5.6035890305183083</v>
      </c>
      <c r="Q66" s="58">
        <v>17.280549893451582</v>
      </c>
      <c r="R66" s="58">
        <v>6.8634518256136419</v>
      </c>
      <c r="S66" s="58">
        <v>17.08270996838635</v>
      </c>
      <c r="T66" s="58">
        <v>18.572012621746865</v>
      </c>
      <c r="U66" s="58">
        <v>1.2695377339326026</v>
      </c>
      <c r="V66" s="58"/>
      <c r="Y66" s="57">
        <v>1.3886474404446216</v>
      </c>
      <c r="Z66" s="58">
        <v>11.56128209835197</v>
      </c>
      <c r="AA66" s="58">
        <v>1.0092389049201738</v>
      </c>
      <c r="AC66" s="58">
        <v>45.299679537065899</v>
      </c>
      <c r="AD66" s="58">
        <v>11.591896120911667</v>
      </c>
      <c r="AE66" s="58">
        <v>2.2119768130883757</v>
      </c>
      <c r="AF66" s="58">
        <v>68.370751261064285</v>
      </c>
      <c r="AG66" s="58">
        <v>31.932695953176143</v>
      </c>
      <c r="AH66" s="58">
        <v>19.673924678197807</v>
      </c>
      <c r="AI66" s="58">
        <v>6.058793905897744</v>
      </c>
      <c r="AJ66" s="58">
        <v>0.12951082794364091</v>
      </c>
      <c r="AM66" s="57">
        <v>80.051467536656048</v>
      </c>
      <c r="AN66" s="57">
        <v>53.015426726183875</v>
      </c>
      <c r="AO66" s="57">
        <v>64.828483047853183</v>
      </c>
      <c r="AQ66" s="59">
        <v>59.342524423016322</v>
      </c>
      <c r="AR66" s="59">
        <v>40.657475576983678</v>
      </c>
      <c r="AT66" s="59">
        <v>68.249317699871568</v>
      </c>
      <c r="AU66" s="59">
        <v>31.750682300128432</v>
      </c>
    </row>
    <row r="67" spans="1:47">
      <c r="A67" s="56">
        <v>1324</v>
      </c>
      <c r="B67" s="57">
        <v>11.972414059180879</v>
      </c>
      <c r="C67" s="56"/>
      <c r="D67" s="58">
        <v>6.1695052828332066</v>
      </c>
      <c r="E67" s="58"/>
      <c r="F67" s="58">
        <v>8.4063755568479657</v>
      </c>
      <c r="G67" s="58"/>
      <c r="H67" s="58">
        <v>10.609303020992007</v>
      </c>
      <c r="I67" s="58"/>
      <c r="J67" s="58">
        <v>6.1002882466958583</v>
      </c>
      <c r="K67" s="58"/>
      <c r="L67" s="58">
        <v>4.5351681728956486</v>
      </c>
      <c r="Q67" s="58">
        <v>15.263332350997368</v>
      </c>
      <c r="R67" s="58">
        <v>4.9209408036311197</v>
      </c>
      <c r="S67" s="58">
        <v>13.347925299542132</v>
      </c>
      <c r="T67" s="58">
        <v>11.935873191021342</v>
      </c>
      <c r="U67" s="58">
        <v>1.0286901390327936</v>
      </c>
      <c r="V67" s="58"/>
      <c r="Y67" s="57">
        <v>1.3746023602691586</v>
      </c>
      <c r="Z67" s="58">
        <v>11.08320409528206</v>
      </c>
      <c r="AA67" s="58">
        <v>1.0142437620418712</v>
      </c>
      <c r="AC67" s="58">
        <v>44.936519357570916</v>
      </c>
      <c r="AD67" s="58">
        <v>11.508554511756431</v>
      </c>
      <c r="AE67" s="58">
        <v>2.195542314153041</v>
      </c>
      <c r="AF67" s="58">
        <v>65.638514256337132</v>
      </c>
      <c r="AG67" s="58">
        <v>32.103472798531449</v>
      </c>
      <c r="AH67" s="58">
        <v>18.295505762499566</v>
      </c>
      <c r="AI67" s="58">
        <v>5.9497990268333698</v>
      </c>
      <c r="AJ67" s="58">
        <v>0.13098309688419349</v>
      </c>
      <c r="AM67" s="57">
        <v>64.088152294473105</v>
      </c>
      <c r="AN67" s="57">
        <v>51.386454739667677</v>
      </c>
      <c r="AO67" s="57">
        <v>56.361148673700974</v>
      </c>
      <c r="AQ67" s="59">
        <v>48.124332044867842</v>
      </c>
      <c r="AR67" s="59">
        <v>51.875667955132151</v>
      </c>
      <c r="AT67" s="59">
        <v>63.592480390501294</v>
      </c>
      <c r="AU67" s="59">
        <v>36.407519609498699</v>
      </c>
    </row>
    <row r="68" spans="1:47">
      <c r="A68" s="56">
        <v>1325</v>
      </c>
      <c r="B68" s="57">
        <v>11.899563883355334</v>
      </c>
      <c r="C68" s="56"/>
      <c r="D68" s="58">
        <v>9.6658375392621405</v>
      </c>
      <c r="E68" s="58"/>
      <c r="F68" s="58">
        <v>8.1907398659057122</v>
      </c>
      <c r="G68" s="58"/>
      <c r="H68" s="58">
        <v>12.280975010631728</v>
      </c>
      <c r="I68" s="58"/>
      <c r="J68" s="58">
        <v>8.4093467146210923</v>
      </c>
      <c r="K68" s="58"/>
      <c r="L68" s="58">
        <v>3.3091044784009589</v>
      </c>
      <c r="Q68" s="58">
        <v>23.719424683333227</v>
      </c>
      <c r="R68" s="58">
        <v>4.7443783965499051</v>
      </c>
      <c r="S68" s="58">
        <v>15.435842155518769</v>
      </c>
      <c r="T68" s="58">
        <v>16.264455508179875</v>
      </c>
      <c r="U68" s="58">
        <v>0.75146017571203183</v>
      </c>
      <c r="V68" s="58"/>
      <c r="Y68" s="57">
        <v>1.326970253862003</v>
      </c>
      <c r="Z68" s="58">
        <v>10.359310436406631</v>
      </c>
      <c r="AA68" s="58">
        <v>1.0015348143459331</v>
      </c>
      <c r="AC68" s="58">
        <v>43.471311812710177</v>
      </c>
      <c r="AD68" s="58">
        <v>11.142588511900945</v>
      </c>
      <c r="AE68" s="58">
        <v>2.1252110627386673</v>
      </c>
      <c r="AF68" s="58">
        <v>61.440298457778866</v>
      </c>
      <c r="AG68" s="58">
        <v>31.713471700770448</v>
      </c>
      <c r="AH68" s="58">
        <v>16.572568763321097</v>
      </c>
      <c r="AI68" s="58">
        <v>5.7110962465966306</v>
      </c>
      <c r="AJ68" s="58">
        <v>0.13327556338226351</v>
      </c>
      <c r="AM68" s="57">
        <v>88.101948193037387</v>
      </c>
      <c r="AN68" s="57">
        <v>48.736720853386352</v>
      </c>
      <c r="AO68" s="57">
        <v>66.554925917398606</v>
      </c>
      <c r="AQ68" s="59">
        <v>63.316164278032304</v>
      </c>
      <c r="AR68" s="59">
        <v>36.683835721967689</v>
      </c>
      <c r="AT68" s="59">
        <v>71.215461612808056</v>
      </c>
      <c r="AU68" s="59">
        <v>28.784538387191944</v>
      </c>
    </row>
    <row r="69" spans="1:47">
      <c r="A69" s="56">
        <v>1326</v>
      </c>
      <c r="B69" s="57">
        <v>11.937501920494389</v>
      </c>
      <c r="C69" s="56"/>
      <c r="D69" s="58">
        <v>10.261881170141848</v>
      </c>
      <c r="E69" s="58"/>
      <c r="F69" s="58">
        <v>11.616656915840997</v>
      </c>
      <c r="G69" s="58"/>
      <c r="H69" s="58">
        <v>12.418507488973512</v>
      </c>
      <c r="I69" s="58"/>
      <c r="J69" s="58">
        <v>8.3068806075707204</v>
      </c>
      <c r="K69" s="58"/>
      <c r="L69" s="58">
        <v>1.99333593958879</v>
      </c>
      <c r="Q69" s="58">
        <v>25.289241807196895</v>
      </c>
      <c r="R69" s="58">
        <v>6.7659710768044032</v>
      </c>
      <c r="S69" s="58">
        <v>15.616747965651285</v>
      </c>
      <c r="T69" s="58">
        <v>16.144571972466164</v>
      </c>
      <c r="U69" s="58">
        <v>0.45239049400887638</v>
      </c>
      <c r="V69" s="58"/>
      <c r="Y69" s="57">
        <v>1.297871881153732</v>
      </c>
      <c r="Z69" s="58">
        <v>9.9558795042130264</v>
      </c>
      <c r="AA69" s="58">
        <v>0.96935157396775129</v>
      </c>
      <c r="AC69" s="58">
        <v>42.608141854133869</v>
      </c>
      <c r="AD69" s="58">
        <v>10.930447422272699</v>
      </c>
      <c r="AE69" s="58">
        <v>2.0842454296376718</v>
      </c>
      <c r="AF69" s="58">
        <v>59.133169603867046</v>
      </c>
      <c r="AG69" s="58">
        <v>30.70627421380232</v>
      </c>
      <c r="AH69" s="58">
        <v>16.124497699497571</v>
      </c>
      <c r="AI69" s="58">
        <v>5.5803119525326235</v>
      </c>
      <c r="AJ69" s="58">
        <v>0.13536814658046373</v>
      </c>
      <c r="AM69" s="57">
        <v>92.795889365438839</v>
      </c>
      <c r="AN69" s="57">
        <v>47.461202001250342</v>
      </c>
      <c r="AO69" s="57">
        <v>68.169646172072135</v>
      </c>
      <c r="AQ69" s="59">
        <v>57.314389900122585</v>
      </c>
      <c r="AR69" s="59">
        <v>42.685610099877415</v>
      </c>
      <c r="AT69" s="59">
        <v>73.001084149993972</v>
      </c>
      <c r="AU69" s="59">
        <v>26.998915850006039</v>
      </c>
    </row>
    <row r="70" spans="1:47">
      <c r="A70" s="56">
        <v>1327</v>
      </c>
      <c r="B70" s="57">
        <v>11.975699467619734</v>
      </c>
      <c r="C70" s="56"/>
      <c r="D70" s="58">
        <v>8.1848581351341192</v>
      </c>
      <c r="E70" s="58"/>
      <c r="F70" s="58">
        <v>12.973843508666722</v>
      </c>
      <c r="G70" s="58"/>
      <c r="H70" s="58">
        <v>12.724784451252017</v>
      </c>
      <c r="I70" s="58"/>
      <c r="J70" s="58">
        <v>10.08847994643587</v>
      </c>
      <c r="K70" s="58"/>
      <c r="L70" s="58">
        <v>3.2168603416214245</v>
      </c>
      <c r="Q70" s="58">
        <v>20.256709248645087</v>
      </c>
      <c r="R70" s="58">
        <v>7.5982497925550403</v>
      </c>
      <c r="S70" s="58">
        <v>16.010197865111532</v>
      </c>
      <c r="T70" s="58">
        <v>19.702787427762427</v>
      </c>
      <c r="U70" s="58">
        <v>0.72962653953875178</v>
      </c>
      <c r="V70" s="58"/>
      <c r="Y70" s="57">
        <v>1.3281788808983761</v>
      </c>
      <c r="Z70" s="58">
        <v>10.087370728172274</v>
      </c>
      <c r="AA70" s="58">
        <v>0.96294757322947755</v>
      </c>
      <c r="AC70" s="58">
        <v>43.69548409484478</v>
      </c>
      <c r="AD70" s="58">
        <v>11.218735204446361</v>
      </c>
      <c r="AE70" s="58">
        <v>2.1386994553610434</v>
      </c>
      <c r="AF70" s="58">
        <v>60.001010750142427</v>
      </c>
      <c r="AG70" s="58">
        <v>30.515220639336327</v>
      </c>
      <c r="AH70" s="58">
        <v>16.537394249507432</v>
      </c>
      <c r="AI70" s="58">
        <v>5.6716163334409924</v>
      </c>
      <c r="AJ70" s="58">
        <v>0.13834299213487117</v>
      </c>
      <c r="AM70" s="57">
        <v>86.030216950908127</v>
      </c>
      <c r="AN70" s="57">
        <v>48.306902271295492</v>
      </c>
      <c r="AO70" s="57">
        <v>65.347097235434831</v>
      </c>
      <c r="AQ70" s="59">
        <v>57.151058869872649</v>
      </c>
      <c r="AR70" s="59">
        <v>42.848941130127351</v>
      </c>
      <c r="AT70" s="59">
        <v>71.408886720332816</v>
      </c>
      <c r="AU70" s="59">
        <v>28.59111327966718</v>
      </c>
    </row>
    <row r="71" spans="1:47">
      <c r="A71" s="56">
        <v>1328</v>
      </c>
      <c r="B71" s="57">
        <v>12.014158299874143</v>
      </c>
      <c r="C71" s="56"/>
      <c r="D71" s="58">
        <v>6.4119807263342903</v>
      </c>
      <c r="E71" s="58"/>
      <c r="F71" s="58">
        <v>8.1907437318576406</v>
      </c>
      <c r="G71" s="58"/>
      <c r="H71" s="58">
        <v>11.028136760535936</v>
      </c>
      <c r="I71" s="58"/>
      <c r="J71" s="58">
        <v>7.360480095171452</v>
      </c>
      <c r="K71" s="58"/>
      <c r="L71" s="58">
        <v>1.8652900296690542</v>
      </c>
      <c r="Q71" s="58">
        <v>15.936890597758444</v>
      </c>
      <c r="R71" s="58">
        <v>4.8235560041548124</v>
      </c>
      <c r="S71" s="58">
        <v>13.88272858695386</v>
      </c>
      <c r="T71" s="58">
        <v>14.445198242253049</v>
      </c>
      <c r="U71" s="58">
        <v>0.42281284262807955</v>
      </c>
      <c r="V71" s="58"/>
      <c r="Y71" s="57">
        <v>1.3403784067580506</v>
      </c>
      <c r="Z71" s="58">
        <v>10.240946560065035</v>
      </c>
      <c r="AA71" s="58">
        <v>0.93489315412048635</v>
      </c>
      <c r="AC71" s="58">
        <v>44.190266524076627</v>
      </c>
      <c r="AD71" s="58">
        <v>11.355230671036022</v>
      </c>
      <c r="AE71" s="58">
        <v>2.1641968738204485</v>
      </c>
      <c r="AF71" s="58">
        <v>61.002796108533957</v>
      </c>
      <c r="AG71" s="58">
        <v>29.63766046535088</v>
      </c>
      <c r="AH71" s="58">
        <v>16.992146746268823</v>
      </c>
      <c r="AI71" s="58">
        <v>5.7371313849779426</v>
      </c>
      <c r="AJ71" s="58">
        <v>0.14073369426069285</v>
      </c>
      <c r="AM71" s="57">
        <v>67.362235788931883</v>
      </c>
      <c r="AN71" s="57">
        <v>48.863462068823132</v>
      </c>
      <c r="AO71" s="57">
        <v>56.672827887305033</v>
      </c>
      <c r="AQ71" s="59">
        <v>44.661658531863189</v>
      </c>
      <c r="AR71" s="59">
        <v>55.338341468136811</v>
      </c>
      <c r="AT71" s="59">
        <v>65.592718977685195</v>
      </c>
      <c r="AU71" s="59">
        <v>34.407281022314812</v>
      </c>
    </row>
    <row r="72" spans="1:47">
      <c r="A72" s="56">
        <v>1329</v>
      </c>
      <c r="B72" s="57">
        <v>12.052880204543037</v>
      </c>
      <c r="C72" s="56"/>
      <c r="D72" s="58">
        <v>7.8277128110876353</v>
      </c>
      <c r="E72" s="58"/>
      <c r="F72" s="58">
        <v>7.03486901279717</v>
      </c>
      <c r="G72" s="58"/>
      <c r="H72" s="58">
        <v>12.886278844842916</v>
      </c>
      <c r="I72" s="58"/>
      <c r="J72" s="58">
        <v>8.3829563937510159</v>
      </c>
      <c r="K72" s="58"/>
      <c r="L72" s="58">
        <v>6.1717000873559611</v>
      </c>
      <c r="Q72" s="58">
        <v>19.539103697387414</v>
      </c>
      <c r="R72" s="58">
        <v>4.1658363192809862</v>
      </c>
      <c r="S72" s="58">
        <v>16.230354499733462</v>
      </c>
      <c r="T72" s="58">
        <v>16.53225286425057</v>
      </c>
      <c r="U72" s="58">
        <v>1.3980990030362019</v>
      </c>
      <c r="V72" s="58"/>
      <c r="Y72" s="57">
        <v>1.3424202428105949</v>
      </c>
      <c r="Z72" s="58">
        <v>10.08038237431008</v>
      </c>
      <c r="AA72" s="58">
        <v>0.93054904377833392</v>
      </c>
      <c r="AC72" s="58">
        <v>44.351356126958962</v>
      </c>
      <c r="AD72" s="58">
        <v>11.406128011928283</v>
      </c>
      <c r="AE72" s="58">
        <v>2.1733716062811399</v>
      </c>
      <c r="AF72" s="58">
        <v>60.133392487339322</v>
      </c>
      <c r="AG72" s="58">
        <v>29.511363348868638</v>
      </c>
      <c r="AH72" s="58">
        <v>16.925528320083174</v>
      </c>
      <c r="AI72" s="58">
        <v>5.7251762062969753</v>
      </c>
      <c r="AJ72" s="58">
        <v>0.14243731450754327</v>
      </c>
      <c r="AM72" s="57">
        <v>80.503803470542621</v>
      </c>
      <c r="AN72" s="57">
        <v>48.684142841463284</v>
      </c>
      <c r="AO72" s="57">
        <v>62.885165836348179</v>
      </c>
      <c r="AQ72" s="59">
        <v>55.987937931457147</v>
      </c>
      <c r="AR72" s="59">
        <v>44.012062068542868</v>
      </c>
      <c r="AT72" s="59">
        <v>69.318449881292452</v>
      </c>
      <c r="AU72" s="59">
        <v>30.681550118707545</v>
      </c>
    </row>
    <row r="73" spans="1:47">
      <c r="A73" s="56">
        <v>1330</v>
      </c>
      <c r="B73" s="57">
        <v>12.091866981137503</v>
      </c>
      <c r="C73" s="56"/>
      <c r="D73" s="58">
        <v>8.0111605057227102</v>
      </c>
      <c r="E73" s="58"/>
      <c r="F73" s="58">
        <v>9.0622373286564013</v>
      </c>
      <c r="G73" s="58"/>
      <c r="H73" s="58">
        <v>10.992912541842079</v>
      </c>
      <c r="I73" s="58"/>
      <c r="J73" s="58">
        <v>7.9443208427700025</v>
      </c>
      <c r="K73" s="58"/>
      <c r="L73" s="58">
        <v>3.5150238046564857</v>
      </c>
      <c r="Q73" s="58">
        <v>20.082985576625735</v>
      </c>
      <c r="R73" s="58">
        <v>5.3961862172576405</v>
      </c>
      <c r="S73" s="58">
        <v>13.852954839839638</v>
      </c>
      <c r="T73" s="58">
        <v>15.743855738600647</v>
      </c>
      <c r="U73" s="58">
        <v>0.79577557168738644</v>
      </c>
      <c r="V73" s="58"/>
      <c r="Y73" s="57">
        <v>1.3655700996500548</v>
      </c>
      <c r="Z73" s="58">
        <v>9.7668799199612</v>
      </c>
      <c r="AA73" s="58">
        <v>0.92505245225872756</v>
      </c>
      <c r="AC73" s="58">
        <v>45.211781858624789</v>
      </c>
      <c r="AD73" s="58">
        <v>11.637105156080533</v>
      </c>
      <c r="AE73" s="58">
        <v>2.2168466379103289</v>
      </c>
      <c r="AF73" s="58">
        <v>58.347681721906831</v>
      </c>
      <c r="AG73" s="58">
        <v>29.348400172277724</v>
      </c>
      <c r="AH73" s="58">
        <v>16.592721841552077</v>
      </c>
      <c r="AI73" s="58">
        <v>5.6934869868231388</v>
      </c>
      <c r="AJ73" s="58">
        <v>0.14452315560495621</v>
      </c>
      <c r="AM73" s="57">
        <v>78.337477900522799</v>
      </c>
      <c r="AN73" s="57">
        <v>48.329246633711413</v>
      </c>
      <c r="AO73" s="57">
        <v>61.66934385367199</v>
      </c>
      <c r="AQ73" s="59">
        <v>56.021247110224948</v>
      </c>
      <c r="AR73" s="59">
        <v>43.978752889775045</v>
      </c>
      <c r="AT73" s="59">
        <v>69.074158841784708</v>
      </c>
      <c r="AU73" s="59">
        <v>30.925841158215299</v>
      </c>
    </row>
    <row r="74" spans="1:47">
      <c r="A74" s="56">
        <v>1331</v>
      </c>
      <c r="B74" s="57">
        <v>12.13112044147795</v>
      </c>
      <c r="C74" s="56"/>
      <c r="D74" s="58">
        <v>7.161194331966878</v>
      </c>
      <c r="E74" s="58"/>
      <c r="F74" s="58">
        <v>9.0360197977547934</v>
      </c>
      <c r="G74" s="58"/>
      <c r="H74" s="58">
        <v>8.9299898085719054</v>
      </c>
      <c r="I74" s="58"/>
      <c r="J74" s="58">
        <v>6.9885635847019456</v>
      </c>
      <c r="K74" s="58"/>
      <c r="L74" s="58">
        <v>1.9062618339594231</v>
      </c>
      <c r="Q74" s="58">
        <v>18.029600401706816</v>
      </c>
      <c r="R74" s="58">
        <v>5.4104959716451306</v>
      </c>
      <c r="S74" s="58">
        <v>11.259293888892403</v>
      </c>
      <c r="T74" s="58">
        <v>13.917580783624267</v>
      </c>
      <c r="U74" s="58">
        <v>0.43129259085095029</v>
      </c>
      <c r="V74" s="58"/>
      <c r="Y74" s="57">
        <v>1.4416836730995144</v>
      </c>
      <c r="Z74" s="58">
        <v>9.4535425827437667</v>
      </c>
      <c r="AA74" s="58">
        <v>0.9150145217729746</v>
      </c>
      <c r="AC74" s="58">
        <v>47.832911670183918</v>
      </c>
      <c r="AD74" s="58">
        <v>12.322026846032132</v>
      </c>
      <c r="AE74" s="58">
        <v>2.346755177664591</v>
      </c>
      <c r="AF74" s="58">
        <v>56.557655652328243</v>
      </c>
      <c r="AG74" s="58">
        <v>29.041171218411463</v>
      </c>
      <c r="AH74" s="58">
        <v>15.980098430542748</v>
      </c>
      <c r="AI74" s="58">
        <v>5.7586774882537091</v>
      </c>
      <c r="AJ74" s="58">
        <v>0.14536676202556389</v>
      </c>
      <c r="AM74" s="57">
        <v>68.789349452026883</v>
      </c>
      <c r="AN74" s="57">
        <v>48.265331730298158</v>
      </c>
      <c r="AO74" s="57">
        <v>57.058854196358908</v>
      </c>
      <c r="AQ74" s="59">
        <v>61.652290673775966</v>
      </c>
      <c r="AR74" s="59">
        <v>38.347709326224042</v>
      </c>
      <c r="AT74" s="59">
        <v>66.244934098141897</v>
      </c>
      <c r="AU74" s="59">
        <v>33.75506590185811</v>
      </c>
    </row>
    <row r="75" spans="1:47">
      <c r="A75" s="56">
        <v>1332</v>
      </c>
      <c r="B75" s="57">
        <v>12.170642409778289</v>
      </c>
      <c r="C75" s="56"/>
      <c r="D75" s="58">
        <v>8.5826397723228478</v>
      </c>
      <c r="E75" s="58"/>
      <c r="F75" s="58">
        <v>8.0582256717181195</v>
      </c>
      <c r="G75" s="58"/>
      <c r="H75" s="58">
        <v>10.98249677561072</v>
      </c>
      <c r="I75" s="58"/>
      <c r="J75" s="58">
        <v>8.818703980770124</v>
      </c>
      <c r="K75" s="58"/>
      <c r="L75" s="58">
        <v>3.3599482002495797</v>
      </c>
      <c r="Q75" s="58">
        <v>21.701713562313916</v>
      </c>
      <c r="R75" s="58">
        <v>4.851888607359828</v>
      </c>
      <c r="S75" s="58">
        <v>13.854575132599267</v>
      </c>
      <c r="T75" s="58">
        <v>17.64834936057899</v>
      </c>
      <c r="U75" s="58">
        <v>0.75970854841732638</v>
      </c>
      <c r="V75" s="58"/>
      <c r="Y75" s="57">
        <v>1.4787188804031484</v>
      </c>
      <c r="Z75" s="58">
        <v>9.2803780481408609</v>
      </c>
      <c r="AA75" s="58">
        <v>0.94133718024819701</v>
      </c>
      <c r="AC75" s="58">
        <v>49.165636845009672</v>
      </c>
      <c r="AD75" s="58">
        <v>12.67590568510446</v>
      </c>
      <c r="AE75" s="58">
        <v>2.4135682079013554</v>
      </c>
      <c r="AF75" s="58">
        <v>55.602144280687021</v>
      </c>
      <c r="AG75" s="58">
        <v>29.888176586593502</v>
      </c>
      <c r="AH75" s="58">
        <v>15.60855313786641</v>
      </c>
      <c r="AI75" s="58">
        <v>5.7951142698717444</v>
      </c>
      <c r="AJ75" s="58">
        <v>0.14406890281298143</v>
      </c>
      <c r="AM75" s="57">
        <v>82.942706768781093</v>
      </c>
      <c r="AN75" s="57">
        <v>48.368244837523946</v>
      </c>
      <c r="AO75" s="57">
        <v>63.897138669514</v>
      </c>
      <c r="AQ75" s="59">
        <v>68.358865955340988</v>
      </c>
      <c r="AR75" s="59">
        <v>31.641134044659015</v>
      </c>
      <c r="AT75" s="59">
        <v>69.889164895042526</v>
      </c>
      <c r="AU75" s="59">
        <v>30.110835104957477</v>
      </c>
    </row>
    <row r="76" spans="1:47">
      <c r="A76" s="56">
        <v>1333</v>
      </c>
      <c r="B76" s="57">
        <v>12.210434722730726</v>
      </c>
      <c r="C76" s="56"/>
      <c r="D76" s="58">
        <v>10.369258344039542</v>
      </c>
      <c r="E76" s="58"/>
      <c r="F76" s="58">
        <v>9.4996643375915717</v>
      </c>
      <c r="G76" s="58"/>
      <c r="H76" s="58">
        <v>11.950808215231921</v>
      </c>
      <c r="I76" s="58"/>
      <c r="J76" s="58">
        <v>6.9805000476375305</v>
      </c>
      <c r="K76" s="58"/>
      <c r="L76" s="58">
        <v>1.191790993144036</v>
      </c>
      <c r="Q76" s="58">
        <v>26.332859973561362</v>
      </c>
      <c r="R76" s="58">
        <v>5.751673412451793</v>
      </c>
      <c r="S76" s="58">
        <v>15.08421583262246</v>
      </c>
      <c r="T76" s="58">
        <v>14.03819716143262</v>
      </c>
      <c r="U76" s="58">
        <v>0.26930063269904914</v>
      </c>
      <c r="V76" s="58"/>
      <c r="Y76" s="57">
        <v>1.5104223141962496</v>
      </c>
      <c r="Z76" s="58">
        <v>9.1965539323442282</v>
      </c>
      <c r="AA76" s="58">
        <v>0.97177519612155638</v>
      </c>
      <c r="AC76" s="58">
        <v>50.326144143471289</v>
      </c>
      <c r="AD76" s="58">
        <v>12.985927825009863</v>
      </c>
      <c r="AE76" s="58">
        <v>2.4720002228227349</v>
      </c>
      <c r="AF76" s="58">
        <v>55.179791088441831</v>
      </c>
      <c r="AG76" s="58">
        <v>30.866549620740027</v>
      </c>
      <c r="AH76" s="58">
        <v>15.389451351144851</v>
      </c>
      <c r="AI76" s="58">
        <v>5.8489200208166761</v>
      </c>
      <c r="AJ76" s="58">
        <v>0.14482479444147761</v>
      </c>
      <c r="AM76" s="57">
        <v>91.782310219190933</v>
      </c>
      <c r="AN76" s="57">
        <v>48.715538016539476</v>
      </c>
      <c r="AO76" s="57">
        <v>68.30920425566498</v>
      </c>
      <c r="AQ76" s="59">
        <v>62.493072292937612</v>
      </c>
      <c r="AR76" s="59">
        <v>37.506927707062395</v>
      </c>
      <c r="AT76" s="59">
        <v>71.701199654487439</v>
      </c>
      <c r="AU76" s="59">
        <v>28.298800345512564</v>
      </c>
    </row>
    <row r="77" spans="1:47">
      <c r="A77" s="56">
        <v>1334</v>
      </c>
      <c r="B77" s="57">
        <v>12.250499229591101</v>
      </c>
      <c r="C77" s="56"/>
      <c r="D77" s="58">
        <v>8.9521499040514207</v>
      </c>
      <c r="E77" s="58"/>
      <c r="F77" s="58">
        <v>8.504326787332138</v>
      </c>
      <c r="G77" s="58"/>
      <c r="H77" s="58">
        <v>9.1683308221370829</v>
      </c>
      <c r="I77" s="58"/>
      <c r="J77" s="58">
        <v>8.7388444943417998</v>
      </c>
      <c r="K77" s="58"/>
      <c r="L77" s="58">
        <v>2.9682189161143087</v>
      </c>
      <c r="Q77" s="58">
        <v>22.832820253739587</v>
      </c>
      <c r="R77" s="58">
        <v>5.1777790973489841</v>
      </c>
      <c r="S77" s="58">
        <v>11.57845134866659</v>
      </c>
      <c r="T77" s="58">
        <v>17.660632463256711</v>
      </c>
      <c r="U77" s="58">
        <v>0.67027633497127359</v>
      </c>
      <c r="V77" s="58"/>
      <c r="Y77" s="57">
        <v>1.5936991210205245</v>
      </c>
      <c r="Z77" s="58">
        <v>9.4094478369000036</v>
      </c>
      <c r="AA77" s="58">
        <v>0.96107335596131094</v>
      </c>
      <c r="AC77" s="58">
        <v>53.21337572908665</v>
      </c>
      <c r="AD77" s="58">
        <v>13.742385758210389</v>
      </c>
      <c r="AE77" s="58">
        <v>2.6153667588506528</v>
      </c>
      <c r="AF77" s="58">
        <v>56.539000461596927</v>
      </c>
      <c r="AG77" s="58">
        <v>30.538442239888298</v>
      </c>
      <c r="AH77" s="58">
        <v>15.66577913124153</v>
      </c>
      <c r="AI77" s="58">
        <v>6.0253483781027555</v>
      </c>
      <c r="AJ77" s="58">
        <v>0.14647176245723362</v>
      </c>
      <c r="AM77" s="57">
        <v>82.793708296992662</v>
      </c>
      <c r="AN77" s="57">
        <v>50.074977786834381</v>
      </c>
      <c r="AO77" s="57">
        <v>64.676921706480954</v>
      </c>
      <c r="AQ77" s="59">
        <v>55.074934329660898</v>
      </c>
      <c r="AR77" s="59">
        <v>44.925065670339109</v>
      </c>
      <c r="AT77" s="59">
        <v>69.124303466429069</v>
      </c>
      <c r="AU77" s="59">
        <v>30.875696533570935</v>
      </c>
    </row>
    <row r="78" spans="1:47">
      <c r="A78" s="56">
        <v>1335</v>
      </c>
      <c r="B78" s="57">
        <v>12.290837792264849</v>
      </c>
      <c r="C78" s="56"/>
      <c r="D78" s="58">
        <v>7.2777519357420175</v>
      </c>
      <c r="E78" s="58"/>
      <c r="F78" s="58">
        <v>7.2470795587853232</v>
      </c>
      <c r="G78" s="58"/>
      <c r="H78" s="58">
        <v>10.519542044884075</v>
      </c>
      <c r="I78" s="58"/>
      <c r="J78" s="58">
        <v>8.5742637655486664</v>
      </c>
      <c r="K78" s="58"/>
      <c r="L78" s="58">
        <v>5.2830563284152365</v>
      </c>
      <c r="Q78" s="58">
        <v>18.64300915615642</v>
      </c>
      <c r="R78" s="58">
        <v>4.4369779543994285</v>
      </c>
      <c r="S78" s="58">
        <v>13.292087309543282</v>
      </c>
      <c r="T78" s="58">
        <v>17.413195066220766</v>
      </c>
      <c r="U78" s="58">
        <v>1.1922345516221153</v>
      </c>
      <c r="V78" s="58"/>
      <c r="Y78" s="57">
        <v>1.5408595115921364</v>
      </c>
      <c r="Z78" s="58">
        <v>9.0626671055805943</v>
      </c>
      <c r="AA78" s="58">
        <v>0.94659607410261937</v>
      </c>
      <c r="AC78" s="58">
        <v>51.558079757211033</v>
      </c>
      <c r="AD78" s="58">
        <v>13.326007587082222</v>
      </c>
      <c r="AE78" s="58">
        <v>2.5355107953886176</v>
      </c>
      <c r="AF78" s="58">
        <v>54.534215828937043</v>
      </c>
      <c r="AG78" s="58">
        <v>30.090063821601507</v>
      </c>
      <c r="AH78" s="58">
        <v>15.011442524771827</v>
      </c>
      <c r="AI78" s="58">
        <v>5.8757743654529371</v>
      </c>
      <c r="AJ78" s="58">
        <v>0.14593002045385114</v>
      </c>
      <c r="AM78" s="57">
        <v>75.606376427044481</v>
      </c>
      <c r="AN78" s="57">
        <v>48.542197252737061</v>
      </c>
      <c r="AO78" s="57">
        <v>60.465908328713994</v>
      </c>
      <c r="AQ78" s="59">
        <v>53.483696804716118</v>
      </c>
      <c r="AR78" s="59">
        <v>46.516303195283889</v>
      </c>
      <c r="AT78" s="59">
        <v>67.71416342047138</v>
      </c>
      <c r="AU78" s="59">
        <v>32.285836579528606</v>
      </c>
    </row>
    <row r="79" spans="1:47">
      <c r="A79" s="56">
        <v>1336</v>
      </c>
      <c r="B79" s="57">
        <v>12.331452285393507</v>
      </c>
      <c r="C79" s="56"/>
      <c r="D79" s="58">
        <v>7.7952129279401952</v>
      </c>
      <c r="E79" s="58"/>
      <c r="F79" s="58">
        <v>9.8358133590878492</v>
      </c>
      <c r="G79" s="58"/>
      <c r="H79" s="58">
        <v>11.322884378260984</v>
      </c>
      <c r="I79" s="58"/>
      <c r="J79" s="58">
        <v>8.3223257958506238</v>
      </c>
      <c r="K79" s="58"/>
      <c r="L79" s="58">
        <v>1.614409496662816</v>
      </c>
      <c r="Q79" s="58">
        <v>20.055706535474844</v>
      </c>
      <c r="R79" s="58">
        <v>6.0556144385351054</v>
      </c>
      <c r="S79" s="58">
        <v>14.314988307586804</v>
      </c>
      <c r="T79" s="58">
        <v>16.98469115539659</v>
      </c>
      <c r="U79" s="58">
        <v>0.36408809176061929</v>
      </c>
      <c r="V79" s="58"/>
      <c r="Y79" s="57">
        <v>1.5951509659978034</v>
      </c>
      <c r="Z79" s="58">
        <v>9.585325098677723</v>
      </c>
      <c r="AA79" s="58">
        <v>0.92823876462402111</v>
      </c>
      <c r="AC79" s="58">
        <v>53.487795002894053</v>
      </c>
      <c r="AD79" s="58">
        <v>13.836301411951228</v>
      </c>
      <c r="AE79" s="58">
        <v>2.6319665503858012</v>
      </c>
      <c r="AF79" s="58">
        <v>57.762894787306983</v>
      </c>
      <c r="AG79" s="58">
        <v>29.517949029928463</v>
      </c>
      <c r="AH79" s="58">
        <v>15.605770862903409</v>
      </c>
      <c r="AI79" s="58">
        <v>6.0977576937886493</v>
      </c>
      <c r="AJ79" s="58">
        <v>0.14539410026663027</v>
      </c>
      <c r="AM79" s="57">
        <v>79.767344822498927</v>
      </c>
      <c r="AN79" s="57">
        <v>50.14502634493504</v>
      </c>
      <c r="AO79" s="57">
        <v>63.260626918364373</v>
      </c>
      <c r="AQ79" s="59">
        <v>51.766309274271634</v>
      </c>
      <c r="AR79" s="59">
        <v>48.233690725728351</v>
      </c>
      <c r="AT79" s="59">
        <v>68.37238356516994</v>
      </c>
      <c r="AU79" s="59">
        <v>31.627616434830053</v>
      </c>
    </row>
    <row r="80" spans="1:47">
      <c r="A80" s="56">
        <v>1337</v>
      </c>
      <c r="B80" s="57">
        <v>12.372344596441845</v>
      </c>
      <c r="C80" s="56"/>
      <c r="D80" s="58">
        <v>9.6160248628257428</v>
      </c>
      <c r="E80" s="58"/>
      <c r="F80" s="58">
        <v>13.098738640883022</v>
      </c>
      <c r="G80" s="58"/>
      <c r="H80" s="58">
        <v>13.419222124754739</v>
      </c>
      <c r="I80" s="58"/>
      <c r="J80" s="58">
        <v>7.9338326405426995</v>
      </c>
      <c r="K80" s="58"/>
      <c r="L80" s="58">
        <v>4.3209685188393969</v>
      </c>
      <c r="Q80" s="58">
        <v>24.848572152265749</v>
      </c>
      <c r="R80" s="58">
        <v>8.1096876227202195</v>
      </c>
      <c r="S80" s="58">
        <v>16.974628168463205</v>
      </c>
      <c r="T80" s="58">
        <v>16.27156053452304</v>
      </c>
      <c r="U80" s="58">
        <v>0.97384080370049908</v>
      </c>
      <c r="V80" s="58"/>
      <c r="Y80" s="57">
        <v>1.6615167705844904</v>
      </c>
      <c r="Z80" s="58">
        <v>10.225130218699865</v>
      </c>
      <c r="AA80" s="58">
        <v>0.93360433373241791</v>
      </c>
      <c r="AC80" s="58">
        <v>55.831185020729578</v>
      </c>
      <c r="AD80" s="58">
        <v>14.45453624408934</v>
      </c>
      <c r="AE80" s="58">
        <v>2.7489032669726501</v>
      </c>
      <c r="AF80" s="58">
        <v>61.707792116321464</v>
      </c>
      <c r="AG80" s="58">
        <v>29.700065258491012</v>
      </c>
      <c r="AH80" s="58">
        <v>16.357910567848183</v>
      </c>
      <c r="AI80" s="58">
        <v>6.3558601200522036</v>
      </c>
      <c r="AJ80" s="58">
        <v>0.14550893828717038</v>
      </c>
      <c r="AM80" s="57">
        <v>95.241071541446971</v>
      </c>
      <c r="AN80" s="57">
        <v>52.327416104139886</v>
      </c>
      <c r="AO80" s="57">
        <v>71.769205855826257</v>
      </c>
      <c r="AQ80" s="59">
        <v>58.089921098657449</v>
      </c>
      <c r="AR80" s="59">
        <v>41.910078901342537</v>
      </c>
      <c r="AT80" s="59">
        <v>71.366687460175015</v>
      </c>
      <c r="AU80" s="59">
        <v>28.633312539824988</v>
      </c>
    </row>
    <row r="81" spans="1:47">
      <c r="A81" s="56">
        <v>1338</v>
      </c>
      <c r="B81" s="57">
        <v>12.413516625785583</v>
      </c>
      <c r="C81" s="56"/>
      <c r="D81" s="58">
        <v>9.1182980691270323</v>
      </c>
      <c r="E81" s="58"/>
      <c r="F81" s="58">
        <v>8.4490777614780974</v>
      </c>
      <c r="G81" s="58"/>
      <c r="H81" s="58">
        <v>15.493767781836354</v>
      </c>
      <c r="I81" s="58"/>
      <c r="J81" s="58">
        <v>9.9582965594544905</v>
      </c>
      <c r="K81" s="58"/>
      <c r="L81" s="58">
        <v>5.3281394927210552</v>
      </c>
      <c r="Q81" s="58">
        <v>23.66574451604102</v>
      </c>
      <c r="R81" s="58">
        <v>5.2603382772629024</v>
      </c>
      <c r="S81" s="58">
        <v>19.609675694893948</v>
      </c>
      <c r="T81" s="58">
        <v>20.524205576892943</v>
      </c>
      <c r="U81" s="58">
        <v>1.2000361060991809</v>
      </c>
      <c r="V81" s="58"/>
      <c r="Y81" s="57">
        <v>1.7216789155745862</v>
      </c>
      <c r="Z81" s="58">
        <v>11.081204516526979</v>
      </c>
      <c r="AA81" s="58">
        <v>0.92398111742558275</v>
      </c>
      <c r="AC81" s="58">
        <v>57.975364889391713</v>
      </c>
      <c r="AD81" s="58">
        <v>15.022174563722578</v>
      </c>
      <c r="AE81" s="58">
        <v>2.8561633567108515</v>
      </c>
      <c r="AF81" s="58">
        <v>66.97106236544532</v>
      </c>
      <c r="AG81" s="58">
        <v>29.405306321236569</v>
      </c>
      <c r="AH81" s="58">
        <v>17.413677120016462</v>
      </c>
      <c r="AI81" s="58">
        <v>6.6311890533841886</v>
      </c>
      <c r="AJ81" s="58">
        <v>0.14631856965925097</v>
      </c>
      <c r="AM81" s="57">
        <v>97.380018637787785</v>
      </c>
      <c r="AN81" s="57">
        <v>54.862741836743943</v>
      </c>
      <c r="AO81" s="57">
        <v>74.05938723000915</v>
      </c>
      <c r="AQ81" s="59">
        <v>51.226588273719052</v>
      </c>
      <c r="AR81" s="59">
        <v>48.773411726280926</v>
      </c>
      <c r="AT81" s="59">
        <v>70.505016538338467</v>
      </c>
      <c r="AU81" s="59">
        <v>29.494983461661541</v>
      </c>
    </row>
    <row r="82" spans="1:47">
      <c r="A82" s="56">
        <v>1339</v>
      </c>
      <c r="B82" s="57">
        <v>12.454970286799698</v>
      </c>
      <c r="C82" s="56"/>
      <c r="D82" s="58">
        <v>3.6872093874546494</v>
      </c>
      <c r="E82" s="58"/>
      <c r="F82" s="58">
        <v>8.892236712984781</v>
      </c>
      <c r="G82" s="58"/>
      <c r="H82" s="58">
        <v>12.906120938417285</v>
      </c>
      <c r="I82" s="58"/>
      <c r="J82" s="58">
        <v>6.0882358083739465</v>
      </c>
      <c r="K82" s="58"/>
      <c r="L82" s="58">
        <v>5.3549852273403307</v>
      </c>
      <c r="Q82" s="58">
        <v>9.6119024360429464</v>
      </c>
      <c r="R82" s="58">
        <v>5.5673444191151198</v>
      </c>
      <c r="S82" s="58">
        <v>16.343722727318379</v>
      </c>
      <c r="T82" s="58">
        <v>12.609845876993059</v>
      </c>
      <c r="U82" s="58">
        <v>1.2052762930209324</v>
      </c>
      <c r="V82" s="58"/>
      <c r="Y82" s="57">
        <v>1.7292995862248159</v>
      </c>
      <c r="Z82" s="58">
        <v>11.600940396970618</v>
      </c>
      <c r="AA82" s="58">
        <v>0.90694887050661122</v>
      </c>
      <c r="AC82" s="58">
        <v>58.355363736066337</v>
      </c>
      <c r="AD82" s="58">
        <v>15.133245973209084</v>
      </c>
      <c r="AE82" s="58">
        <v>2.87658541103939</v>
      </c>
      <c r="AF82" s="58">
        <v>70.213798883761896</v>
      </c>
      <c r="AG82" s="58">
        <v>28.874434237532714</v>
      </c>
      <c r="AH82" s="58">
        <v>17.90194555190951</v>
      </c>
      <c r="AI82" s="58">
        <v>6.7892906247058491</v>
      </c>
      <c r="AJ82" s="58">
        <v>0.14942323273223879</v>
      </c>
      <c r="AM82" s="57">
        <v>56.582854263094255</v>
      </c>
      <c r="AN82" s="57">
        <v>55.994537431753649</v>
      </c>
      <c r="AO82" s="57">
        <v>55.060413651058234</v>
      </c>
      <c r="AQ82" s="59">
        <v>38.416937258678594</v>
      </c>
      <c r="AR82" s="59">
        <v>61.583062741321413</v>
      </c>
      <c r="AT82" s="59">
        <v>58.293573970264134</v>
      </c>
      <c r="AU82" s="59">
        <v>41.706426029735873</v>
      </c>
    </row>
    <row r="83" spans="1:47">
      <c r="A83" s="56">
        <v>1340</v>
      </c>
      <c r="B83" s="57">
        <v>12.496707505947347</v>
      </c>
      <c r="C83" s="56"/>
      <c r="D83" s="58">
        <v>8.2024281315730896</v>
      </c>
      <c r="E83" s="58"/>
      <c r="F83" s="58">
        <v>11.315573822399458</v>
      </c>
      <c r="G83" s="58"/>
      <c r="H83" s="58">
        <v>11.517397704213515</v>
      </c>
      <c r="I83" s="58"/>
      <c r="J83" s="58">
        <v>6.7389958495513707</v>
      </c>
      <c r="K83" s="58"/>
      <c r="L83" s="58">
        <v>4.8888468474475761</v>
      </c>
      <c r="Q83" s="58">
        <v>21.476513731793208</v>
      </c>
      <c r="R83" s="58">
        <v>7.1244171862983245</v>
      </c>
      <c r="S83" s="58">
        <v>14.59328149326144</v>
      </c>
      <c r="T83" s="58">
        <v>14.026599047312782</v>
      </c>
      <c r="U83" s="58">
        <v>1.0996186839505444</v>
      </c>
      <c r="V83" s="58"/>
      <c r="Y83" s="57">
        <v>1.7279775237848836</v>
      </c>
      <c r="Z83" s="58">
        <v>12.128065975897396</v>
      </c>
      <c r="AA83" s="58">
        <v>0.90344278506149445</v>
      </c>
      <c r="AC83" s="58">
        <v>58.434299898922674</v>
      </c>
      <c r="AD83" s="58">
        <v>15.16635274498616</v>
      </c>
      <c r="AE83" s="58">
        <v>2.8821811869131202</v>
      </c>
      <c r="AF83" s="58">
        <v>73.510585848631379</v>
      </c>
      <c r="AG83" s="58">
        <v>28.773944423946112</v>
      </c>
      <c r="AH83" s="58">
        <v>18.371975897421219</v>
      </c>
      <c r="AI83" s="58">
        <v>6.9199965714389302</v>
      </c>
      <c r="AJ83" s="58">
        <v>0.1494694757757086</v>
      </c>
      <c r="AM83" s="57">
        <v>82.604222274986</v>
      </c>
      <c r="AN83" s="57">
        <v>57.063150022102761</v>
      </c>
      <c r="AO83" s="57">
        <v>68.071405081369534</v>
      </c>
      <c r="AQ83" s="59">
        <v>54.349909289400181</v>
      </c>
      <c r="AR83" s="59">
        <v>45.650090710599812</v>
      </c>
      <c r="AT83" s="59">
        <v>66.730695120210555</v>
      </c>
      <c r="AU83" s="59">
        <v>33.269304879789452</v>
      </c>
    </row>
    <row r="84" spans="1:47">
      <c r="A84" s="56">
        <v>1341</v>
      </c>
      <c r="B84" s="57">
        <v>12.538730222869404</v>
      </c>
      <c r="C84" s="56"/>
      <c r="D84" s="58">
        <v>6.0197924446976678</v>
      </c>
      <c r="E84" s="58"/>
      <c r="F84" s="58">
        <v>11.178160499409412</v>
      </c>
      <c r="G84" s="58"/>
      <c r="H84" s="58">
        <v>11.349465552926713</v>
      </c>
      <c r="I84" s="58"/>
      <c r="J84" s="58">
        <v>9.0382095827841908</v>
      </c>
      <c r="K84" s="58"/>
      <c r="L84" s="58">
        <v>5.4761746461501932</v>
      </c>
      <c r="Q84" s="58">
        <v>15.83132579913757</v>
      </c>
      <c r="R84" s="58">
        <v>7.0775305441824239</v>
      </c>
      <c r="S84" s="58">
        <v>14.388608971939448</v>
      </c>
      <c r="T84" s="58">
        <v>18.905158992911076</v>
      </c>
      <c r="U84" s="58">
        <v>1.2308865344969118</v>
      </c>
      <c r="V84" s="58"/>
      <c r="Y84" s="57">
        <v>1.7466839196309683</v>
      </c>
      <c r="Z84" s="58">
        <v>12.560093554149585</v>
      </c>
      <c r="AA84" s="58">
        <v>0.88016367372276805</v>
      </c>
      <c r="AC84" s="58">
        <v>59.192037713984718</v>
      </c>
      <c r="AD84" s="58">
        <v>15.375830952573329</v>
      </c>
      <c r="AE84" s="58">
        <v>2.9212832309706953</v>
      </c>
      <c r="AF84" s="58">
        <v>76.239539592858478</v>
      </c>
      <c r="AG84" s="58">
        <v>28.043373363597862</v>
      </c>
      <c r="AH84" s="58">
        <v>19.168678508685744</v>
      </c>
      <c r="AI84" s="58">
        <v>7.1144440773013828</v>
      </c>
      <c r="AJ84" s="58">
        <v>0.14802985492575724</v>
      </c>
      <c r="AM84" s="57">
        <v>73.973925408001108</v>
      </c>
      <c r="AN84" s="57">
        <v>58.284497824121665</v>
      </c>
      <c r="AO84" s="57">
        <v>64.542067180505214</v>
      </c>
      <c r="AQ84" s="59">
        <v>47.098163518916088</v>
      </c>
      <c r="AR84" s="59">
        <v>52.901836481083919</v>
      </c>
      <c r="AT84" s="59">
        <v>64.105940976017067</v>
      </c>
      <c r="AU84" s="59">
        <v>35.89405902398294</v>
      </c>
    </row>
    <row r="85" spans="1:47">
      <c r="A85" s="56">
        <v>1342</v>
      </c>
      <c r="B85" s="57">
        <v>12.581040390474589</v>
      </c>
      <c r="C85" s="56"/>
      <c r="D85" s="58">
        <v>7.5725100805425161</v>
      </c>
      <c r="E85" s="58"/>
      <c r="F85" s="58">
        <v>7.1044695086470497</v>
      </c>
      <c r="G85" s="58"/>
      <c r="H85" s="58">
        <v>13.526144830675497</v>
      </c>
      <c r="I85" s="58"/>
      <c r="J85" s="58">
        <v>9.498543114614165</v>
      </c>
      <c r="K85" s="58"/>
      <c r="L85" s="58">
        <v>4.2031939726390375</v>
      </c>
      <c r="Q85" s="58">
        <v>20.002978141474021</v>
      </c>
      <c r="R85" s="58">
        <v>4.5236049274728494</v>
      </c>
      <c r="S85" s="58">
        <v>17.157883164746764</v>
      </c>
      <c r="T85" s="58">
        <v>19.966295459963646</v>
      </c>
      <c r="U85" s="58">
        <v>0.94411067475825794</v>
      </c>
      <c r="V85" s="58"/>
      <c r="Y85" s="57">
        <v>1.6953648241956116</v>
      </c>
      <c r="Z85" s="58">
        <v>13.033701447516085</v>
      </c>
      <c r="AA85" s="58">
        <v>0.84411858941717155</v>
      </c>
      <c r="AC85" s="58">
        <v>57.574655772515847</v>
      </c>
      <c r="AD85" s="58">
        <v>14.968168086292309</v>
      </c>
      <c r="AE85" s="58">
        <v>2.8431427503928974</v>
      </c>
      <c r="AF85" s="58">
        <v>79.229007768457279</v>
      </c>
      <c r="AG85" s="58">
        <v>26.905331395018866</v>
      </c>
      <c r="AH85" s="58">
        <v>20.039096306430476</v>
      </c>
      <c r="AI85" s="58">
        <v>7.1973855018262567</v>
      </c>
      <c r="AJ85" s="58">
        <v>0.14593696804954809</v>
      </c>
      <c r="AM85" s="57">
        <v>85.058302651472189</v>
      </c>
      <c r="AN85" s="57">
        <v>58.770890084461918</v>
      </c>
      <c r="AO85" s="57">
        <v>70.099944296196838</v>
      </c>
      <c r="AQ85" s="59">
        <v>50.786207238210245</v>
      </c>
      <c r="AR85" s="59">
        <v>49.213792761789747</v>
      </c>
      <c r="AT85" s="59">
        <v>66.481091809788154</v>
      </c>
      <c r="AU85" s="59">
        <v>33.518908190211846</v>
      </c>
    </row>
    <row r="86" spans="1:47">
      <c r="A86" s="56">
        <v>1343</v>
      </c>
      <c r="B86" s="57">
        <v>12.623639975030223</v>
      </c>
      <c r="C86" s="56"/>
      <c r="D86" s="58">
        <v>6.1910739189186952</v>
      </c>
      <c r="E86" s="58"/>
      <c r="F86" s="58">
        <v>11.279922503288281</v>
      </c>
      <c r="G86" s="58"/>
      <c r="H86" s="58">
        <v>12.150047081154856</v>
      </c>
      <c r="I86" s="58"/>
      <c r="J86" s="58">
        <v>7.8555111469543579</v>
      </c>
      <c r="K86" s="58"/>
      <c r="L86" s="58">
        <v>7.228240981131691</v>
      </c>
      <c r="Q86" s="58">
        <v>16.426476776651683</v>
      </c>
      <c r="R86" s="58">
        <v>7.2227680910624894</v>
      </c>
      <c r="S86" s="58">
        <v>15.421101170538305</v>
      </c>
      <c r="T86" s="58">
        <v>16.594315147127819</v>
      </c>
      <c r="U86" s="58">
        <v>1.6224694079430635</v>
      </c>
      <c r="V86" s="58"/>
      <c r="Y86" s="57">
        <v>1.7759356274671232</v>
      </c>
      <c r="Z86" s="58">
        <v>13.326858485837118</v>
      </c>
      <c r="AA86" s="58">
        <v>0.84118790362927109</v>
      </c>
      <c r="AC86" s="58">
        <v>60.438630484254119</v>
      </c>
      <c r="AD86" s="58">
        <v>15.725842183714452</v>
      </c>
      <c r="AE86" s="58">
        <v>2.9863373852117783</v>
      </c>
      <c r="AF86" s="58">
        <v>81.128471175067034</v>
      </c>
      <c r="AG86" s="58">
        <v>26.822297012520252</v>
      </c>
      <c r="AH86" s="58">
        <v>20.640758214850933</v>
      </c>
      <c r="AI86" s="58">
        <v>7.4433845037163557</v>
      </c>
      <c r="AJ86" s="58">
        <v>0.14395712502344371</v>
      </c>
      <c r="AM86" s="57">
        <v>75.308059988705395</v>
      </c>
      <c r="AN86" s="57">
        <v>60.458745486580604</v>
      </c>
      <c r="AO86" s="57">
        <v>66.266229454390682</v>
      </c>
      <c r="AQ86" s="59">
        <v>48.248230280446144</v>
      </c>
      <c r="AR86" s="59">
        <v>51.751769719553856</v>
      </c>
      <c r="AT86" s="59">
        <v>63.789088862483844</v>
      </c>
      <c r="AU86" s="59">
        <v>36.210911137516163</v>
      </c>
    </row>
    <row r="87" spans="1:47">
      <c r="A87" s="56">
        <v>1344</v>
      </c>
      <c r="B87" s="57">
        <v>12.666530956253622</v>
      </c>
      <c r="C87" s="56"/>
      <c r="D87" s="58">
        <v>8.9072691681448024</v>
      </c>
      <c r="E87" s="58"/>
      <c r="F87" s="58">
        <v>11.828174777072171</v>
      </c>
      <c r="G87" s="58"/>
      <c r="H87" s="58">
        <v>13.703519018119831</v>
      </c>
      <c r="I87" s="58"/>
      <c r="J87" s="58">
        <v>8.6496386913721608</v>
      </c>
      <c r="K87" s="58"/>
      <c r="L87" s="58">
        <v>5.6136692688162793</v>
      </c>
      <c r="Q87" s="58">
        <v>23.738388835348047</v>
      </c>
      <c r="R87" s="58">
        <v>7.6166281653577528</v>
      </c>
      <c r="S87" s="58">
        <v>17.402785705654662</v>
      </c>
      <c r="T87" s="58">
        <v>18.362383154764437</v>
      </c>
      <c r="U87" s="58">
        <v>1.2591828175049034</v>
      </c>
      <c r="V87" s="58"/>
      <c r="Y87" s="57">
        <v>1.775935627467123</v>
      </c>
      <c r="Z87" s="58">
        <v>12.92868515601981</v>
      </c>
      <c r="AA87" s="58">
        <v>0.83510205175627594</v>
      </c>
      <c r="AC87" s="58">
        <v>60.566688318111247</v>
      </c>
      <c r="AD87" s="58">
        <v>15.772303401785051</v>
      </c>
      <c r="AE87" s="58">
        <v>2.9944359280483197</v>
      </c>
      <c r="AF87" s="58">
        <v>78.818637471578612</v>
      </c>
      <c r="AG87" s="58">
        <v>26.63854907960468</v>
      </c>
      <c r="AH87" s="58">
        <v>20.170492036895102</v>
      </c>
      <c r="AI87" s="58">
        <v>7.378391741413564</v>
      </c>
      <c r="AJ87" s="58">
        <v>0.14177328555833973</v>
      </c>
      <c r="AM87" s="57">
        <v>94.975700057367789</v>
      </c>
      <c r="AN87" s="57">
        <v>59.57193895059423</v>
      </c>
      <c r="AO87" s="57">
        <v>75.255154635287241</v>
      </c>
      <c r="AQ87" s="59">
        <v>56.308156870296422</v>
      </c>
      <c r="AR87" s="59">
        <v>43.691843129703571</v>
      </c>
      <c r="AT87" s="59">
        <v>68.951227083706343</v>
      </c>
      <c r="AU87" s="59">
        <v>31.048772916293665</v>
      </c>
    </row>
    <row r="88" spans="1:47">
      <c r="A88" s="56">
        <v>1345</v>
      </c>
      <c r="B88" s="57">
        <v>12.70971532740408</v>
      </c>
      <c r="C88" s="56"/>
      <c r="D88" s="58">
        <v>8.1415099480464193</v>
      </c>
      <c r="E88" s="58"/>
      <c r="F88" s="58">
        <v>13.005907013992108</v>
      </c>
      <c r="G88" s="58"/>
      <c r="H88" s="58">
        <v>9.9146325699047608</v>
      </c>
      <c r="I88" s="58"/>
      <c r="J88" s="58">
        <v>5.1183661360409225</v>
      </c>
      <c r="K88" s="58"/>
      <c r="L88" s="58">
        <v>4.6565411605000335</v>
      </c>
      <c r="Q88" s="58">
        <v>21.794375704307104</v>
      </c>
      <c r="R88" s="58">
        <v>8.4224035142670299</v>
      </c>
      <c r="S88" s="58">
        <v>12.598360325745309</v>
      </c>
      <c r="T88" s="58">
        <v>10.919692563369978</v>
      </c>
      <c r="U88" s="58">
        <v>1.0437611301574394</v>
      </c>
      <c r="V88" s="58"/>
      <c r="Y88" s="57">
        <v>1.8131150641925942</v>
      </c>
      <c r="Z88" s="58">
        <v>12.658658565576307</v>
      </c>
      <c r="AA88" s="58">
        <v>0.81486549603958469</v>
      </c>
      <c r="AC88" s="58">
        <v>61.965675338641311</v>
      </c>
      <c r="AD88" s="58">
        <v>16.150072593878853</v>
      </c>
      <c r="AE88" s="58">
        <v>3.0654153311849548</v>
      </c>
      <c r="AF88" s="58">
        <v>77.284305250109611</v>
      </c>
      <c r="AG88" s="58">
        <v>26.00309315718556</v>
      </c>
      <c r="AH88" s="58">
        <v>19.892584123387685</v>
      </c>
      <c r="AI88" s="58">
        <v>7.4293901245447564</v>
      </c>
      <c r="AJ88" s="58">
        <v>0.14086459646829691</v>
      </c>
      <c r="AM88" s="57">
        <v>79.313717253189665</v>
      </c>
      <c r="AN88" s="57">
        <v>59.317688620010628</v>
      </c>
      <c r="AO88" s="57">
        <v>67.617959915204565</v>
      </c>
      <c r="AQ88" s="59">
        <v>40.915464043595136</v>
      </c>
      <c r="AR88" s="59">
        <v>59.084535956404849</v>
      </c>
      <c r="AT88" s="59">
        <v>65.374446614747555</v>
      </c>
      <c r="AU88" s="59">
        <v>34.625553385252445</v>
      </c>
    </row>
    <row r="89" spans="1:47">
      <c r="A89" s="56">
        <v>1346</v>
      </c>
      <c r="B89" s="57">
        <v>12.753195095375512</v>
      </c>
      <c r="C89" s="56"/>
      <c r="D89" s="58">
        <v>5.4610598284859204</v>
      </c>
      <c r="E89" s="58"/>
      <c r="F89" s="58">
        <v>4.6364900303927632</v>
      </c>
      <c r="G89" s="58"/>
      <c r="H89" s="58">
        <v>9.9559237388059429</v>
      </c>
      <c r="I89" s="58"/>
      <c r="J89" s="58">
        <v>7.6899284796481115</v>
      </c>
      <c r="K89" s="58"/>
      <c r="L89" s="58">
        <v>4.130704437163411</v>
      </c>
      <c r="Q89" s="58">
        <v>14.684318545649422</v>
      </c>
      <c r="R89" s="58">
        <v>3.0195206761589417</v>
      </c>
      <c r="S89" s="58">
        <v>12.658178119125344</v>
      </c>
      <c r="T89" s="58">
        <v>16.487359944723817</v>
      </c>
      <c r="U89" s="58">
        <v>0.92524152698207818</v>
      </c>
      <c r="V89" s="58"/>
      <c r="Y89" s="57">
        <v>1.9068437624508618</v>
      </c>
      <c r="Z89" s="58">
        <v>13.136487229814323</v>
      </c>
      <c r="AA89" s="58">
        <v>0.8059596441716449</v>
      </c>
      <c r="AC89" s="58">
        <v>65.307061718103654</v>
      </c>
      <c r="AD89" s="58">
        <v>17.035129235879577</v>
      </c>
      <c r="AE89" s="58">
        <v>3.2326242249946819</v>
      </c>
      <c r="AF89" s="58">
        <v>80.31782266895155</v>
      </c>
      <c r="AG89" s="58">
        <v>25.728854253786086</v>
      </c>
      <c r="AH89" s="58">
        <v>21.201404783039674</v>
      </c>
      <c r="AI89" s="58">
        <v>7.7294941576316258</v>
      </c>
      <c r="AJ89" s="58">
        <v>0.13876016035422697</v>
      </c>
      <c r="AM89" s="57">
        <v>64.034257781950572</v>
      </c>
      <c r="AN89" s="57">
        <v>61.864700924112519</v>
      </c>
      <c r="AO89" s="57">
        <v>61.561324935578803</v>
      </c>
      <c r="AQ89" s="59">
        <v>40.560639522921207</v>
      </c>
      <c r="AR89" s="59">
        <v>59.439360477078807</v>
      </c>
      <c r="AT89" s="59">
        <v>58.557240780549769</v>
      </c>
      <c r="AU89" s="59">
        <v>41.442759219450238</v>
      </c>
    </row>
    <row r="90" spans="1:47">
      <c r="A90" s="56">
        <v>1347</v>
      </c>
      <c r="B90" s="57">
        <v>12.796972280789721</v>
      </c>
      <c r="C90" s="56"/>
      <c r="D90" s="58">
        <v>6.0374491628443359</v>
      </c>
      <c r="E90" s="58"/>
      <c r="F90" s="58">
        <v>6.2989082072290241</v>
      </c>
      <c r="G90" s="58"/>
      <c r="H90" s="58">
        <v>12.731006677349432</v>
      </c>
      <c r="I90" s="58"/>
      <c r="J90" s="58">
        <v>9.4104488239461759</v>
      </c>
      <c r="K90" s="58"/>
      <c r="L90" s="58">
        <v>4.0005223536786083</v>
      </c>
      <c r="Q90" s="58">
        <v>16.30693356063621</v>
      </c>
      <c r="R90" s="58">
        <v>4.1254385334929529</v>
      </c>
      <c r="S90" s="58">
        <v>16.195939276584927</v>
      </c>
      <c r="T90" s="58">
        <v>20.276391620355312</v>
      </c>
      <c r="U90" s="58">
        <v>0.89544437790938591</v>
      </c>
      <c r="V90" s="58"/>
      <c r="Y90" s="57">
        <v>1.909280209483931</v>
      </c>
      <c r="Z90" s="58">
        <v>13.136487229814323</v>
      </c>
      <c r="AA90" s="58">
        <v>0.79632415107222754</v>
      </c>
      <c r="AC90" s="58">
        <v>65.529056943665438</v>
      </c>
      <c r="AD90" s="58">
        <v>17.107289410834312</v>
      </c>
      <c r="AE90" s="58">
        <v>3.2455323125963123</v>
      </c>
      <c r="AF90" s="58">
        <v>80.434244010862955</v>
      </c>
      <c r="AG90" s="58">
        <v>25.431097620627792</v>
      </c>
      <c r="AH90" s="58">
        <v>21.759336487856508</v>
      </c>
      <c r="AI90" s="58">
        <v>7.7856666439185966</v>
      </c>
      <c r="AJ90" s="58">
        <v>0.13733701077250324</v>
      </c>
      <c r="AM90" s="57">
        <v>75.675769022942362</v>
      </c>
      <c r="AN90" s="57">
        <v>62.268349708176139</v>
      </c>
      <c r="AO90" s="57">
        <v>67.345096136606713</v>
      </c>
      <c r="AQ90" s="59">
        <v>53.429034776905361</v>
      </c>
      <c r="AR90" s="59">
        <v>46.570965223094653</v>
      </c>
      <c r="AT90" s="59">
        <v>62.524229128018924</v>
      </c>
      <c r="AU90" s="59">
        <v>37.475770871981076</v>
      </c>
    </row>
    <row r="91" spans="1:47">
      <c r="A91" s="56">
        <v>1348</v>
      </c>
      <c r="B91" s="57">
        <v>12.841048918090316</v>
      </c>
      <c r="C91" s="56"/>
      <c r="D91" s="58">
        <v>6.9625480284239636</v>
      </c>
      <c r="E91" s="58"/>
      <c r="F91" s="58">
        <v>11.427115934120762</v>
      </c>
      <c r="G91" s="58"/>
      <c r="H91" s="58">
        <v>12.491138649217733</v>
      </c>
      <c r="I91" s="58"/>
      <c r="J91" s="58">
        <v>8.8297442697301332</v>
      </c>
      <c r="K91" s="58"/>
      <c r="L91" s="58">
        <v>2.9211668663686012</v>
      </c>
      <c r="Q91" s="58">
        <v>18.890068228368641</v>
      </c>
      <c r="R91" s="58">
        <v>7.5266290364682575</v>
      </c>
      <c r="S91" s="58">
        <v>15.900130789400391</v>
      </c>
      <c r="T91" s="58">
        <v>19.119728272338769</v>
      </c>
      <c r="U91" s="58">
        <v>0.65338140531055666</v>
      </c>
      <c r="V91" s="58"/>
      <c r="Y91" s="57">
        <v>1.847576620125992</v>
      </c>
      <c r="Z91" s="58">
        <v>13.689087948520285</v>
      </c>
      <c r="AA91" s="58">
        <v>0.76595651572771151</v>
      </c>
      <c r="AC91" s="58">
        <v>63.545663373257064</v>
      </c>
      <c r="AD91" s="58">
        <v>16.603329967213146</v>
      </c>
      <c r="AE91" s="58">
        <v>3.1491610989311538</v>
      </c>
      <c r="AF91" s="58">
        <v>83.939293139755705</v>
      </c>
      <c r="AG91" s="58">
        <v>24.470756746468602</v>
      </c>
      <c r="AH91" s="58">
        <v>23.256068514789536</v>
      </c>
      <c r="AI91" s="58">
        <v>7.8480510743411287</v>
      </c>
      <c r="AJ91" s="58">
        <v>0.13618874143031207</v>
      </c>
      <c r="AM91" s="57">
        <v>82.290376263130909</v>
      </c>
      <c r="AN91" s="57">
        <v>63.258761744877816</v>
      </c>
      <c r="AO91" s="57">
        <v>71.010964957559466</v>
      </c>
      <c r="AQ91" s="59">
        <v>55.911590318077728</v>
      </c>
      <c r="AR91" s="59">
        <v>44.088409681922251</v>
      </c>
      <c r="AT91" s="59">
        <v>64.892741120613479</v>
      </c>
      <c r="AU91" s="59">
        <v>35.107258879386521</v>
      </c>
    </row>
    <row r="92" spans="1:47">
      <c r="A92" s="56">
        <v>1349</v>
      </c>
      <c r="B92" s="57">
        <v>11.63903340381593</v>
      </c>
      <c r="C92" s="56"/>
      <c r="D92" s="58">
        <v>3.4899358856066689</v>
      </c>
      <c r="E92" s="58"/>
      <c r="F92" s="58">
        <v>4.4378972393826057</v>
      </c>
      <c r="G92" s="58"/>
      <c r="H92" s="58">
        <v>7.2287418321514609</v>
      </c>
      <c r="I92" s="58"/>
      <c r="J92" s="58">
        <v>4.284091617163245</v>
      </c>
      <c r="K92" s="58"/>
      <c r="L92" s="58">
        <v>0.52572934141999905</v>
      </c>
      <c r="Q92" s="58">
        <v>8.3138430733615145</v>
      </c>
      <c r="R92" s="58">
        <v>2.4730694026143243</v>
      </c>
      <c r="S92" s="58">
        <v>9.0535516877965598</v>
      </c>
      <c r="T92" s="58">
        <v>7.8127269318992756</v>
      </c>
      <c r="U92" s="58">
        <v>0.11988197189003962</v>
      </c>
      <c r="V92" s="58"/>
      <c r="Y92" s="57">
        <v>1.7693289185118144</v>
      </c>
      <c r="Z92" s="58">
        <v>14.184530839572943</v>
      </c>
      <c r="AA92" s="58">
        <v>0.76615193505431789</v>
      </c>
      <c r="AC92" s="58">
        <v>60.983345907781448</v>
      </c>
      <c r="AD92" s="58">
        <v>15.94712969359467</v>
      </c>
      <c r="AE92" s="58">
        <v>3.0239677116294938</v>
      </c>
      <c r="AF92" s="58">
        <v>87.103343800139598</v>
      </c>
      <c r="AG92" s="58">
        <v>24.4864741673724</v>
      </c>
      <c r="AH92" s="58">
        <v>24.700208870977715</v>
      </c>
      <c r="AI92" s="58">
        <v>7.6978293732588767</v>
      </c>
      <c r="AJ92" s="58">
        <v>0.13373091289265499</v>
      </c>
      <c r="AM92" s="57">
        <v>37.403221635033631</v>
      </c>
      <c r="AN92" s="57">
        <v>64.13541732764746</v>
      </c>
      <c r="AO92" s="57">
        <v>49.92346820907887</v>
      </c>
      <c r="AQ92" s="59">
        <v>27.913900715576666</v>
      </c>
      <c r="AR92" s="59">
        <v>72.086099284423327</v>
      </c>
      <c r="AT92" s="59">
        <v>44.911954803312589</v>
      </c>
      <c r="AU92" s="59">
        <v>55.088045196687411</v>
      </c>
    </row>
    <row r="93" spans="1:47">
      <c r="A93" s="56">
        <v>1350</v>
      </c>
      <c r="B93" s="57">
        <v>10.659723055732178</v>
      </c>
      <c r="C93" s="56"/>
      <c r="D93" s="58">
        <v>4.3382461314192069</v>
      </c>
      <c r="E93" s="58"/>
      <c r="F93" s="58">
        <v>6.4650769510270312</v>
      </c>
      <c r="G93" s="58"/>
      <c r="H93" s="58">
        <v>7.8030986795153741</v>
      </c>
      <c r="I93" s="58"/>
      <c r="J93" s="58">
        <v>4.9086965816566934</v>
      </c>
      <c r="K93" s="58"/>
      <c r="L93" s="58">
        <v>1.2343036671368708</v>
      </c>
      <c r="Q93" s="58">
        <v>9.1653999008483442</v>
      </c>
      <c r="R93" s="58">
        <v>3.0688274799142063</v>
      </c>
      <c r="S93" s="58">
        <v>9.6415851137112654</v>
      </c>
      <c r="T93" s="58">
        <v>7.5865898704031922</v>
      </c>
      <c r="U93" s="58">
        <v>0.28579750810688481</v>
      </c>
      <c r="V93" s="58"/>
      <c r="Y93" s="57">
        <v>1.7028336428884105</v>
      </c>
      <c r="Z93" s="58">
        <v>14.449087762628656</v>
      </c>
      <c r="AA93" s="58">
        <v>0.74059321522982346</v>
      </c>
      <c r="AC93" s="58">
        <v>58.815813422388651</v>
      </c>
      <c r="AD93" s="58">
        <v>15.393145754240926</v>
      </c>
      <c r="AE93" s="58">
        <v>2.9182127425954376</v>
      </c>
      <c r="AF93" s="58">
        <v>88.856527710730191</v>
      </c>
      <c r="AG93" s="58">
        <v>23.678770521851529</v>
      </c>
      <c r="AH93" s="58">
        <v>25.774574979718288</v>
      </c>
      <c r="AI93" s="58">
        <v>7.5709277337806125</v>
      </c>
      <c r="AJ93" s="58">
        <v>0.13201676778602597</v>
      </c>
      <c r="AM93" s="57">
        <v>40.458873815067165</v>
      </c>
      <c r="AN93" s="57">
        <v>64.396067138971333</v>
      </c>
      <c r="AO93" s="57">
        <v>51.518743458337077</v>
      </c>
      <c r="AQ93" s="59">
        <v>37.886344522999735</v>
      </c>
      <c r="AR93" s="59">
        <v>62.113655477000265</v>
      </c>
      <c r="AT93" s="59">
        <v>47.136657934073753</v>
      </c>
      <c r="AU93" s="59">
        <v>52.863342065926254</v>
      </c>
    </row>
    <row r="94" spans="1:47">
      <c r="A94" s="56">
        <v>1351</v>
      </c>
      <c r="B94" s="57">
        <v>9.8618558514616357</v>
      </c>
      <c r="C94" s="56"/>
      <c r="D94" s="58">
        <v>5.3773150435481076</v>
      </c>
      <c r="E94" s="58"/>
      <c r="F94" s="58">
        <v>6.1575025057592683</v>
      </c>
      <c r="G94" s="58"/>
      <c r="H94" s="58">
        <v>7.9808337608901114</v>
      </c>
      <c r="I94" s="58"/>
      <c r="J94" s="58">
        <v>8.5390734496710525</v>
      </c>
      <c r="K94" s="58"/>
      <c r="L94" s="58">
        <v>0.27919691745477726</v>
      </c>
      <c r="Q94" s="58">
        <v>10.179916871313122</v>
      </c>
      <c r="R94" s="58">
        <v>2.5087097438745927</v>
      </c>
      <c r="S94" s="58">
        <v>9.7506919390405216</v>
      </c>
      <c r="T94" s="58">
        <v>11.264620488809397</v>
      </c>
      <c r="U94" s="58">
        <v>6.5437431273494412E-2</v>
      </c>
      <c r="V94" s="58"/>
      <c r="Y94" s="57">
        <v>1.6296990092534487</v>
      </c>
      <c r="Z94" s="58">
        <v>15.056862186039643</v>
      </c>
      <c r="AA94" s="58">
        <v>0.73125631803228708</v>
      </c>
      <c r="AC94" s="58">
        <v>56.409012910617434</v>
      </c>
      <c r="AD94" s="58">
        <v>14.775553896242405</v>
      </c>
      <c r="AE94" s="58">
        <v>2.8004529643485676</v>
      </c>
      <c r="AF94" s="58">
        <v>92.728330798779965</v>
      </c>
      <c r="AG94" s="58">
        <v>23.389294290494874</v>
      </c>
      <c r="AH94" s="58">
        <v>26.176608677770158</v>
      </c>
      <c r="AI94" s="58">
        <v>7.5013302923455925</v>
      </c>
      <c r="AJ94" s="58">
        <v>0.13016230156737046</v>
      </c>
      <c r="AM94" s="57">
        <v>45.029251187997723</v>
      </c>
      <c r="AN94" s="57">
        <v>64.679901363981273</v>
      </c>
      <c r="AO94" s="57">
        <v>53.851937792372155</v>
      </c>
      <c r="AQ94" s="59">
        <v>51.649542196977904</v>
      </c>
      <c r="AR94" s="59">
        <v>48.350457803022088</v>
      </c>
      <c r="AT94" s="59">
        <v>49.629823087222611</v>
      </c>
      <c r="AU94" s="59">
        <v>50.370176912777389</v>
      </c>
    </row>
    <row r="95" spans="1:47">
      <c r="A95" s="56">
        <v>1352</v>
      </c>
      <c r="B95" s="57">
        <v>9.8563917264805418</v>
      </c>
      <c r="C95" s="56"/>
      <c r="D95" s="58">
        <v>9.1121063889763221</v>
      </c>
      <c r="E95" s="58"/>
      <c r="F95" s="58">
        <v>9.1161972449648339</v>
      </c>
      <c r="G95" s="58"/>
      <c r="H95" s="58">
        <v>5.2896876731494711</v>
      </c>
      <c r="I95" s="58"/>
      <c r="J95" s="58">
        <v>4.0303462972950221</v>
      </c>
      <c r="K95" s="58"/>
      <c r="L95" s="58">
        <v>0.31135084520607048</v>
      </c>
      <c r="Q95" s="58">
        <v>17.236633545579657</v>
      </c>
      <c r="R95" s="58">
        <v>3.7099530062934503</v>
      </c>
      <c r="S95" s="58">
        <v>6.4622433528840864</v>
      </c>
      <c r="T95" s="58">
        <v>5.3061611129017194</v>
      </c>
      <c r="U95" s="58">
        <v>7.297958281934952E-2</v>
      </c>
      <c r="V95" s="58"/>
      <c r="Y95" s="57">
        <v>1.5969363668220971</v>
      </c>
      <c r="Z95" s="58">
        <v>14.75509355333322</v>
      </c>
      <c r="AA95" s="58">
        <v>0.73026745629416823</v>
      </c>
      <c r="AC95" s="58">
        <v>55.392111788244954</v>
      </c>
      <c r="AD95" s="58">
        <v>14.521289681269328</v>
      </c>
      <c r="AE95" s="58">
        <v>2.7515958518198369</v>
      </c>
      <c r="AF95" s="58">
        <v>91.001592375976671</v>
      </c>
      <c r="AG95" s="58">
        <v>23.366706380943356</v>
      </c>
      <c r="AH95" s="58">
        <v>24.983523349585447</v>
      </c>
      <c r="AI95" s="58">
        <v>7.4033801593890605</v>
      </c>
      <c r="AJ95" s="58">
        <v>0.12860738257022342</v>
      </c>
      <c r="AM95" s="57">
        <v>52.686712940029601</v>
      </c>
      <c r="AN95" s="57">
        <v>63.096090526065552</v>
      </c>
      <c r="AO95" s="57">
        <v>56.733993998407136</v>
      </c>
      <c r="AQ95" s="59">
        <v>61.419652080030843</v>
      </c>
      <c r="AR95" s="59">
        <v>38.580347919969164</v>
      </c>
      <c r="AT95" s="59">
        <v>54.349124144736116</v>
      </c>
      <c r="AU95" s="59">
        <v>45.65087585526387</v>
      </c>
    </row>
    <row r="96" spans="1:47">
      <c r="A96" s="56">
        <v>1353</v>
      </c>
      <c r="B96" s="57">
        <v>9.8509361113235414</v>
      </c>
      <c r="C96" s="56"/>
      <c r="D96" s="58">
        <v>6.1418738811764033</v>
      </c>
      <c r="E96" s="58"/>
      <c r="F96" s="58">
        <v>8.6897367418732543</v>
      </c>
      <c r="G96" s="58"/>
      <c r="H96" s="58">
        <v>9.0139827459750546</v>
      </c>
      <c r="I96" s="58"/>
      <c r="J96" s="58">
        <v>6.1261099951900491</v>
      </c>
      <c r="K96" s="58"/>
      <c r="L96" s="58">
        <v>3.3881780324619424</v>
      </c>
      <c r="Q96" s="58">
        <v>11.608864490158936</v>
      </c>
      <c r="R96" s="58">
        <v>3.5324042806076394</v>
      </c>
      <c r="S96" s="58">
        <v>11.011238149078356</v>
      </c>
      <c r="T96" s="58">
        <v>8.0492311563482808</v>
      </c>
      <c r="U96" s="58">
        <v>0.79424262589682382</v>
      </c>
      <c r="V96" s="58"/>
      <c r="Y96" s="57">
        <v>1.5411502211278392</v>
      </c>
      <c r="Z96" s="58">
        <v>14.805714518852751</v>
      </c>
      <c r="AA96" s="58">
        <v>0.6855411708381729</v>
      </c>
      <c r="AC96" s="58">
        <v>53.570351664310877</v>
      </c>
      <c r="AD96" s="58">
        <v>14.055417811287549</v>
      </c>
      <c r="AE96" s="58">
        <v>2.6626750050574031</v>
      </c>
      <c r="AF96" s="58">
        <v>91.446155741703933</v>
      </c>
      <c r="AG96" s="58">
        <v>21.94406916499608</v>
      </c>
      <c r="AH96" s="58">
        <v>24.398486676326087</v>
      </c>
      <c r="AI96" s="58">
        <v>7.3350706847043456</v>
      </c>
      <c r="AJ96" s="58">
        <v>0.12824156534862183</v>
      </c>
      <c r="AM96" s="57">
        <v>48.832614542849683</v>
      </c>
      <c r="AN96" s="57">
        <v>61.887063476025325</v>
      </c>
      <c r="AO96" s="57">
        <v>54.282837298493611</v>
      </c>
      <c r="AQ96" s="59">
        <v>48.352620288566996</v>
      </c>
      <c r="AR96" s="59">
        <v>51.647379711433004</v>
      </c>
      <c r="AT96" s="59">
        <v>52.915716401329703</v>
      </c>
      <c r="AU96" s="59">
        <v>47.084283598670289</v>
      </c>
    </row>
    <row r="97" spans="1:47">
      <c r="A97" s="56">
        <v>1354</v>
      </c>
      <c r="B97" s="57">
        <v>9.8454889927374349</v>
      </c>
      <c r="C97" s="56"/>
      <c r="D97" s="58">
        <v>5.5989772533473268</v>
      </c>
      <c r="E97" s="58"/>
      <c r="F97" s="58">
        <v>7.6017978372851385</v>
      </c>
      <c r="G97" s="58"/>
      <c r="H97" s="58">
        <v>9.041247983661993</v>
      </c>
      <c r="I97" s="58"/>
      <c r="J97" s="58">
        <v>6.8564953078367612</v>
      </c>
      <c r="K97" s="58"/>
      <c r="L97" s="58">
        <v>5.8577207692995357</v>
      </c>
      <c r="Q97" s="58">
        <v>10.574333300994597</v>
      </c>
      <c r="R97" s="58">
        <v>3.0866642952545749</v>
      </c>
      <c r="S97" s="58">
        <v>11.043685145822332</v>
      </c>
      <c r="T97" s="58">
        <v>8.9908885872531314</v>
      </c>
      <c r="U97" s="58">
        <v>1.3732550798443102</v>
      </c>
      <c r="V97" s="58"/>
      <c r="Y97" s="57">
        <v>1.4615924905768303</v>
      </c>
      <c r="Z97" s="58">
        <v>14.725276617639881</v>
      </c>
      <c r="AA97" s="58">
        <v>0.65724949956336953</v>
      </c>
      <c r="AC97" s="58">
        <v>50.912572350122758</v>
      </c>
      <c r="AD97" s="58">
        <v>13.369227050910272</v>
      </c>
      <c r="AE97" s="58">
        <v>2.5320696355652714</v>
      </c>
      <c r="AF97" s="58">
        <v>91.081170135802367</v>
      </c>
      <c r="AG97" s="58">
        <v>21.046600280730178</v>
      </c>
      <c r="AH97" s="58">
        <v>23.598827578957458</v>
      </c>
      <c r="AI97" s="58">
        <v>7.1815567056105101</v>
      </c>
      <c r="AJ97" s="58">
        <v>0.12546307443114507</v>
      </c>
      <c r="AM97" s="57">
        <v>47.748807342683811</v>
      </c>
      <c r="AN97" s="57">
        <v>60.150869568297026</v>
      </c>
      <c r="AO97" s="57">
        <v>52.897193564683342</v>
      </c>
      <c r="AQ97" s="59">
        <v>44.900539425310285</v>
      </c>
      <c r="AR97" s="59">
        <v>55.099460574689715</v>
      </c>
      <c r="AT97" s="59">
        <v>53.083603313342529</v>
      </c>
      <c r="AU97" s="59">
        <v>46.916396686657464</v>
      </c>
    </row>
    <row r="98" spans="1:47">
      <c r="A98" s="56">
        <v>1355</v>
      </c>
      <c r="B98" s="57">
        <v>9.8400503574896785</v>
      </c>
      <c r="C98" s="56"/>
      <c r="D98" s="58">
        <v>7.1785941515978386</v>
      </c>
      <c r="E98" s="58"/>
      <c r="F98" s="58">
        <v>6.7177397978334179</v>
      </c>
      <c r="G98" s="58"/>
      <c r="H98" s="58">
        <v>12.219729571462477</v>
      </c>
      <c r="I98" s="58"/>
      <c r="J98" s="58">
        <v>7.9155175588570472</v>
      </c>
      <c r="K98" s="58"/>
      <c r="L98" s="58">
        <v>9.1960098331667339</v>
      </c>
      <c r="Q98" s="58">
        <v>13.546883669836177</v>
      </c>
      <c r="R98" s="58">
        <v>2.7246189479468237</v>
      </c>
      <c r="S98" s="58">
        <v>14.924970430787381</v>
      </c>
      <c r="T98" s="58">
        <v>10.358809677799101</v>
      </c>
      <c r="U98" s="58">
        <v>2.1560433744868153</v>
      </c>
      <c r="V98" s="58"/>
      <c r="Y98" s="57">
        <v>1.3572467167073139</v>
      </c>
      <c r="Z98" s="58">
        <v>14.962433767431079</v>
      </c>
      <c r="AA98" s="58">
        <v>0.6464753922442682</v>
      </c>
      <c r="AC98" s="58">
        <v>47.378002858994456</v>
      </c>
      <c r="AD98" s="58">
        <v>12.451452169097548</v>
      </c>
      <c r="AE98" s="58">
        <v>2.3576769390129839</v>
      </c>
      <c r="AF98" s="58">
        <v>92.682222207809588</v>
      </c>
      <c r="AG98" s="58">
        <v>20.70960208930271</v>
      </c>
      <c r="AH98" s="58">
        <v>23.301048541190443</v>
      </c>
      <c r="AI98" s="58">
        <v>7.0928165444189943</v>
      </c>
      <c r="AJ98" s="58">
        <v>0.12292484886319589</v>
      </c>
      <c r="AM98" s="57">
        <v>60.783444726037636</v>
      </c>
      <c r="AN98" s="57">
        <v>59.062985310714886</v>
      </c>
      <c r="AO98" s="57">
        <v>58.605108873671909</v>
      </c>
      <c r="AQ98" s="59">
        <v>45.632284051532707</v>
      </c>
      <c r="AR98" s="59">
        <v>54.3677159484673</v>
      </c>
      <c r="AT98" s="59">
        <v>59.212255568167294</v>
      </c>
      <c r="AU98" s="59">
        <v>40.787744431832699</v>
      </c>
    </row>
    <row r="99" spans="1:47">
      <c r="A99" s="56">
        <v>1356</v>
      </c>
      <c r="B99" s="57">
        <v>9.8346201923683232</v>
      </c>
      <c r="C99" s="56"/>
      <c r="D99" s="58">
        <v>5.6448084024241476</v>
      </c>
      <c r="E99" s="58"/>
      <c r="F99" s="58">
        <v>5.6356600159310473</v>
      </c>
      <c r="G99" s="58"/>
      <c r="H99" s="58">
        <v>9.7707457215489217</v>
      </c>
      <c r="I99" s="58"/>
      <c r="J99" s="58">
        <v>5.1304259084165196</v>
      </c>
      <c r="K99" s="58"/>
      <c r="L99" s="58">
        <v>1.3870593867969756</v>
      </c>
      <c r="Q99" s="58">
        <v>10.644007669333146</v>
      </c>
      <c r="R99" s="58">
        <v>2.2831639798042414</v>
      </c>
      <c r="S99" s="58">
        <v>11.932897004797564</v>
      </c>
      <c r="T99" s="58">
        <v>6.7005945437285277</v>
      </c>
      <c r="U99" s="58">
        <v>0.32522848687985978</v>
      </c>
      <c r="V99" s="58"/>
      <c r="Y99" s="57">
        <v>1.4099608451298467</v>
      </c>
      <c r="Z99" s="58">
        <v>15.948909327268607</v>
      </c>
      <c r="AA99" s="58">
        <v>0.63847947149114481</v>
      </c>
      <c r="AC99" s="58">
        <v>49.322401626460952</v>
      </c>
      <c r="AD99" s="58">
        <v>12.973270279573008</v>
      </c>
      <c r="AE99" s="58">
        <v>2.4558888187319461</v>
      </c>
      <c r="AF99" s="58">
        <v>98.935976311733441</v>
      </c>
      <c r="AG99" s="58">
        <v>20.461372500569805</v>
      </c>
      <c r="AH99" s="58">
        <v>24.882448965279806</v>
      </c>
      <c r="AI99" s="58">
        <v>7.4061786452350642</v>
      </c>
      <c r="AJ99" s="58">
        <v>0.12183418816074078</v>
      </c>
      <c r="AM99" s="57">
        <v>45.248848487800764</v>
      </c>
      <c r="AN99" s="57">
        <v>62.10294395078045</v>
      </c>
      <c r="AO99" s="57">
        <v>52.67198496101917</v>
      </c>
      <c r="AQ99" s="59">
        <v>44.686143647017033</v>
      </c>
      <c r="AR99" s="59">
        <v>55.313856352982974</v>
      </c>
      <c r="AT99" s="59">
        <v>50.581953283929273</v>
      </c>
      <c r="AU99" s="59">
        <v>49.41804671607072</v>
      </c>
    </row>
    <row r="100" spans="1:47">
      <c r="A100" s="56">
        <v>1357</v>
      </c>
      <c r="B100" s="57">
        <v>9.829198484182001</v>
      </c>
      <c r="C100" s="56"/>
      <c r="D100" s="58">
        <v>5.8631874836367395</v>
      </c>
      <c r="E100" s="58"/>
      <c r="F100" s="58">
        <v>3.0151694217146985</v>
      </c>
      <c r="G100" s="58"/>
      <c r="H100" s="58">
        <v>9.5803709592445347</v>
      </c>
      <c r="I100" s="58"/>
      <c r="J100" s="58">
        <v>8.1456832419158207</v>
      </c>
      <c r="K100" s="58"/>
      <c r="L100" s="58">
        <v>6.2087522736201866</v>
      </c>
      <c r="Q100" s="58">
        <v>11.047041649581828</v>
      </c>
      <c r="R100" s="58">
        <v>1.2201521110983518</v>
      </c>
      <c r="S100" s="58">
        <v>11.69948783652586</v>
      </c>
      <c r="T100" s="58">
        <v>10.617349017413755</v>
      </c>
      <c r="U100" s="58">
        <v>1.4559057109424383</v>
      </c>
      <c r="V100" s="58"/>
      <c r="Y100" s="57">
        <v>1.4305100511929119</v>
      </c>
      <c r="Z100" s="58">
        <v>15.985775824514382</v>
      </c>
      <c r="AA100" s="58">
        <v>0.62971405366955679</v>
      </c>
      <c r="AC100" s="58">
        <v>50.147269327803883</v>
      </c>
      <c r="AD100" s="58">
        <v>13.201234207043935</v>
      </c>
      <c r="AE100" s="58">
        <v>2.498438805458143</v>
      </c>
      <c r="AF100" s="58">
        <v>99.308410503857644</v>
      </c>
      <c r="AG100" s="58">
        <v>20.188278004833077</v>
      </c>
      <c r="AH100" s="58">
        <v>24.985228767339898</v>
      </c>
      <c r="AI100" s="58">
        <v>7.4707152595218158</v>
      </c>
      <c r="AJ100" s="58">
        <v>0.12009763640514537</v>
      </c>
      <c r="AM100" s="57">
        <v>49.582747916117668</v>
      </c>
      <c r="AN100" s="57">
        <v>62.423247824625719</v>
      </c>
      <c r="AO100" s="57">
        <v>54.909970293421104</v>
      </c>
      <c r="AQ100" s="59">
        <v>46.183242839507564</v>
      </c>
      <c r="AR100" s="59">
        <v>53.816757160492436</v>
      </c>
      <c r="AT100" s="59">
        <v>52.645256926975428</v>
      </c>
      <c r="AU100" s="59">
        <v>47.354743073024572</v>
      </c>
    </row>
    <row r="101" spans="1:47">
      <c r="A101" s="56">
        <v>1358</v>
      </c>
      <c r="B101" s="57">
        <v>9.8237852197598841</v>
      </c>
      <c r="C101" s="56"/>
      <c r="D101" s="58">
        <v>7.203999068716092</v>
      </c>
      <c r="E101" s="58"/>
      <c r="F101" s="58">
        <v>5.1321559384693112</v>
      </c>
      <c r="G101" s="58"/>
      <c r="H101" s="58">
        <v>8.4578289835552525</v>
      </c>
      <c r="I101" s="58"/>
      <c r="J101" s="58">
        <v>7.7354643234047362</v>
      </c>
      <c r="K101" s="58"/>
      <c r="L101" s="58">
        <v>5.9100407950202243</v>
      </c>
      <c r="Q101" s="58">
        <v>13.562581420062783</v>
      </c>
      <c r="R101" s="58">
        <v>2.0744943141020631</v>
      </c>
      <c r="S101" s="58">
        <v>10.327847458274395</v>
      </c>
      <c r="T101" s="58">
        <v>10.062430459791678</v>
      </c>
      <c r="U101" s="58">
        <v>1.385972871070992</v>
      </c>
      <c r="V101" s="58"/>
      <c r="Y101" s="57">
        <v>1.3547225511188263</v>
      </c>
      <c r="Z101" s="58">
        <v>16.064971749861801</v>
      </c>
      <c r="AA101" s="58">
        <v>0.59996234326062992</v>
      </c>
      <c r="AC101" s="58">
        <v>47.591122546058862</v>
      </c>
      <c r="AD101" s="58">
        <v>12.538777368499812</v>
      </c>
      <c r="AE101" s="58">
        <v>2.3724895975579043</v>
      </c>
      <c r="AF101" s="58">
        <v>99.945060725003302</v>
      </c>
      <c r="AG101" s="58">
        <v>19.241899889078056</v>
      </c>
      <c r="AH101" s="58">
        <v>25.154496664873523</v>
      </c>
      <c r="AI101" s="58">
        <v>7.3961902593705826</v>
      </c>
      <c r="AJ101" s="58">
        <v>0.1175503402132162</v>
      </c>
      <c r="AM101" s="57">
        <v>53.537163236933154</v>
      </c>
      <c r="AN101" s="57">
        <v>61.626853117869445</v>
      </c>
      <c r="AO101" s="57">
        <v>56.409028803026658</v>
      </c>
      <c r="AQ101" s="59">
        <v>50.815740877163151</v>
      </c>
      <c r="AR101" s="59">
        <v>49.184259122836849</v>
      </c>
      <c r="AT101" s="59">
        <v>55.311507058598472</v>
      </c>
      <c r="AU101" s="59">
        <v>44.688492941401528</v>
      </c>
    </row>
    <row r="102" spans="1:47">
      <c r="A102" s="56">
        <v>1359</v>
      </c>
      <c r="B102" s="57">
        <v>9.8183803859516665</v>
      </c>
      <c r="C102" s="56"/>
      <c r="D102" s="58">
        <v>6.7280273626961442</v>
      </c>
      <c r="E102" s="58"/>
      <c r="F102" s="58">
        <v>7.4946391154696483</v>
      </c>
      <c r="G102" s="58"/>
      <c r="H102" s="58">
        <v>10.042110601419981</v>
      </c>
      <c r="I102" s="58"/>
      <c r="J102" s="58">
        <v>7.991720705908465</v>
      </c>
      <c r="K102" s="58"/>
      <c r="L102" s="58">
        <v>6.6074861370457034</v>
      </c>
      <c r="Q102" s="58">
        <v>12.656488359552762</v>
      </c>
      <c r="R102" s="58">
        <v>3.0260318354665952</v>
      </c>
      <c r="S102" s="58">
        <v>12.26146473014307</v>
      </c>
      <c r="T102" s="58">
        <v>10.374901916781994</v>
      </c>
      <c r="U102" s="58">
        <v>1.5496577172966675</v>
      </c>
      <c r="V102" s="58"/>
      <c r="Y102" s="57">
        <v>1.2807749691059065</v>
      </c>
      <c r="Z102" s="58">
        <v>15.877908091447626</v>
      </c>
      <c r="AA102" s="58">
        <v>0.60106283807130101</v>
      </c>
      <c r="AC102" s="58">
        <v>45.088691561489462</v>
      </c>
      <c r="AD102" s="58">
        <v>11.889370777677083</v>
      </c>
      <c r="AE102" s="58">
        <v>2.2490698390193118</v>
      </c>
      <c r="AF102" s="58">
        <v>98.92446525765989</v>
      </c>
      <c r="AG102" s="58">
        <v>19.284656300736522</v>
      </c>
      <c r="AH102" s="58">
        <v>24.906550481245198</v>
      </c>
      <c r="AI102" s="58">
        <v>7.2776789393029127</v>
      </c>
      <c r="AJ102" s="58">
        <v>0.11496662284526052</v>
      </c>
      <c r="AM102" s="57">
        <v>55.065202301583447</v>
      </c>
      <c r="AN102" s="57">
        <v>60.402952068445011</v>
      </c>
      <c r="AO102" s="57">
        <v>56.531349006161072</v>
      </c>
      <c r="AQ102" s="59">
        <v>51.02650452050311</v>
      </c>
      <c r="AR102" s="59">
        <v>48.973495479496876</v>
      </c>
      <c r="AT102" s="59">
        <v>56.791610881461708</v>
      </c>
      <c r="AU102" s="59">
        <v>43.208389118538285</v>
      </c>
    </row>
    <row r="103" spans="1:47">
      <c r="A103" s="56">
        <v>1360</v>
      </c>
      <c r="B103" s="57">
        <v>9.8129839696275116</v>
      </c>
      <c r="C103" s="56"/>
      <c r="D103" s="58">
        <v>6.8075534719989479</v>
      </c>
      <c r="E103" s="58"/>
      <c r="F103" s="58">
        <v>9.0756688108337258</v>
      </c>
      <c r="G103" s="58"/>
      <c r="H103" s="58">
        <v>9.3285586037612589</v>
      </c>
      <c r="I103" s="58"/>
      <c r="J103" s="58">
        <v>8.5018400850650835</v>
      </c>
      <c r="K103" s="58"/>
      <c r="L103" s="58">
        <v>1.975478843105011</v>
      </c>
      <c r="Q103" s="58">
        <v>12.795980362202739</v>
      </c>
      <c r="R103" s="58">
        <v>3.6602603875045987</v>
      </c>
      <c r="S103" s="58">
        <v>11.389335380036782</v>
      </c>
      <c r="T103" s="58">
        <v>11.01496437111866</v>
      </c>
      <c r="U103" s="58">
        <v>0.46334781176512801</v>
      </c>
      <c r="V103" s="58"/>
      <c r="Y103" s="57">
        <v>1.2749043180371062</v>
      </c>
      <c r="Z103" s="58">
        <v>15.653783367719281</v>
      </c>
      <c r="AA103" s="58">
        <v>0.58538006591215119</v>
      </c>
      <c r="AC103" s="58">
        <v>44.977116176499898</v>
      </c>
      <c r="AD103" s="58">
        <v>11.869839326082285</v>
      </c>
      <c r="AE103" s="58">
        <v>2.2448320580025212</v>
      </c>
      <c r="AF103" s="58">
        <v>97.669464044604297</v>
      </c>
      <c r="AG103" s="58">
        <v>18.788755803643923</v>
      </c>
      <c r="AH103" s="58">
        <v>24.599304964148548</v>
      </c>
      <c r="AI103" s="58">
        <v>7.2135886171673569</v>
      </c>
      <c r="AJ103" s="58">
        <v>0.10928073252161104</v>
      </c>
      <c r="AM103" s="57">
        <v>53.917755619517898</v>
      </c>
      <c r="AN103" s="57">
        <v>59.647070224596902</v>
      </c>
      <c r="AO103" s="57">
        <v>55.604118418577471</v>
      </c>
      <c r="AQ103" s="59">
        <v>47.34450709528592</v>
      </c>
      <c r="AR103" s="59">
        <v>52.655492904714073</v>
      </c>
      <c r="AT103" s="59">
        <v>56.731837675411711</v>
      </c>
      <c r="AU103" s="59">
        <v>43.268162324588296</v>
      </c>
    </row>
    <row r="104" spans="1:47">
      <c r="A104" s="56">
        <v>1361</v>
      </c>
      <c r="B104" s="57">
        <v>9.8075959576780392</v>
      </c>
      <c r="C104" s="56"/>
      <c r="D104" s="58">
        <v>6.7356451337294718</v>
      </c>
      <c r="E104" s="58"/>
      <c r="F104" s="58">
        <v>6.8966233634684473</v>
      </c>
      <c r="G104" s="58"/>
      <c r="H104" s="58">
        <v>5.9806759116736359</v>
      </c>
      <c r="I104" s="58"/>
      <c r="J104" s="58">
        <v>7.189868283037379</v>
      </c>
      <c r="K104" s="58"/>
      <c r="L104" s="58">
        <v>3.5081098518900067</v>
      </c>
      <c r="Q104" s="58">
        <v>12.65082926552431</v>
      </c>
      <c r="R104" s="58">
        <v>2.77830960254499</v>
      </c>
      <c r="S104" s="58">
        <v>7.3013074748057036</v>
      </c>
      <c r="T104" s="58">
        <v>9.2964433006516742</v>
      </c>
      <c r="U104" s="58">
        <v>0.8228924303774785</v>
      </c>
      <c r="V104" s="58"/>
      <c r="Y104" s="57">
        <v>1.2581390945788504</v>
      </c>
      <c r="Z104" s="58">
        <v>15.372612247602914</v>
      </c>
      <c r="AA104" s="58">
        <v>0.57184218133602083</v>
      </c>
      <c r="AC104" s="58">
        <v>44.479703573363402</v>
      </c>
      <c r="AD104" s="58">
        <v>11.748356434664265</v>
      </c>
      <c r="AE104" s="58">
        <v>2.221319733804346</v>
      </c>
      <c r="AF104" s="58">
        <v>96.05416824220076</v>
      </c>
      <c r="AG104" s="58">
        <v>18.361338940942101</v>
      </c>
      <c r="AH104" s="58">
        <v>24.288036447291386</v>
      </c>
      <c r="AI104" s="58">
        <v>7.1578314703246262</v>
      </c>
      <c r="AJ104" s="58">
        <v>0.10552839305354983</v>
      </c>
      <c r="AM104" s="57">
        <v>47.066439638747596</v>
      </c>
      <c r="AN104" s="57">
        <v>58.745175222163404</v>
      </c>
      <c r="AO104" s="57">
        <v>51.868888531106805</v>
      </c>
      <c r="AQ104" s="59">
        <v>46.775890737992079</v>
      </c>
      <c r="AR104" s="59">
        <v>53.224109262007914</v>
      </c>
      <c r="AT104" s="59">
        <v>53.825174548289645</v>
      </c>
      <c r="AU104" s="59">
        <v>46.174825451710348</v>
      </c>
    </row>
    <row r="105" spans="1:47">
      <c r="A105" s="56">
        <v>1362</v>
      </c>
      <c r="B105" s="57">
        <v>9.8022163370142827</v>
      </c>
      <c r="C105" s="56"/>
      <c r="D105" s="58">
        <v>5.7285667924567321</v>
      </c>
      <c r="E105" s="58"/>
      <c r="F105" s="58">
        <v>6.0430883670634881</v>
      </c>
      <c r="G105" s="58"/>
      <c r="H105" s="58">
        <v>8.964127124513583</v>
      </c>
      <c r="I105" s="58"/>
      <c r="J105" s="58">
        <v>8.0972764643342217</v>
      </c>
      <c r="K105" s="58"/>
      <c r="L105" s="58">
        <v>4.105413711825733</v>
      </c>
      <c r="Q105" s="58">
        <v>10.750863157917671</v>
      </c>
      <c r="R105" s="58">
        <v>2.4317228593706406</v>
      </c>
      <c r="S105" s="58">
        <v>10.942711619069231</v>
      </c>
      <c r="T105" s="58">
        <v>10.448641863496226</v>
      </c>
      <c r="U105" s="58">
        <v>0.96307897124104191</v>
      </c>
      <c r="V105" s="58"/>
      <c r="Y105" s="57">
        <v>1.2411096377865047</v>
      </c>
      <c r="Z105" s="58">
        <v>15.075708367470394</v>
      </c>
      <c r="AA105" s="58">
        <v>0.56860939409471511</v>
      </c>
      <c r="AC105" s="58">
        <v>43.970619824617849</v>
      </c>
      <c r="AD105" s="58">
        <v>11.623577432794024</v>
      </c>
      <c r="AE105" s="58">
        <v>2.1971955912404399</v>
      </c>
      <c r="AF105" s="58">
        <v>94.335537452727948</v>
      </c>
      <c r="AG105" s="58">
        <v>18.26460388415801</v>
      </c>
      <c r="AH105" s="58">
        <v>23.947000486809287</v>
      </c>
      <c r="AI105" s="58">
        <v>7.0563665201723609</v>
      </c>
      <c r="AJ105" s="58">
        <v>0.10489392728439373</v>
      </c>
      <c r="AM105" s="57">
        <v>48.160371754761648</v>
      </c>
      <c r="AN105" s="57">
        <v>57.930480590552754</v>
      </c>
      <c r="AO105" s="57">
        <v>51.987133021487899</v>
      </c>
      <c r="AQ105" s="59">
        <v>48.47795719773567</v>
      </c>
      <c r="AR105" s="59">
        <v>51.522042802264323</v>
      </c>
      <c r="AT105" s="59">
        <v>54.418495081738925</v>
      </c>
      <c r="AU105" s="59">
        <v>45.581504918261068</v>
      </c>
    </row>
    <row r="106" spans="1:47">
      <c r="A106" s="56">
        <v>1363</v>
      </c>
      <c r="B106" s="57">
        <v>9.796845094567658</v>
      </c>
      <c r="C106" s="56"/>
      <c r="D106" s="58">
        <v>4.1660567989412183</v>
      </c>
      <c r="E106" s="58"/>
      <c r="F106" s="58">
        <v>6.7966118839768681</v>
      </c>
      <c r="G106" s="58"/>
      <c r="H106" s="58">
        <v>12.157929269645056</v>
      </c>
      <c r="I106" s="58"/>
      <c r="J106" s="58">
        <v>8.4829006736885777</v>
      </c>
      <c r="K106" s="58"/>
      <c r="L106" s="58">
        <v>4.5952887238066999</v>
      </c>
      <c r="Q106" s="58">
        <v>7.8123260468909068</v>
      </c>
      <c r="R106" s="58">
        <v>2.7318623824869772</v>
      </c>
      <c r="S106" s="58">
        <v>14.840317234664466</v>
      </c>
      <c r="T106" s="58">
        <v>10.924196411314806</v>
      </c>
      <c r="U106" s="58">
        <v>1.0780845019109275</v>
      </c>
      <c r="V106" s="58"/>
      <c r="Y106" s="57">
        <v>1.2173018033373393</v>
      </c>
      <c r="Z106" s="58">
        <v>14.451680787138228</v>
      </c>
      <c r="AA106" s="58">
        <v>0.57207403870373796</v>
      </c>
      <c r="AC106" s="58">
        <v>43.218522690161869</v>
      </c>
      <c r="AD106" s="58">
        <v>11.434288312712678</v>
      </c>
      <c r="AE106" s="58">
        <v>2.1608916418810988</v>
      </c>
      <c r="AF106" s="58">
        <v>90.561794221749125</v>
      </c>
      <c r="AG106" s="58">
        <v>18.383006221096259</v>
      </c>
      <c r="AH106" s="58">
        <v>23.078522324880719</v>
      </c>
      <c r="AI106" s="58">
        <v>6.8901128519161334</v>
      </c>
      <c r="AJ106" s="58">
        <v>0.10382143465653762</v>
      </c>
      <c r="AM106" s="57">
        <v>47.204391140441146</v>
      </c>
      <c r="AN106" s="57">
        <v>56.249965765092774</v>
      </c>
      <c r="AO106" s="57">
        <v>50.690555860606409</v>
      </c>
      <c r="AQ106" s="59">
        <v>53.943529873552045</v>
      </c>
      <c r="AR106" s="59">
        <v>46.056470126447955</v>
      </c>
      <c r="AT106" s="59">
        <v>54.503408579203736</v>
      </c>
      <c r="AU106" s="59">
        <v>45.496591420796264</v>
      </c>
    </row>
    <row r="107" spans="1:47">
      <c r="A107" s="56">
        <v>1364</v>
      </c>
      <c r="B107" s="57">
        <v>9.7914822172899374</v>
      </c>
      <c r="C107" s="56"/>
      <c r="D107" s="58">
        <v>8.4049602436263466</v>
      </c>
      <c r="E107" s="58"/>
      <c r="F107" s="58">
        <v>7.8774780648683667</v>
      </c>
      <c r="G107" s="58"/>
      <c r="H107" s="58">
        <v>12.094473323160788</v>
      </c>
      <c r="I107" s="58"/>
      <c r="J107" s="58">
        <v>6.9981490196881806</v>
      </c>
      <c r="K107" s="58"/>
      <c r="L107" s="58">
        <v>7.9669952315806611</v>
      </c>
      <c r="Q107" s="58">
        <v>15.74885272656743</v>
      </c>
      <c r="R107" s="58">
        <v>3.1627508310214418</v>
      </c>
      <c r="S107" s="58">
        <v>14.761728208393883</v>
      </c>
      <c r="T107" s="58">
        <v>8.993977563201085</v>
      </c>
      <c r="U107" s="58">
        <v>1.869259185849772</v>
      </c>
      <c r="V107" s="58"/>
      <c r="Y107" s="57">
        <v>1.0889163086151004</v>
      </c>
      <c r="Z107" s="58">
        <v>14.104885733006498</v>
      </c>
      <c r="AA107" s="58">
        <v>0.56129839241073198</v>
      </c>
      <c r="AC107" s="58">
        <v>38.74229709275987</v>
      </c>
      <c r="AD107" s="58">
        <v>10.258564271141532</v>
      </c>
      <c r="AE107" s="58">
        <v>1.9382303067154825</v>
      </c>
      <c r="AF107" s="58">
        <v>88.516714930858441</v>
      </c>
      <c r="AG107" s="58">
        <v>18.043723374227017</v>
      </c>
      <c r="AH107" s="58">
        <v>22.644522394100029</v>
      </c>
      <c r="AI107" s="58">
        <v>6.6006315468630117</v>
      </c>
      <c r="AJ107" s="58">
        <v>0.10309796435793582</v>
      </c>
      <c r="AM107" s="57">
        <v>64.295276367323254</v>
      </c>
      <c r="AN107" s="57">
        <v>54.000128579301659</v>
      </c>
      <c r="AO107" s="57">
        <v>57.764039419907519</v>
      </c>
      <c r="AQ107" s="59">
        <v>62.055321766603569</v>
      </c>
      <c r="AR107" s="59">
        <v>37.944678233396431</v>
      </c>
      <c r="AT107" s="59">
        <v>63.080007858576636</v>
      </c>
      <c r="AU107" s="59">
        <v>36.919992141423364</v>
      </c>
    </row>
    <row r="108" spans="1:47">
      <c r="A108" s="56">
        <v>1365</v>
      </c>
      <c r="B108" s="57">
        <v>9.7861276921532117</v>
      </c>
      <c r="C108" s="56"/>
      <c r="D108" s="58">
        <v>6.9323492147280179</v>
      </c>
      <c r="E108" s="58"/>
      <c r="F108" s="58">
        <v>6.3405623410079919</v>
      </c>
      <c r="G108" s="58"/>
      <c r="H108" s="58">
        <v>9.9139771633791192</v>
      </c>
      <c r="I108" s="58"/>
      <c r="J108" s="58">
        <v>7.3293315479970529</v>
      </c>
      <c r="K108" s="58"/>
      <c r="L108" s="58">
        <v>3.4714692590671632</v>
      </c>
      <c r="Q108" s="58">
        <v>12.979322961739109</v>
      </c>
      <c r="R108" s="58">
        <v>2.542829230582027</v>
      </c>
      <c r="S108" s="58">
        <v>12.099429027212841</v>
      </c>
      <c r="T108" s="58">
        <v>9.4006033301413936</v>
      </c>
      <c r="U108" s="58">
        <v>0.81456021873939066</v>
      </c>
      <c r="V108" s="58"/>
      <c r="Y108" s="57">
        <v>1.0826111897722259</v>
      </c>
      <c r="Z108" s="58">
        <v>14.371619047283193</v>
      </c>
      <c r="AA108" s="58">
        <v>0.55625979375420698</v>
      </c>
      <c r="AC108" s="58">
        <v>38.59958089218582</v>
      </c>
      <c r="AD108" s="58">
        <v>10.229297305714555</v>
      </c>
      <c r="AE108" s="58">
        <v>1.932233212898631</v>
      </c>
      <c r="AF108" s="58">
        <v>90.321360350552993</v>
      </c>
      <c r="AG108" s="58">
        <v>17.888671944875057</v>
      </c>
      <c r="AH108" s="58">
        <v>23.1948242691209</v>
      </c>
      <c r="AI108" s="58">
        <v>6.695154424860295</v>
      </c>
      <c r="AJ108" s="58">
        <v>0.10335085740043209</v>
      </c>
      <c r="AM108" s="57">
        <v>53.516749027557729</v>
      </c>
      <c r="AN108" s="57">
        <v>54.720785982113412</v>
      </c>
      <c r="AO108" s="57">
        <v>52.954841891286215</v>
      </c>
      <c r="AQ108" s="59">
        <v>52.395103598557057</v>
      </c>
      <c r="AR108" s="59">
        <v>47.60489640144295</v>
      </c>
      <c r="AT108" s="59">
        <v>58.400488100389239</v>
      </c>
      <c r="AU108" s="59">
        <v>41.599511899610768</v>
      </c>
    </row>
    <row r="109" spans="1:47">
      <c r="A109" s="56">
        <v>1366</v>
      </c>
      <c r="B109" s="57">
        <v>9.7807815061498662</v>
      </c>
      <c r="C109" s="56"/>
      <c r="D109" s="58">
        <v>8.5518185005333009</v>
      </c>
      <c r="E109" s="58"/>
      <c r="F109" s="58">
        <v>6.0302317691603751</v>
      </c>
      <c r="G109" s="58"/>
      <c r="H109" s="58">
        <v>12.016024380926694</v>
      </c>
      <c r="I109" s="58"/>
      <c r="J109" s="58">
        <v>7.7323718559451828</v>
      </c>
      <c r="K109" s="58"/>
      <c r="L109" s="58">
        <v>4.4652553264844643</v>
      </c>
      <c r="Q109" s="58">
        <v>15.998847355749932</v>
      </c>
      <c r="R109" s="58">
        <v>2.415657055268106</v>
      </c>
      <c r="S109" s="58">
        <v>14.663732447086232</v>
      </c>
      <c r="T109" s="58">
        <v>9.8975130844119619</v>
      </c>
      <c r="U109" s="58">
        <v>1.047830451132252</v>
      </c>
      <c r="V109" s="58"/>
      <c r="Y109" s="57">
        <v>1.035689273179035</v>
      </c>
      <c r="Z109" s="58">
        <v>14.639881782737605</v>
      </c>
      <c r="AA109" s="58">
        <v>0.57173910931325522</v>
      </c>
      <c r="AC109" s="58">
        <v>37.004860253584134</v>
      </c>
      <c r="AD109" s="58">
        <v>9.8148569867201605</v>
      </c>
      <c r="AE109" s="58">
        <v>1.8535003096558003</v>
      </c>
      <c r="AF109" s="58">
        <v>92.140677377514109</v>
      </c>
      <c r="AG109" s="58">
        <v>18.393585582997439</v>
      </c>
      <c r="AH109" s="58">
        <v>23.254711993136883</v>
      </c>
      <c r="AI109" s="58">
        <v>6.6812108340420302</v>
      </c>
      <c r="AJ109" s="58">
        <v>0.10369680968381392</v>
      </c>
      <c r="AM109" s="57">
        <v>63.845082442497265</v>
      </c>
      <c r="AN109" s="57">
        <v>54.785667880238833</v>
      </c>
      <c r="AO109" s="57">
        <v>57.939945368631243</v>
      </c>
      <c r="AQ109" s="59">
        <v>53.587406136769744</v>
      </c>
      <c r="AR109" s="59">
        <v>46.412593863230271</v>
      </c>
      <c r="AT109" s="59">
        <v>62.4512842300906</v>
      </c>
      <c r="AU109" s="59">
        <v>37.5487157699094</v>
      </c>
    </row>
    <row r="110" spans="1:47">
      <c r="A110" s="56">
        <v>1367</v>
      </c>
      <c r="B110" s="57">
        <v>9.7754436462925369</v>
      </c>
      <c r="C110" s="56"/>
      <c r="D110" s="58">
        <v>5.1861242866631887</v>
      </c>
      <c r="E110" s="58"/>
      <c r="F110" s="58">
        <v>3.3917169261413727</v>
      </c>
      <c r="G110" s="58"/>
      <c r="H110" s="58">
        <v>12.344761727402634</v>
      </c>
      <c r="I110" s="58"/>
      <c r="J110" s="58">
        <v>7.644727233485102</v>
      </c>
      <c r="K110" s="58"/>
      <c r="L110" s="58">
        <v>4.2647136252468281</v>
      </c>
      <c r="Q110" s="58">
        <v>9.6946473774933093</v>
      </c>
      <c r="R110" s="58">
        <v>1.3571659124283204</v>
      </c>
      <c r="S110" s="58">
        <v>15.063755228957403</v>
      </c>
      <c r="T110" s="58">
        <v>9.7655472362498017</v>
      </c>
      <c r="U110" s="58">
        <v>1.000850883909139</v>
      </c>
      <c r="V110" s="58"/>
      <c r="Y110" s="57">
        <v>1.0112855901369688</v>
      </c>
      <c r="Z110" s="58">
        <v>14.643074887255452</v>
      </c>
      <c r="AA110" s="58">
        <v>0.57112216531254445</v>
      </c>
      <c r="AC110" s="58">
        <v>36.209482826485932</v>
      </c>
      <c r="AD110" s="58">
        <v>9.6119062135472486</v>
      </c>
      <c r="AE110" s="58">
        <v>1.8147347568196477</v>
      </c>
      <c r="AF110" s="58">
        <v>92.294361977184082</v>
      </c>
      <c r="AG110" s="58">
        <v>18.38084951334519</v>
      </c>
      <c r="AH110" s="58">
        <v>22.886632461986338</v>
      </c>
      <c r="AI110" s="58">
        <v>6.6743984402743042</v>
      </c>
      <c r="AJ110" s="58">
        <v>0.10439710579783235</v>
      </c>
      <c r="AM110" s="57">
        <v>49.563015276725679</v>
      </c>
      <c r="AN110" s="57">
        <v>54.322270871185168</v>
      </c>
      <c r="AO110" s="57">
        <v>50.860149513161261</v>
      </c>
      <c r="AQ110" s="59">
        <v>49.631179288707159</v>
      </c>
      <c r="AR110" s="59">
        <v>50.368820711292841</v>
      </c>
      <c r="AT110" s="59">
        <v>56.245647364951054</v>
      </c>
      <c r="AU110" s="59">
        <v>43.754352635048939</v>
      </c>
    </row>
    <row r="111" spans="1:47">
      <c r="A111" s="56">
        <v>1368</v>
      </c>
      <c r="B111" s="57">
        <v>9.7701140996140943</v>
      </c>
      <c r="C111" s="56"/>
      <c r="D111" s="58">
        <v>7.1302063386583292</v>
      </c>
      <c r="E111" s="58"/>
      <c r="F111" s="58">
        <v>5.4369759547810244</v>
      </c>
      <c r="G111" s="58"/>
      <c r="H111" s="58">
        <v>7.0631423024775142</v>
      </c>
      <c r="I111" s="58"/>
      <c r="J111" s="58">
        <v>6.2157532010472671</v>
      </c>
      <c r="K111" s="58"/>
      <c r="L111" s="58">
        <v>3.8803662689951017</v>
      </c>
      <c r="Q111" s="58">
        <v>13.318347291649486</v>
      </c>
      <c r="R111" s="58">
        <v>2.1731166577248118</v>
      </c>
      <c r="S111" s="58">
        <v>8.6181758675784401</v>
      </c>
      <c r="T111" s="58">
        <v>7.9240796435459488</v>
      </c>
      <c r="U111" s="58">
        <v>0.91072435102586891</v>
      </c>
      <c r="V111" s="58"/>
      <c r="Y111" s="57">
        <v>0.99241958021956844</v>
      </c>
      <c r="Z111" s="58">
        <v>14.158417490516833</v>
      </c>
      <c r="AA111" s="58">
        <v>0.57033224898169821</v>
      </c>
      <c r="AC111" s="58">
        <v>35.609267471398006</v>
      </c>
      <c r="AD111" s="58">
        <v>9.4604596496563946</v>
      </c>
      <c r="AE111" s="58">
        <v>1.7857095276388608</v>
      </c>
      <c r="AF111" s="58">
        <v>89.368951013445837</v>
      </c>
      <c r="AG111" s="58">
        <v>18.36253177671346</v>
      </c>
      <c r="AH111" s="58">
        <v>21.768328266655761</v>
      </c>
      <c r="AI111" s="58">
        <v>6.5674009026383064</v>
      </c>
      <c r="AJ111" s="58">
        <v>0.10416697712850574</v>
      </c>
      <c r="AM111" s="57">
        <v>48.704816879141269</v>
      </c>
      <c r="AN111" s="57">
        <v>52.6854408043136</v>
      </c>
      <c r="AO111" s="57">
        <v>49.632249591670046</v>
      </c>
      <c r="AQ111" s="59">
        <v>48.153012671611883</v>
      </c>
      <c r="AR111" s="59">
        <v>51.846987328388117</v>
      </c>
      <c r="AT111" s="59">
        <v>57.084402445068797</v>
      </c>
      <c r="AU111" s="59">
        <v>42.915597554931196</v>
      </c>
    </row>
    <row r="112" spans="1:47">
      <c r="A112" s="56">
        <v>1369</v>
      </c>
      <c r="B112" s="57">
        <v>9.7647928531675934</v>
      </c>
      <c r="C112" s="56"/>
      <c r="D112" s="58">
        <v>4.641195332797051</v>
      </c>
      <c r="E112" s="58"/>
      <c r="F112" s="58">
        <v>6.5742505006917398</v>
      </c>
      <c r="G112" s="58"/>
      <c r="H112" s="58">
        <v>7.5926145875860769</v>
      </c>
      <c r="I112" s="58"/>
      <c r="J112" s="58">
        <v>7.4817874979291279</v>
      </c>
      <c r="K112" s="58"/>
      <c r="L112" s="58">
        <v>3.1412872920372941</v>
      </c>
      <c r="Q112" s="58">
        <v>8.6623851443059543</v>
      </c>
      <c r="R112" s="58">
        <v>2.6247284283803096</v>
      </c>
      <c r="S112" s="58">
        <v>9.2635117193105359</v>
      </c>
      <c r="T112" s="58">
        <v>9.518755142990603</v>
      </c>
      <c r="U112" s="58">
        <v>0.73732090961226826</v>
      </c>
      <c r="V112" s="58"/>
      <c r="Y112" s="57">
        <v>1.0409106246936983</v>
      </c>
      <c r="Z112" s="58">
        <v>13.264278380884507</v>
      </c>
      <c r="AA112" s="58">
        <v>0.56642374166220499</v>
      </c>
      <c r="AC112" s="58">
        <v>37.42832307881946</v>
      </c>
      <c r="AD112" s="58">
        <v>9.9520273936169534</v>
      </c>
      <c r="AE112" s="58">
        <v>1.8780410744659362</v>
      </c>
      <c r="AF112" s="58">
        <v>83.846440739833596</v>
      </c>
      <c r="AG112" s="58">
        <v>18.243751459549042</v>
      </c>
      <c r="AH112" s="58">
        <v>20.055588911897374</v>
      </c>
      <c r="AI112" s="58">
        <v>6.4760434902890953</v>
      </c>
      <c r="AJ112" s="58">
        <v>0.10294471419238183</v>
      </c>
      <c r="AM112" s="57">
        <v>40.664664524223753</v>
      </c>
      <c r="AN112" s="57">
        <v>50.766744203633294</v>
      </c>
      <c r="AO112" s="57">
        <v>44.819807922774309</v>
      </c>
      <c r="AQ112" s="59">
        <v>46.900890513691742</v>
      </c>
      <c r="AR112" s="59">
        <v>53.099109486308251</v>
      </c>
      <c r="AT112" s="59">
        <v>53.58275464108214</v>
      </c>
      <c r="AU112" s="59">
        <v>46.417245358917867</v>
      </c>
    </row>
    <row r="113" spans="1:47">
      <c r="A113" s="56">
        <v>1370</v>
      </c>
      <c r="B113" s="57">
        <v>9.7594798940262688</v>
      </c>
      <c r="C113" s="56"/>
      <c r="D113" s="58">
        <v>6.8760430694586248</v>
      </c>
      <c r="E113" s="58"/>
      <c r="F113" s="58">
        <v>7.0409828791857301</v>
      </c>
      <c r="G113" s="58"/>
      <c r="H113" s="58">
        <v>14.73995331951917</v>
      </c>
      <c r="I113" s="58"/>
      <c r="J113" s="58">
        <v>9.4957043147893767</v>
      </c>
      <c r="K113" s="58"/>
      <c r="L113" s="58">
        <v>4.6939475599887048</v>
      </c>
      <c r="Q113" s="58">
        <v>12.823480028236025</v>
      </c>
      <c r="R113" s="58">
        <v>2.8079161076391594</v>
      </c>
      <c r="S113" s="58">
        <v>17.982387783665594</v>
      </c>
      <c r="T113" s="58">
        <v>12.05649084447605</v>
      </c>
      <c r="U113" s="58">
        <v>1.1018481090266927</v>
      </c>
      <c r="V113" s="58"/>
      <c r="Y113" s="57">
        <v>1.1079615826722171</v>
      </c>
      <c r="Z113" s="58">
        <v>12.975949473006954</v>
      </c>
      <c r="AA113" s="58">
        <v>0.56543586303326021</v>
      </c>
      <c r="AC113" s="58">
        <v>39.923705447562284</v>
      </c>
      <c r="AD113" s="58">
        <v>10.624390651942702</v>
      </c>
      <c r="AE113" s="58">
        <v>2.0044374133710208</v>
      </c>
      <c r="AF113" s="58">
        <v>82.142744111106524</v>
      </c>
      <c r="AG113" s="58">
        <v>18.218982396569544</v>
      </c>
      <c r="AH113" s="58">
        <v>19.288967587402492</v>
      </c>
      <c r="AI113" s="58">
        <v>6.5632200633655993</v>
      </c>
      <c r="AJ113" s="58">
        <v>0.10349202736342625</v>
      </c>
      <c r="AM113" s="57">
        <v>62.98958265558791</v>
      </c>
      <c r="AN113" s="57">
        <v>50.634867333355807</v>
      </c>
      <c r="AO113" s="57">
        <v>55.459497933553898</v>
      </c>
      <c r="AQ113" s="59">
        <v>66.276667118529048</v>
      </c>
      <c r="AR113" s="59">
        <v>33.723332881470945</v>
      </c>
      <c r="AT113" s="59">
        <v>63.423169342411576</v>
      </c>
      <c r="AU113" s="59">
        <v>36.576830657588424</v>
      </c>
    </row>
    <row r="114" spans="1:47">
      <c r="A114" s="56">
        <v>1371</v>
      </c>
      <c r="B114" s="57">
        <v>9.7541752092834724</v>
      </c>
      <c r="C114" s="56"/>
      <c r="D114" s="58">
        <v>6.730929302212874</v>
      </c>
      <c r="E114" s="58"/>
      <c r="F114" s="58">
        <v>7.2608992575111895</v>
      </c>
      <c r="G114" s="58"/>
      <c r="H114" s="58">
        <v>12.94748262728894</v>
      </c>
      <c r="I114" s="58"/>
      <c r="J114" s="58">
        <v>9.9518959190971934</v>
      </c>
      <c r="K114" s="58"/>
      <c r="L114" s="58">
        <v>7.4294860675422001</v>
      </c>
      <c r="Q114" s="58">
        <v>12.543024584331013</v>
      </c>
      <c r="R114" s="58">
        <v>2.8923721989532347</v>
      </c>
      <c r="S114" s="58">
        <v>15.794416430788143</v>
      </c>
      <c r="T114" s="58">
        <v>12.610077233045729</v>
      </c>
      <c r="U114" s="58">
        <v>1.7441218154305393</v>
      </c>
      <c r="V114" s="58"/>
      <c r="Y114" s="57">
        <v>1.1260943463400905</v>
      </c>
      <c r="Z114" s="58">
        <v>12.203363088054042</v>
      </c>
      <c r="AA114" s="58">
        <v>0.59134488431200305</v>
      </c>
      <c r="AC114" s="58">
        <v>40.663066939767887</v>
      </c>
      <c r="AD114" s="58">
        <v>10.830171023532435</v>
      </c>
      <c r="AE114" s="58">
        <v>2.0427665128501462</v>
      </c>
      <c r="AF114" s="58">
        <v>77.363952922182932</v>
      </c>
      <c r="AG114" s="58">
        <v>19.061175380499439</v>
      </c>
      <c r="AH114" s="58">
        <v>17.760418135611971</v>
      </c>
      <c r="AI114" s="58">
        <v>6.4210310078607815</v>
      </c>
      <c r="AJ114" s="58">
        <v>0.10334439542083201</v>
      </c>
      <c r="AM114" s="57">
        <v>61.026481200006408</v>
      </c>
      <c r="AN114" s="57">
        <v>48.907093720819027</v>
      </c>
      <c r="AO114" s="57">
        <v>53.65640601910475</v>
      </c>
      <c r="AQ114" s="59">
        <v>61.212597000891918</v>
      </c>
      <c r="AR114" s="59">
        <v>38.787402999108082</v>
      </c>
      <c r="AT114" s="59">
        <v>63.488443177071062</v>
      </c>
      <c r="AU114" s="59">
        <v>36.511556822928931</v>
      </c>
    </row>
    <row r="115" spans="1:47">
      <c r="A115" s="56">
        <v>1372</v>
      </c>
      <c r="B115" s="57">
        <v>9.7488787860526571</v>
      </c>
      <c r="C115" s="56"/>
      <c r="D115" s="58">
        <v>4.3961698379789667</v>
      </c>
      <c r="E115" s="58"/>
      <c r="F115" s="58">
        <v>8.4033558370643515</v>
      </c>
      <c r="G115" s="58"/>
      <c r="H115" s="58">
        <v>13.421899440903244</v>
      </c>
      <c r="I115" s="58"/>
      <c r="J115" s="58">
        <v>7.9647539074265552</v>
      </c>
      <c r="K115" s="58"/>
      <c r="L115" s="58">
        <v>5.8139372836352425</v>
      </c>
      <c r="Q115" s="58">
        <v>8.1858145948575771</v>
      </c>
      <c r="R115" s="58">
        <v>3.3437181577145809</v>
      </c>
      <c r="S115" s="58">
        <v>16.371907070470773</v>
      </c>
      <c r="T115" s="58">
        <v>10.071674797045981</v>
      </c>
      <c r="U115" s="58">
        <v>1.3649692532947606</v>
      </c>
      <c r="V115" s="58"/>
      <c r="Y115" s="57">
        <v>1.1621156295451964</v>
      </c>
      <c r="Z115" s="58">
        <v>11.379490244056379</v>
      </c>
      <c r="AA115" s="58">
        <v>0.58258019415932283</v>
      </c>
      <c r="AC115" s="58">
        <v>42.052702238268559</v>
      </c>
      <c r="AD115" s="58">
        <v>11.20962505828736</v>
      </c>
      <c r="AE115" s="58">
        <v>2.1138270312608274</v>
      </c>
      <c r="AF115" s="58">
        <v>72.245530481445655</v>
      </c>
      <c r="AG115" s="58">
        <v>18.785926396152409</v>
      </c>
      <c r="AH115" s="58">
        <v>16.206951296355189</v>
      </c>
      <c r="AI115" s="58">
        <v>6.3141009332154034</v>
      </c>
      <c r="AJ115" s="58">
        <v>0.10245535487164134</v>
      </c>
      <c r="AM115" s="57">
        <v>50.028744198126411</v>
      </c>
      <c r="AN115" s="57">
        <v>47.028756463269957</v>
      </c>
      <c r="AO115" s="57">
        <v>47.445843577729512</v>
      </c>
      <c r="AQ115" s="59">
        <v>48.102505472290389</v>
      </c>
      <c r="AR115" s="59">
        <v>51.897494527709597</v>
      </c>
      <c r="AT115" s="59">
        <v>59.55196168650928</v>
      </c>
      <c r="AU115" s="59">
        <v>40.44803831349072</v>
      </c>
    </row>
    <row r="116" spans="1:47">
      <c r="A116" s="56">
        <v>1373</v>
      </c>
      <c r="B116" s="57">
        <v>9.7435906114673614</v>
      </c>
      <c r="C116" s="56"/>
      <c r="D116" s="58">
        <v>7.5989409434719661</v>
      </c>
      <c r="E116" s="58"/>
      <c r="F116" s="58">
        <v>7.859733104564306</v>
      </c>
      <c r="G116" s="58"/>
      <c r="H116" s="58">
        <v>15.879419440203623</v>
      </c>
      <c r="I116" s="58"/>
      <c r="J116" s="58">
        <v>8.5518431596892182</v>
      </c>
      <c r="K116" s="58"/>
      <c r="L116" s="58">
        <v>6.3641893908792717</v>
      </c>
      <c r="Q116" s="58">
        <v>14.138423036981491</v>
      </c>
      <c r="R116" s="58">
        <v>3.1239067788308796</v>
      </c>
      <c r="S116" s="58">
        <v>19.368099139342458</v>
      </c>
      <c r="T116" s="58">
        <v>10.792093443147056</v>
      </c>
      <c r="U116" s="58">
        <v>1.4942733330682094</v>
      </c>
      <c r="V116" s="58"/>
      <c r="Y116" s="57">
        <v>1.1268654999142775</v>
      </c>
      <c r="Z116" s="58">
        <v>11.064315116662057</v>
      </c>
      <c r="AA116" s="58">
        <v>0.55472775130516039</v>
      </c>
      <c r="AC116" s="58">
        <v>40.863528189463786</v>
      </c>
      <c r="AD116" s="58">
        <v>10.901720280621118</v>
      </c>
      <c r="AE116" s="58">
        <v>2.055267435871031</v>
      </c>
      <c r="AF116" s="58">
        <v>70.346382687616739</v>
      </c>
      <c r="AG116" s="58">
        <v>17.894718075125468</v>
      </c>
      <c r="AH116" s="58">
        <v>15.413461184541907</v>
      </c>
      <c r="AI116" s="58">
        <v>6.1895409352215429</v>
      </c>
      <c r="AJ116" s="58">
        <v>0.1022104952148528</v>
      </c>
      <c r="AM116" s="57">
        <v>67.286830157749122</v>
      </c>
      <c r="AN116" s="57">
        <v>45.470467574066461</v>
      </c>
      <c r="AO116" s="57">
        <v>54.944414254116651</v>
      </c>
      <c r="AQ116" s="59">
        <v>62.001546144997668</v>
      </c>
      <c r="AR116" s="59">
        <v>37.998453855002332</v>
      </c>
      <c r="AT116" s="59">
        <v>66.814717890916214</v>
      </c>
      <c r="AU116" s="59">
        <v>33.185282109083772</v>
      </c>
    </row>
    <row r="117" spans="1:47">
      <c r="A117" s="56">
        <v>1374</v>
      </c>
      <c r="B117" s="57">
        <v>9.7383106726811413</v>
      </c>
      <c r="C117" s="56"/>
      <c r="D117" s="58">
        <v>5.4345366164968549</v>
      </c>
      <c r="E117" s="58"/>
      <c r="F117" s="58">
        <v>7.4951502644065293</v>
      </c>
      <c r="G117" s="58"/>
      <c r="H117" s="58">
        <v>12.274496726412286</v>
      </c>
      <c r="I117" s="58"/>
      <c r="J117" s="58">
        <v>9.0406476134394538</v>
      </c>
      <c r="K117" s="58"/>
      <c r="L117" s="58">
        <v>4.636549350997627</v>
      </c>
      <c r="Q117" s="58">
        <v>10.103483748740718</v>
      </c>
      <c r="R117" s="58">
        <v>2.9756660011694986</v>
      </c>
      <c r="S117" s="58">
        <v>14.970048538961517</v>
      </c>
      <c r="T117" s="58">
        <v>11.385742830066393</v>
      </c>
      <c r="U117" s="58">
        <v>1.0887200035257236</v>
      </c>
      <c r="V117" s="58"/>
      <c r="Y117" s="57">
        <v>1.1516268703641299</v>
      </c>
      <c r="Z117" s="58">
        <v>10.801148018562191</v>
      </c>
      <c r="AA117" s="58">
        <v>0.54977710050057016</v>
      </c>
      <c r="AC117" s="58">
        <v>41.849934302314679</v>
      </c>
      <c r="AD117" s="58">
        <v>11.174187354811027</v>
      </c>
      <c r="AE117" s="58">
        <v>2.1061252814482483</v>
      </c>
      <c r="AF117" s="58">
        <v>68.772721286684529</v>
      </c>
      <c r="AG117" s="58">
        <v>17.741881802297019</v>
      </c>
      <c r="AH117" s="58">
        <v>14.710435433999567</v>
      </c>
      <c r="AI117" s="58">
        <v>6.1781137950521829</v>
      </c>
      <c r="AJ117" s="58">
        <v>0.10134073720382708</v>
      </c>
      <c r="AM117" s="57">
        <v>52.943592629129071</v>
      </c>
      <c r="AN117" s="57">
        <v>44.881088857328031</v>
      </c>
      <c r="AO117" s="57">
        <v>47.772452070136907</v>
      </c>
      <c r="AQ117" s="59">
        <v>49.303795551563468</v>
      </c>
      <c r="AR117" s="59">
        <v>50.696204448436532</v>
      </c>
      <c r="AT117" s="59">
        <v>61.737381995160256</v>
      </c>
      <c r="AU117" s="59">
        <v>38.262618004839759</v>
      </c>
    </row>
    <row r="118" spans="1:47">
      <c r="A118" s="56">
        <v>1375</v>
      </c>
      <c r="B118" s="57">
        <v>9.7330389568675777</v>
      </c>
      <c r="C118" s="56"/>
      <c r="D118" s="58">
        <v>4.3556067886560017</v>
      </c>
      <c r="E118" s="58"/>
      <c r="F118" s="58">
        <v>6.4031348042781042</v>
      </c>
      <c r="G118" s="58"/>
      <c r="H118" s="58">
        <v>12.405819944746781</v>
      </c>
      <c r="I118" s="58"/>
      <c r="J118" s="58">
        <v>7.4867173969356084</v>
      </c>
      <c r="K118" s="58"/>
      <c r="L118" s="58">
        <v>3.4631796415286127</v>
      </c>
      <c r="Q118" s="58">
        <v>8.0912996190273496</v>
      </c>
      <c r="R118" s="58">
        <v>2.539278123698629</v>
      </c>
      <c r="S118" s="58">
        <v>15.129067784313566</v>
      </c>
      <c r="T118" s="58">
        <v>9.4095389899475261</v>
      </c>
      <c r="U118" s="58">
        <v>0.81326230088805651</v>
      </c>
      <c r="V118" s="58"/>
      <c r="Y118" s="57">
        <v>1.1583632000692539</v>
      </c>
      <c r="Z118" s="58">
        <v>10.90113057372162</v>
      </c>
      <c r="AA118" s="58">
        <v>0.55862516270160356</v>
      </c>
      <c r="AC118" s="58">
        <v>42.183922028426039</v>
      </c>
      <c r="AD118" s="58">
        <v>11.272756308959639</v>
      </c>
      <c r="AE118" s="58">
        <v>2.1241897904775442</v>
      </c>
      <c r="AF118" s="58">
        <v>69.50993637514685</v>
      </c>
      <c r="AG118" s="58">
        <v>18.034395787536823</v>
      </c>
      <c r="AH118" s="58">
        <v>14.507077585972922</v>
      </c>
      <c r="AI118" s="58">
        <v>6.2572820661944561</v>
      </c>
      <c r="AJ118" s="58">
        <v>0.1009526441586905</v>
      </c>
      <c r="AM118" s="57">
        <v>46.490712942898163</v>
      </c>
      <c r="AN118" s="57">
        <v>45.063880890225981</v>
      </c>
      <c r="AO118" s="57">
        <v>44.769271400996303</v>
      </c>
      <c r="AQ118" s="59">
        <v>54.249113299459538</v>
      </c>
      <c r="AR118" s="59">
        <v>45.75088670054047</v>
      </c>
      <c r="AT118" s="59">
        <v>58.283500710350999</v>
      </c>
      <c r="AU118" s="59">
        <v>41.716499289649015</v>
      </c>
    </row>
    <row r="119" spans="1:47">
      <c r="A119" s="56">
        <v>1376</v>
      </c>
      <c r="B119" s="57">
        <v>9.7277754512202126</v>
      </c>
      <c r="C119" s="56"/>
      <c r="D119" s="58">
        <v>9.0996435625635499</v>
      </c>
      <c r="E119" s="58"/>
      <c r="F119" s="58">
        <v>9.1248344996192827</v>
      </c>
      <c r="G119" s="58"/>
      <c r="H119" s="58">
        <v>14.107701561238343</v>
      </c>
      <c r="I119" s="58"/>
      <c r="J119" s="58">
        <v>8.3432306918858146</v>
      </c>
      <c r="K119" s="58"/>
      <c r="L119" s="58">
        <v>7.3324324471595972</v>
      </c>
      <c r="Q119" s="58">
        <v>16.890995715094263</v>
      </c>
      <c r="R119" s="58">
        <v>3.6145698769018169</v>
      </c>
      <c r="S119" s="58">
        <v>17.203237532265085</v>
      </c>
      <c r="T119" s="58">
        <v>10.464667922630118</v>
      </c>
      <c r="U119" s="58">
        <v>1.7220189940992339</v>
      </c>
      <c r="V119" s="58"/>
      <c r="Y119" s="57">
        <v>1.1359207731255054</v>
      </c>
      <c r="Z119" s="58">
        <v>10.988849112320855</v>
      </c>
      <c r="AA119" s="58">
        <v>0.55245008091360615</v>
      </c>
      <c r="AC119" s="58">
        <v>41.454287766611777</v>
      </c>
      <c r="AD119" s="58">
        <v>11.08701450468118</v>
      </c>
      <c r="AE119" s="58">
        <v>2.0886840976157224</v>
      </c>
      <c r="AF119" s="58">
        <v>70.170830575264489</v>
      </c>
      <c r="AG119" s="58">
        <v>17.841945615696346</v>
      </c>
      <c r="AH119" s="58">
        <v>14.654926728534699</v>
      </c>
      <c r="AI119" s="58">
        <v>6.2501072727882097</v>
      </c>
      <c r="AJ119" s="58">
        <v>9.9007938100007173E-2</v>
      </c>
      <c r="AM119" s="57">
        <v>71.081165351229984</v>
      </c>
      <c r="AN119" s="57">
        <v>45.006016637368873</v>
      </c>
      <c r="AO119" s="57">
        <v>56.53226636919355</v>
      </c>
      <c r="AQ119" s="59">
        <v>63.647718965820879</v>
      </c>
      <c r="AR119" s="59">
        <v>36.352281034179121</v>
      </c>
      <c r="AT119" s="59">
        <v>68.321209259287983</v>
      </c>
      <c r="AU119" s="59">
        <v>31.67879074071201</v>
      </c>
    </row>
    <row r="120" spans="1:47">
      <c r="A120" s="56">
        <v>1377</v>
      </c>
      <c r="B120" s="57">
        <v>9.722520142952547</v>
      </c>
      <c r="C120" s="56"/>
      <c r="D120" s="58">
        <v>9.3671740864131152</v>
      </c>
      <c r="E120" s="58"/>
      <c r="F120" s="58">
        <v>10.375762331785115</v>
      </c>
      <c r="G120" s="58"/>
      <c r="H120" s="58">
        <v>14.878634641122055</v>
      </c>
      <c r="I120" s="58"/>
      <c r="J120" s="58">
        <v>9.8239197540952734</v>
      </c>
      <c r="K120" s="58"/>
      <c r="L120" s="58">
        <v>2.8021214777318293</v>
      </c>
      <c r="Q120" s="58">
        <v>17.374046502395633</v>
      </c>
      <c r="R120" s="58">
        <v>4.1054981612922923</v>
      </c>
      <c r="S120" s="58">
        <v>18.141962885376145</v>
      </c>
      <c r="T120" s="58">
        <v>12.29672642101897</v>
      </c>
      <c r="U120" s="58">
        <v>0.65812897597012721</v>
      </c>
      <c r="V120" s="58"/>
      <c r="Y120" s="57">
        <v>1.1061551681502051</v>
      </c>
      <c r="Z120" s="58">
        <v>10.538461732407654</v>
      </c>
      <c r="AA120" s="58">
        <v>0.54902354640131412</v>
      </c>
      <c r="AC120" s="58">
        <v>40.453553935007633</v>
      </c>
      <c r="AD120" s="58">
        <v>10.828388623696938</v>
      </c>
      <c r="AE120" s="58">
        <v>2.0394681363871823</v>
      </c>
      <c r="AF120" s="58">
        <v>67.392363456729711</v>
      </c>
      <c r="AG120" s="58">
        <v>17.738145290810895</v>
      </c>
      <c r="AH120" s="58">
        <v>14.084121261792106</v>
      </c>
      <c r="AI120" s="58">
        <v>6.1306015030313237</v>
      </c>
      <c r="AJ120" s="58">
        <v>9.7955869305481114E-2</v>
      </c>
      <c r="AM120" s="57">
        <v>73.753023145893309</v>
      </c>
      <c r="AN120" s="57">
        <v>43.631238991774069</v>
      </c>
      <c r="AO120" s="57">
        <v>57.127832109322384</v>
      </c>
      <c r="AQ120" s="59">
        <v>54.458886242588164</v>
      </c>
      <c r="AR120" s="59">
        <v>45.541113757411843</v>
      </c>
      <c r="AT120" s="59">
        <v>69.717478289892611</v>
      </c>
      <c r="AU120" s="59">
        <v>30.282521710107403</v>
      </c>
    </row>
    <row r="121" spans="1:47">
      <c r="A121" s="56">
        <v>1378</v>
      </c>
      <c r="B121" s="57">
        <v>9.6958556001214795</v>
      </c>
      <c r="C121" s="56"/>
      <c r="D121" s="58">
        <v>8.052517857828823</v>
      </c>
      <c r="E121" s="58"/>
      <c r="F121" s="58">
        <v>11.184158366621048</v>
      </c>
      <c r="G121" s="58"/>
      <c r="H121" s="58">
        <v>16.23141024029044</v>
      </c>
      <c r="I121" s="58"/>
      <c r="J121" s="58">
        <v>8.0639182969773842</v>
      </c>
      <c r="K121" s="58"/>
      <c r="L121" s="58">
        <v>4.8490712300518517</v>
      </c>
      <c r="Q121" s="58">
        <v>14.876563124960436</v>
      </c>
      <c r="R121" s="58">
        <v>4.4002362987736037</v>
      </c>
      <c r="S121" s="58">
        <v>19.783873060350054</v>
      </c>
      <c r="T121" s="58">
        <v>10.025520257911502</v>
      </c>
      <c r="U121" s="58">
        <v>1.1393469120241468</v>
      </c>
      <c r="V121" s="58"/>
      <c r="Y121" s="57">
        <v>1.0303247300855336</v>
      </c>
      <c r="Z121" s="58">
        <v>10.859323343843974</v>
      </c>
      <c r="AA121" s="58">
        <v>0.54211384371094806</v>
      </c>
      <c r="AC121" s="58">
        <v>37.760172102954492</v>
      </c>
      <c r="AD121" s="58">
        <v>10.115867035131092</v>
      </c>
      <c r="AE121" s="58">
        <v>1.9048077482291514</v>
      </c>
      <c r="AF121" s="58">
        <v>69.544899985858436</v>
      </c>
      <c r="AG121" s="58">
        <v>17.521682325874451</v>
      </c>
      <c r="AH121" s="58">
        <v>14.543684329132896</v>
      </c>
      <c r="AI121" s="58">
        <v>6.0760120154485273</v>
      </c>
      <c r="AJ121" s="58">
        <v>9.5842413528743522E-2</v>
      </c>
      <c r="AM121" s="57">
        <v>69.306292696677119</v>
      </c>
      <c r="AN121" s="57">
        <v>43.499267517117531</v>
      </c>
      <c r="AO121" s="57">
        <v>54.929671634249395</v>
      </c>
      <c r="AQ121" s="59">
        <v>50.029910933175756</v>
      </c>
      <c r="AR121" s="59">
        <v>49.970089066824244</v>
      </c>
      <c r="AT121" s="59">
        <v>68.67579864483271</v>
      </c>
      <c r="AU121" s="59">
        <v>31.324201355167286</v>
      </c>
    </row>
    <row r="122" spans="1:47">
      <c r="A122" s="56">
        <v>1379</v>
      </c>
      <c r="B122" s="57">
        <v>9.6694020886240217</v>
      </c>
      <c r="C122" s="56"/>
      <c r="D122" s="58">
        <v>5.5189725743332634</v>
      </c>
      <c r="E122" s="58"/>
      <c r="F122" s="58">
        <v>8.4445315822655438</v>
      </c>
      <c r="G122" s="58"/>
      <c r="H122" s="58">
        <v>14.115189547721091</v>
      </c>
      <c r="I122" s="58"/>
      <c r="J122" s="58">
        <v>7.1538153766286463</v>
      </c>
      <c r="K122" s="58"/>
      <c r="L122" s="58">
        <v>4.3293916433904345</v>
      </c>
      <c r="Q122" s="58">
        <v>10.155809272864644</v>
      </c>
      <c r="R122" s="58">
        <v>3.3035487728749287</v>
      </c>
      <c r="S122" s="58">
        <v>17.197955727443173</v>
      </c>
      <c r="T122" s="58">
        <v>8.8340314304456786</v>
      </c>
      <c r="U122" s="58">
        <v>1.0176445847468687</v>
      </c>
      <c r="V122" s="58"/>
      <c r="Y122" s="57">
        <v>0.99122838851679407</v>
      </c>
      <c r="Z122" s="58">
        <v>10.725301231223606</v>
      </c>
      <c r="AA122" s="58">
        <v>0.54395135836601638</v>
      </c>
      <c r="AC122" s="58">
        <v>36.404308426295557</v>
      </c>
      <c r="AD122" s="58">
        <v>9.7607665760960725</v>
      </c>
      <c r="AE122" s="58">
        <v>1.8374981473761363</v>
      </c>
      <c r="AF122" s="58">
        <v>68.786162034158622</v>
      </c>
      <c r="AG122" s="58">
        <v>17.587877710936002</v>
      </c>
      <c r="AH122" s="58">
        <v>14.394559342328076</v>
      </c>
      <c r="AI122" s="58">
        <v>5.972112652790889</v>
      </c>
      <c r="AJ122" s="58">
        <v>9.370653213443729E-2</v>
      </c>
      <c r="AM122" s="57">
        <v>53.902896996053549</v>
      </c>
      <c r="AN122" s="57">
        <v>42.772213718232955</v>
      </c>
      <c r="AO122" s="57">
        <v>47.180666632033613</v>
      </c>
      <c r="AQ122" s="59">
        <v>46.742485472132898</v>
      </c>
      <c r="AR122" s="59">
        <v>53.257514527867102</v>
      </c>
      <c r="AT122" s="59">
        <v>63.390335791552353</v>
      </c>
      <c r="AU122" s="59">
        <v>36.609664208447654</v>
      </c>
    </row>
    <row r="123" spans="1:47">
      <c r="A123" s="56">
        <v>1380</v>
      </c>
      <c r="B123" s="57">
        <v>9.6431579382937649</v>
      </c>
      <c r="C123" s="56"/>
      <c r="D123" s="58">
        <v>6.5039505454129074</v>
      </c>
      <c r="E123" s="58"/>
      <c r="F123" s="58">
        <v>6.8210008240482836</v>
      </c>
      <c r="G123" s="58"/>
      <c r="H123" s="58">
        <v>13.294969393087152</v>
      </c>
      <c r="I123" s="58"/>
      <c r="J123" s="58">
        <v>8.0780558708984849</v>
      </c>
      <c r="K123" s="58"/>
      <c r="L123" s="58">
        <v>4.7217089380679305</v>
      </c>
      <c r="Q123" s="58">
        <v>11.921359381116035</v>
      </c>
      <c r="R123" s="58">
        <v>2.6533306285867537</v>
      </c>
      <c r="S123" s="58">
        <v>16.192491501406096</v>
      </c>
      <c r="T123" s="58">
        <v>9.9081554324381909</v>
      </c>
      <c r="U123" s="58">
        <v>1.1102960268438449</v>
      </c>
      <c r="V123" s="58"/>
      <c r="Y123" s="57">
        <v>0.95770054372157354</v>
      </c>
      <c r="Z123" s="58">
        <v>10.655365438983049</v>
      </c>
      <c r="AA123" s="58">
        <v>0.53389456772552701</v>
      </c>
      <c r="AC123" s="58">
        <v>35.247474090845934</v>
      </c>
      <c r="AD123" s="58">
        <v>9.4584753488522519</v>
      </c>
      <c r="AE123" s="58">
        <v>1.7801601116105805</v>
      </c>
      <c r="AF123" s="58">
        <v>68.436688423377973</v>
      </c>
      <c r="AG123" s="58">
        <v>17.269387756556721</v>
      </c>
      <c r="AH123" s="58">
        <v>14.330867899396317</v>
      </c>
      <c r="AI123" s="58">
        <v>5.8767370081407204</v>
      </c>
      <c r="AJ123" s="58">
        <v>9.1897719210005696E-2</v>
      </c>
      <c r="AM123" s="57">
        <v>57.032082322962417</v>
      </c>
      <c r="AN123" s="57">
        <v>42.179324503601272</v>
      </c>
      <c r="AO123" s="57">
        <v>48.385501034455146</v>
      </c>
      <c r="AQ123" s="59">
        <v>53.415735793809027</v>
      </c>
      <c r="AR123" s="59">
        <v>46.584264206190987</v>
      </c>
      <c r="AT123" s="59">
        <v>64.940446889995371</v>
      </c>
      <c r="AU123" s="59">
        <v>35.059553110004629</v>
      </c>
    </row>
    <row r="124" spans="1:47">
      <c r="A124" s="56">
        <v>1381</v>
      </c>
      <c r="B124" s="57">
        <v>9.5998924793078899</v>
      </c>
      <c r="C124" s="56"/>
      <c r="D124" s="58">
        <v>7.5054332532300094</v>
      </c>
      <c r="E124" s="58"/>
      <c r="F124" s="58">
        <v>5.662265104548597</v>
      </c>
      <c r="G124" s="58"/>
      <c r="H124" s="58">
        <v>12.859137471734197</v>
      </c>
      <c r="I124" s="58"/>
      <c r="J124" s="58">
        <v>9.3784357745501516</v>
      </c>
      <c r="K124" s="58"/>
      <c r="L124" s="58">
        <v>3.2199343246328036</v>
      </c>
      <c r="Q124" s="58">
        <v>13.676289934891715</v>
      </c>
      <c r="R124" s="58">
        <v>2.1910469437357603</v>
      </c>
      <c r="S124" s="58">
        <v>15.629419635861177</v>
      </c>
      <c r="T124" s="58">
        <v>11.432016213424824</v>
      </c>
      <c r="U124" s="58">
        <v>0.75550639482706927</v>
      </c>
      <c r="V124" s="58"/>
      <c r="Y124" s="57">
        <v>0.92827858555567411</v>
      </c>
      <c r="Z124" s="58">
        <v>10.795458085006864</v>
      </c>
      <c r="AA124" s="58">
        <v>0.51809023408718002</v>
      </c>
      <c r="AC124" s="58">
        <v>34.2370084688121</v>
      </c>
      <c r="AD124" s="58">
        <v>9.1949832206743398</v>
      </c>
      <c r="AE124" s="58">
        <v>1.7301502369587378</v>
      </c>
      <c r="AF124" s="58">
        <v>69.436971455323288</v>
      </c>
      <c r="AG124" s="58">
        <v>16.764666263255901</v>
      </c>
      <c r="AH124" s="58">
        <v>14.397016977816135</v>
      </c>
      <c r="AI124" s="58">
        <v>5.8815286822264747</v>
      </c>
      <c r="AJ124" s="58">
        <v>9.1666164463962738E-2</v>
      </c>
      <c r="AM124" s="57">
        <v>60.606744559043541</v>
      </c>
      <c r="AN124" s="57">
        <v>42.015920771144486</v>
      </c>
      <c r="AO124" s="57">
        <v>50.018160569628115</v>
      </c>
      <c r="AQ124" s="59">
        <v>58.104376079107865</v>
      </c>
      <c r="AR124" s="59">
        <v>41.895623920892128</v>
      </c>
      <c r="AT124" s="59">
        <v>66.341820352874919</v>
      </c>
      <c r="AU124" s="59">
        <v>33.658179647125088</v>
      </c>
    </row>
    <row r="125" spans="1:47">
      <c r="A125" s="56">
        <v>1382</v>
      </c>
      <c r="B125" s="57">
        <v>9.5569694363749296</v>
      </c>
      <c r="C125" s="56"/>
      <c r="D125" s="58">
        <v>8.368378677240166</v>
      </c>
      <c r="E125" s="58"/>
      <c r="F125" s="58">
        <v>10.610706733033762</v>
      </c>
      <c r="G125" s="58"/>
      <c r="H125" s="58">
        <v>13.303373195439011</v>
      </c>
      <c r="I125" s="58"/>
      <c r="J125" s="58">
        <v>8.3651399495646004</v>
      </c>
      <c r="K125" s="58"/>
      <c r="L125" s="58">
        <v>8.3235347852767188</v>
      </c>
      <c r="Q125" s="58">
        <v>15.159436791457583</v>
      </c>
      <c r="R125" s="58">
        <v>4.0844175595514081</v>
      </c>
      <c r="S125" s="58">
        <v>16.136257304286225</v>
      </c>
      <c r="T125" s="58">
        <v>10.13391251282868</v>
      </c>
      <c r="U125" s="58">
        <v>1.9487495444704541</v>
      </c>
      <c r="V125" s="58"/>
      <c r="Y125" s="57">
        <v>0.9580370309034103</v>
      </c>
      <c r="Z125" s="58">
        <v>10.539153889407412</v>
      </c>
      <c r="AA125" s="58">
        <v>0.55158646002429612</v>
      </c>
      <c r="AC125" s="58">
        <v>35.409434173616347</v>
      </c>
      <c r="AD125" s="58">
        <v>9.5177898657744393</v>
      </c>
      <c r="AE125" s="58">
        <v>1.7904571596326364</v>
      </c>
      <c r="AF125" s="58">
        <v>67.886668833123409</v>
      </c>
      <c r="AG125" s="58">
        <v>17.85546523463622</v>
      </c>
      <c r="AH125" s="58">
        <v>13.935840295741835</v>
      </c>
      <c r="AI125" s="58">
        <v>5.8645406390186636</v>
      </c>
      <c r="AJ125" s="58">
        <v>9.1217803217774326E-2</v>
      </c>
      <c r="AM125" s="57">
        <v>66.363634082768414</v>
      </c>
      <c r="AN125" s="57">
        <v>41.946155386500138</v>
      </c>
      <c r="AO125" s="57">
        <v>52.743965201923125</v>
      </c>
      <c r="AQ125" s="59">
        <v>57.670577658531762</v>
      </c>
      <c r="AR125" s="59">
        <v>42.329422341468238</v>
      </c>
      <c r="AT125" s="59">
        <v>68.73568824993022</v>
      </c>
      <c r="AU125" s="59">
        <v>31.26431175006978</v>
      </c>
    </row>
    <row r="126" spans="1:47">
      <c r="A126" s="56">
        <v>1383</v>
      </c>
      <c r="B126" s="57">
        <v>9.5143860995096876</v>
      </c>
      <c r="C126" s="56"/>
      <c r="D126" s="58">
        <v>7.2487731918846023</v>
      </c>
      <c r="E126" s="58"/>
      <c r="F126" s="58">
        <v>7.8843242390701027</v>
      </c>
      <c r="G126" s="58"/>
      <c r="H126" s="58">
        <v>8.7702464870054033</v>
      </c>
      <c r="I126" s="58"/>
      <c r="J126" s="58">
        <v>8.6764516977474671</v>
      </c>
      <c r="K126" s="58"/>
      <c r="L126" s="58">
        <v>2.6053487477258956</v>
      </c>
      <c r="Q126" s="58">
        <v>13.054514101571797</v>
      </c>
      <c r="R126" s="58">
        <v>3.0191228081957018</v>
      </c>
      <c r="S126" s="58">
        <v>10.616177840812961</v>
      </c>
      <c r="T126" s="58">
        <v>10.446304316911721</v>
      </c>
      <c r="U126" s="58">
        <v>0.60866272998464299</v>
      </c>
      <c r="V126" s="58"/>
      <c r="Y126" s="57">
        <v>0.95759944701667732</v>
      </c>
      <c r="Z126" s="58">
        <v>11.033749358263355</v>
      </c>
      <c r="AA126" s="58">
        <v>0.53235054896486911</v>
      </c>
      <c r="AC126" s="58">
        <v>35.468252360818276</v>
      </c>
      <c r="AD126" s="58">
        <v>9.5415495379273008</v>
      </c>
      <c r="AE126" s="58">
        <v>1.7944926247315895</v>
      </c>
      <c r="AF126" s="58">
        <v>71.17556519868711</v>
      </c>
      <c r="AG126" s="58">
        <v>17.23944765833318</v>
      </c>
      <c r="AH126" s="58">
        <v>14.464873484547603</v>
      </c>
      <c r="AI126" s="58">
        <v>5.9909316825563614</v>
      </c>
      <c r="AJ126" s="58">
        <v>8.9956459703554217E-2</v>
      </c>
      <c r="AM126" s="57">
        <v>52.800237415702007</v>
      </c>
      <c r="AN126" s="57">
        <v>42.906821113945576</v>
      </c>
      <c r="AO126" s="57">
        <v>46.719043877895231</v>
      </c>
      <c r="AQ126" s="59">
        <v>49.154590220130046</v>
      </c>
      <c r="AR126" s="59">
        <v>50.845409779869954</v>
      </c>
      <c r="AT126" s="59">
        <v>63.203175730460202</v>
      </c>
      <c r="AU126" s="59">
        <v>36.796824269539798</v>
      </c>
    </row>
    <row r="127" spans="1:47">
      <c r="A127" s="56">
        <v>1384</v>
      </c>
      <c r="B127" s="57">
        <v>9.4721397801746257</v>
      </c>
      <c r="C127" s="56"/>
      <c r="D127" s="58">
        <v>10.130100263972547</v>
      </c>
      <c r="E127" s="58"/>
      <c r="F127" s="58">
        <v>9.3160099497511037</v>
      </c>
      <c r="G127" s="58"/>
      <c r="H127" s="58">
        <v>14.557198738710529</v>
      </c>
      <c r="I127" s="58"/>
      <c r="J127" s="58">
        <v>7.2075186733208243</v>
      </c>
      <c r="K127" s="58"/>
      <c r="L127" s="58">
        <v>6.0845970103929234</v>
      </c>
      <c r="Q127" s="58">
        <v>18.13717611340428</v>
      </c>
      <c r="R127" s="58">
        <v>3.5488110895528462</v>
      </c>
      <c r="S127" s="58">
        <v>17.585505327536421</v>
      </c>
      <c r="T127" s="58">
        <v>8.6243813743449333</v>
      </c>
      <c r="U127" s="58">
        <v>1.4184393783337836</v>
      </c>
      <c r="V127" s="58"/>
      <c r="Y127" s="57">
        <v>0.98317150899215966</v>
      </c>
      <c r="Z127" s="58">
        <v>11.758188754435158</v>
      </c>
      <c r="AA127" s="58">
        <v>0.51971990602734786</v>
      </c>
      <c r="AC127" s="58">
        <v>36.492565854715004</v>
      </c>
      <c r="AD127" s="58">
        <v>9.8252930889497492</v>
      </c>
      <c r="AE127" s="58">
        <v>1.8474097404289571</v>
      </c>
      <c r="AF127" s="58">
        <v>75.958660135678784</v>
      </c>
      <c r="AG127" s="58">
        <v>16.836935938443716</v>
      </c>
      <c r="AH127" s="58">
        <v>15.281417717393342</v>
      </c>
      <c r="AI127" s="58">
        <v>6.1789233420811147</v>
      </c>
      <c r="AJ127" s="58">
        <v>8.8642987573988641E-2</v>
      </c>
      <c r="AM127" s="57">
        <v>72.3888324149261</v>
      </c>
      <c r="AN127" s="57">
        <v>44.74937496530103</v>
      </c>
      <c r="AO127" s="57">
        <v>57.031331783788112</v>
      </c>
      <c r="AQ127" s="59">
        <v>58.930318168892548</v>
      </c>
      <c r="AR127" s="59">
        <v>41.069681831107459</v>
      </c>
      <c r="AT127" s="59">
        <v>69.096275275353705</v>
      </c>
      <c r="AU127" s="59">
        <v>30.903724724646302</v>
      </c>
    </row>
    <row r="128" spans="1:47">
      <c r="A128" s="56">
        <v>1385</v>
      </c>
      <c r="B128" s="57">
        <v>9.4302278111101039</v>
      </c>
      <c r="C128" s="56"/>
      <c r="D128" s="58">
        <v>6.9077177347024961</v>
      </c>
      <c r="E128" s="58"/>
      <c r="F128" s="58">
        <v>9.2764686304237589</v>
      </c>
      <c r="G128" s="58"/>
      <c r="H128" s="58">
        <v>8.9331597049844511</v>
      </c>
      <c r="I128" s="58"/>
      <c r="J128" s="58">
        <v>8.756883818273959</v>
      </c>
      <c r="K128" s="58"/>
      <c r="L128" s="58">
        <v>3.2298246304469589</v>
      </c>
      <c r="Q128" s="58">
        <v>12.295764091590028</v>
      </c>
      <c r="R128" s="58">
        <v>3.5154297487579003</v>
      </c>
      <c r="S128" s="58">
        <v>10.769810957648165</v>
      </c>
      <c r="T128" s="58">
        <v>10.414022454109904</v>
      </c>
      <c r="U128" s="58">
        <v>0.75133132655736745</v>
      </c>
      <c r="V128" s="58"/>
      <c r="Y128" s="57">
        <v>1.0894253429002871</v>
      </c>
      <c r="Z128" s="58">
        <v>11.528470303089616</v>
      </c>
      <c r="AA128" s="58">
        <v>0.5138863740739017</v>
      </c>
      <c r="AC128" s="58">
        <v>40.52208674531505</v>
      </c>
      <c r="AD128" s="58">
        <v>10.919302813078788</v>
      </c>
      <c r="AE128" s="58">
        <v>2.0526153453775984</v>
      </c>
      <c r="AF128" s="58">
        <v>74.582615712336604</v>
      </c>
      <c r="AG128" s="58">
        <v>16.654395654409921</v>
      </c>
      <c r="AH128" s="58">
        <v>14.852296684856817</v>
      </c>
      <c r="AI128" s="58">
        <v>6.3490644141960013</v>
      </c>
      <c r="AJ128" s="58">
        <v>8.8553177613056408E-2</v>
      </c>
      <c r="AM128" s="57">
        <v>51.848518942227599</v>
      </c>
      <c r="AN128" s="57">
        <v>45.366215903288456</v>
      </c>
      <c r="AO128" s="57">
        <v>47.489288486345764</v>
      </c>
      <c r="AQ128" s="59">
        <v>46.394731109975062</v>
      </c>
      <c r="AR128" s="59">
        <v>53.605268890024924</v>
      </c>
      <c r="AT128" s="59">
        <v>61.522757383560311</v>
      </c>
      <c r="AU128" s="59">
        <v>38.477242616439689</v>
      </c>
    </row>
    <row r="129" spans="1:47">
      <c r="A129" s="56">
        <v>1386</v>
      </c>
      <c r="B129" s="57">
        <v>9.3886475461659877</v>
      </c>
      <c r="C129" s="56"/>
      <c r="D129" s="58">
        <v>9.6133328594590814</v>
      </c>
      <c r="E129" s="58"/>
      <c r="F129" s="58">
        <v>11.096285688667281</v>
      </c>
      <c r="G129" s="58"/>
      <c r="H129" s="58">
        <v>12.939628565072734</v>
      </c>
      <c r="I129" s="58"/>
      <c r="J129" s="58">
        <v>8.4134165162560812</v>
      </c>
      <c r="K129" s="58"/>
      <c r="L129" s="58">
        <v>7.2182710098231375</v>
      </c>
      <c r="Q129" s="58">
        <v>17.012386424033977</v>
      </c>
      <c r="R129" s="58">
        <v>4.1833323002940253</v>
      </c>
      <c r="S129" s="58">
        <v>15.568830730155447</v>
      </c>
      <c r="T129" s="58">
        <v>9.9442757230229457</v>
      </c>
      <c r="U129" s="58">
        <v>1.6755785527883005</v>
      </c>
      <c r="V129" s="58"/>
      <c r="Y129" s="57">
        <v>1.124781599109977</v>
      </c>
      <c r="Z129" s="58">
        <v>11.149587736975565</v>
      </c>
      <c r="AA129" s="58">
        <v>0.51464097818136967</v>
      </c>
      <c r="AC129" s="58">
        <v>41.925837166024039</v>
      </c>
      <c r="AD129" s="58">
        <v>11.30698576709973</v>
      </c>
      <c r="AE129" s="58">
        <v>2.124978075254075</v>
      </c>
      <c r="AF129" s="58">
        <v>72.236017140924631</v>
      </c>
      <c r="AG129" s="58">
        <v>16.685307187734061</v>
      </c>
      <c r="AH129" s="58">
        <v>14.585164075164545</v>
      </c>
      <c r="AI129" s="58">
        <v>6.2798750029373398</v>
      </c>
      <c r="AJ129" s="58">
        <v>8.74843148803858E-2</v>
      </c>
      <c r="AM129" s="57">
        <v>69.313342764022579</v>
      </c>
      <c r="AN129" s="57">
        <v>45.083411900936014</v>
      </c>
      <c r="AO129" s="57">
        <v>55.723143607481632</v>
      </c>
      <c r="AQ129" s="59">
        <v>57.645798709152132</v>
      </c>
      <c r="AR129" s="59">
        <v>42.354201290847868</v>
      </c>
      <c r="AT129" s="59">
        <v>67.985388520796249</v>
      </c>
      <c r="AU129" s="59">
        <v>32.014611479203751</v>
      </c>
    </row>
    <row r="130" spans="1:47">
      <c r="A130" s="56">
        <v>1387</v>
      </c>
      <c r="B130" s="57">
        <v>9.3473963601345922</v>
      </c>
      <c r="C130" s="56"/>
      <c r="D130" s="58">
        <v>10.020071716766278</v>
      </c>
      <c r="E130" s="58"/>
      <c r="F130" s="58">
        <v>8.6767405866420795</v>
      </c>
      <c r="G130" s="58"/>
      <c r="H130" s="58">
        <v>13.188185556903013</v>
      </c>
      <c r="I130" s="58"/>
      <c r="J130" s="58">
        <v>8.4615623694607685</v>
      </c>
      <c r="K130" s="58"/>
      <c r="L130" s="58">
        <v>5.840781086969935</v>
      </c>
      <c r="Q130" s="58">
        <v>17.629408248323706</v>
      </c>
      <c r="R130" s="58">
        <v>3.2542921513372636</v>
      </c>
      <c r="S130" s="58">
        <v>15.836371619161696</v>
      </c>
      <c r="T130" s="58">
        <v>9.9400435147612143</v>
      </c>
      <c r="U130" s="58">
        <v>1.352966463386944</v>
      </c>
      <c r="V130" s="58"/>
      <c r="Y130" s="57">
        <v>1.1650924648423344</v>
      </c>
      <c r="Z130" s="58">
        <v>11.413912718522059</v>
      </c>
      <c r="AA130" s="58">
        <v>0.49439039946103031</v>
      </c>
      <c r="AC130" s="58">
        <v>43.520426843298047</v>
      </c>
      <c r="AD130" s="58">
        <v>11.746818068068874</v>
      </c>
      <c r="AE130" s="58">
        <v>2.2071039970442965</v>
      </c>
      <c r="AF130" s="58">
        <v>74.0557164423861</v>
      </c>
      <c r="AG130" s="58">
        <v>16.034962137664792</v>
      </c>
      <c r="AH130" s="58">
        <v>15.157163105356029</v>
      </c>
      <c r="AI130" s="58">
        <v>6.3764688992420098</v>
      </c>
      <c r="AJ130" s="58">
        <v>8.6435678598957885E-2</v>
      </c>
      <c r="AM130" s="57">
        <v>69.888074949316973</v>
      </c>
      <c r="AN130" s="57">
        <v>46.22787722803043</v>
      </c>
      <c r="AO130" s="57">
        <v>56.569546353632745</v>
      </c>
      <c r="AQ130" s="59">
        <v>51.737610136707154</v>
      </c>
      <c r="AR130" s="59">
        <v>48.262389863292832</v>
      </c>
      <c r="AT130" s="59">
        <v>67.398797450023935</v>
      </c>
      <c r="AU130" s="59">
        <v>32.601202549976065</v>
      </c>
    </row>
    <row r="131" spans="1:47">
      <c r="A131" s="56">
        <v>1388</v>
      </c>
      <c r="B131" s="57">
        <v>9.3064716485849246</v>
      </c>
      <c r="C131" s="56"/>
      <c r="D131" s="58">
        <v>6.255857521550646</v>
      </c>
      <c r="E131" s="58"/>
      <c r="F131" s="58">
        <v>8.4281736974159251</v>
      </c>
      <c r="G131" s="58"/>
      <c r="H131" s="58">
        <v>12.62300763525776</v>
      </c>
      <c r="I131" s="58"/>
      <c r="J131" s="58">
        <v>8.6423288054562715</v>
      </c>
      <c r="K131" s="58"/>
      <c r="L131" s="58">
        <v>4.2824484253224959</v>
      </c>
      <c r="Q131" s="58">
        <v>10.942958341899377</v>
      </c>
      <c r="R131" s="58">
        <v>3.1448128795131849</v>
      </c>
      <c r="S131" s="58">
        <v>15.127778315545328</v>
      </c>
      <c r="T131" s="58">
        <v>10.090451356004293</v>
      </c>
      <c r="U131" s="58">
        <v>0.98991557178067657</v>
      </c>
      <c r="V131" s="58"/>
      <c r="Y131" s="57">
        <v>1.1414799438311438</v>
      </c>
      <c r="Z131" s="58">
        <v>11.319187550648175</v>
      </c>
      <c r="AA131" s="58">
        <v>0.48459766819031969</v>
      </c>
      <c r="AC131" s="58">
        <v>42.728756123029228</v>
      </c>
      <c r="AD131" s="58">
        <v>11.542751357799919</v>
      </c>
      <c r="AE131" s="58">
        <v>2.1682374538106872</v>
      </c>
      <c r="AF131" s="58">
        <v>73.547574380565592</v>
      </c>
      <c r="AG131" s="58">
        <v>15.723430216556896</v>
      </c>
      <c r="AH131" s="58">
        <v>15.255721180621924</v>
      </c>
      <c r="AI131" s="58">
        <v>6.2609647810320084</v>
      </c>
      <c r="AJ131" s="58">
        <v>8.5639947721125834E-2</v>
      </c>
      <c r="AM131" s="57">
        <v>53.951648688188804</v>
      </c>
      <c r="AN131" s="57">
        <v>45.851130735835298</v>
      </c>
      <c r="AO131" s="57">
        <v>48.739652915222806</v>
      </c>
      <c r="AQ131" s="59">
        <v>42.490853408368508</v>
      </c>
      <c r="AR131" s="59">
        <v>57.509146591631492</v>
      </c>
      <c r="AT131" s="59">
        <v>61.841627667020013</v>
      </c>
      <c r="AU131" s="59">
        <v>38.158372332979987</v>
      </c>
    </row>
    <row r="132" spans="1:47">
      <c r="A132" s="56">
        <v>1389</v>
      </c>
      <c r="B132" s="57">
        <v>9.2658708276982438</v>
      </c>
      <c r="C132" s="56"/>
      <c r="D132" s="58">
        <v>7.5275709944714979</v>
      </c>
      <c r="E132" s="58"/>
      <c r="F132" s="58">
        <v>7.5670215726128918</v>
      </c>
      <c r="G132" s="58"/>
      <c r="H132" s="58">
        <v>11.604170846010335</v>
      </c>
      <c r="I132" s="58"/>
      <c r="J132" s="58">
        <v>6.7938710794297634</v>
      </c>
      <c r="K132" s="58"/>
      <c r="L132" s="58">
        <v>5.6317846587695417</v>
      </c>
      <c r="Q132" s="58">
        <v>13.091491080412306</v>
      </c>
      <c r="R132" s="58">
        <v>2.809014237610727</v>
      </c>
      <c r="S132" s="58">
        <v>13.879483159142067</v>
      </c>
      <c r="T132" s="58">
        <v>7.8839584469102375</v>
      </c>
      <c r="U132" s="58">
        <v>1.299114306614271</v>
      </c>
      <c r="V132" s="58"/>
      <c r="Y132" s="57">
        <v>1.1240797531135098</v>
      </c>
      <c r="Z132" s="58">
        <v>11.760736940985636</v>
      </c>
      <c r="AA132" s="58">
        <v>0.47427122135007216</v>
      </c>
      <c r="AC132" s="58">
        <v>42.166572677621119</v>
      </c>
      <c r="AD132" s="58">
        <v>11.40038156280341</v>
      </c>
      <c r="AE132" s="58">
        <v>2.1409761795847988</v>
      </c>
      <c r="AF132" s="58">
        <v>76.52735300029309</v>
      </c>
      <c r="AG132" s="58">
        <v>15.394330897271066</v>
      </c>
      <c r="AH132" s="58">
        <v>16.083930983247289</v>
      </c>
      <c r="AI132" s="58">
        <v>6.2892517143114564</v>
      </c>
      <c r="AJ132" s="58">
        <v>8.5205055344721781E-2</v>
      </c>
      <c r="AM132" s="57">
        <v>55.537150119834806</v>
      </c>
      <c r="AN132" s="57">
        <v>46.839963559288861</v>
      </c>
      <c r="AO132" s="57">
        <v>49.993127999433717</v>
      </c>
      <c r="AQ132" s="59">
        <v>45.171678062189592</v>
      </c>
      <c r="AR132" s="59">
        <v>54.828321937810408</v>
      </c>
      <c r="AT132" s="59">
        <v>62.094615906093019</v>
      </c>
      <c r="AU132" s="59">
        <v>37.905384093906974</v>
      </c>
    </row>
    <row r="133" spans="1:47">
      <c r="A133" s="56">
        <v>1390</v>
      </c>
      <c r="B133" s="57">
        <v>9.2255913341049531</v>
      </c>
      <c r="C133" s="56"/>
      <c r="D133" s="58">
        <v>3.9012472599197525</v>
      </c>
      <c r="E133" s="58"/>
      <c r="F133" s="58">
        <v>9.4662872102026991</v>
      </c>
      <c r="G133" s="58"/>
      <c r="H133" s="58">
        <v>12.806417943361183</v>
      </c>
      <c r="I133" s="58"/>
      <c r="J133" s="58">
        <v>6.2436313049703092</v>
      </c>
      <c r="K133" s="58"/>
      <c r="L133" s="58">
        <v>2.4866938562126601</v>
      </c>
      <c r="Q133" s="58">
        <v>6.7457380442583981</v>
      </c>
      <c r="R133" s="58">
        <v>3.4960893709455361</v>
      </c>
      <c r="S133" s="58">
        <v>15.287585729954317</v>
      </c>
      <c r="T133" s="58">
        <v>7.2013951036475827</v>
      </c>
      <c r="U133" s="58">
        <v>0.57243256847090818</v>
      </c>
      <c r="V133" s="58"/>
      <c r="Y133" s="57">
        <v>1.0848094501707977</v>
      </c>
      <c r="Z133" s="58">
        <v>12.195777223272355</v>
      </c>
      <c r="AA133" s="58">
        <v>0.46866856908907312</v>
      </c>
      <c r="AC133" s="58">
        <v>40.779683378062892</v>
      </c>
      <c r="AD133" s="58">
        <v>11.034608461101842</v>
      </c>
      <c r="AE133" s="58">
        <v>2.0717832755886105</v>
      </c>
      <c r="AF133" s="58">
        <v>79.473199226733968</v>
      </c>
      <c r="AG133" s="58">
        <v>15.218363068497295</v>
      </c>
      <c r="AH133" s="58">
        <v>16.920613163254739</v>
      </c>
      <c r="AI133" s="58">
        <v>6.2815111134833899</v>
      </c>
      <c r="AJ133" s="58">
        <v>8.6493411992238714E-2</v>
      </c>
      <c r="AM133" s="57">
        <v>42.396324739503761</v>
      </c>
      <c r="AN133" s="57">
        <v>47.637613005150698</v>
      </c>
      <c r="AO133" s="57">
        <v>44.089537907529824</v>
      </c>
      <c r="AQ133" s="59">
        <v>45.558841981285298</v>
      </c>
      <c r="AR133" s="59">
        <v>54.441158018714695</v>
      </c>
      <c r="AT133" s="59">
        <v>55.540413558713595</v>
      </c>
      <c r="AU133" s="59">
        <v>44.459586441286405</v>
      </c>
    </row>
    <row r="134" spans="1:47">
      <c r="A134" s="56">
        <v>1391</v>
      </c>
      <c r="B134" s="57">
        <v>9.1856306247227391</v>
      </c>
      <c r="C134" s="56"/>
      <c r="D134" s="58">
        <v>8.0929252438524877</v>
      </c>
      <c r="E134" s="58"/>
      <c r="F134" s="58">
        <v>14.743010276389011</v>
      </c>
      <c r="G134" s="58"/>
      <c r="H134" s="58">
        <v>14.231569909668281</v>
      </c>
      <c r="I134" s="58"/>
      <c r="J134" s="58">
        <v>8.3653732882645162</v>
      </c>
      <c r="K134" s="58"/>
      <c r="L134" s="58">
        <v>6.5556601169035842</v>
      </c>
      <c r="Q134" s="58">
        <v>13.913252598111454</v>
      </c>
      <c r="R134" s="58">
        <v>5.4171287377722095</v>
      </c>
      <c r="S134" s="58">
        <v>16.955916113546923</v>
      </c>
      <c r="T134" s="58">
        <v>9.590080163911777</v>
      </c>
      <c r="U134" s="58">
        <v>1.5059983246810471</v>
      </c>
      <c r="V134" s="58"/>
      <c r="Y134" s="57">
        <v>1.0431528530182501</v>
      </c>
      <c r="Z134" s="58">
        <v>12.29358630299452</v>
      </c>
      <c r="AA134" s="58">
        <v>0.4620363067010046</v>
      </c>
      <c r="AC134" s="58">
        <v>39.296833081302921</v>
      </c>
      <c r="AD134" s="58">
        <v>10.642229598405457</v>
      </c>
      <c r="AE134" s="58">
        <v>1.9976296081248659</v>
      </c>
      <c r="AF134" s="58">
        <v>80.226688342471519</v>
      </c>
      <c r="AG134" s="58">
        <v>15.008810804128201</v>
      </c>
      <c r="AH134" s="58">
        <v>17.021506212869777</v>
      </c>
      <c r="AI134" s="58">
        <v>6.2393677729650667</v>
      </c>
      <c r="AJ134" s="58">
        <v>8.5353759511025334E-2</v>
      </c>
      <c r="AM134" s="57">
        <v>64.632697530066878</v>
      </c>
      <c r="AN134" s="57">
        <v>47.341852910583128</v>
      </c>
      <c r="AO134" s="57">
        <v>54.605031108755192</v>
      </c>
      <c r="AQ134" s="59">
        <v>68.467161484453356</v>
      </c>
      <c r="AR134" s="59">
        <v>31.53283851554664</v>
      </c>
      <c r="AT134" s="59">
        <v>66.11379078841459</v>
      </c>
      <c r="AU134" s="59">
        <v>33.886209211585403</v>
      </c>
    </row>
    <row r="135" spans="1:47">
      <c r="A135" s="56">
        <v>1392</v>
      </c>
      <c r="B135" s="57">
        <v>9.1459861765960202</v>
      </c>
      <c r="C135" s="56"/>
      <c r="D135" s="58">
        <v>12.560735859700415</v>
      </c>
      <c r="E135" s="58"/>
      <c r="F135" s="58">
        <v>9.8288397055805206</v>
      </c>
      <c r="G135" s="58"/>
      <c r="H135" s="58">
        <v>17.75758586601453</v>
      </c>
      <c r="I135" s="58"/>
      <c r="J135" s="58">
        <v>8.4975323559698488</v>
      </c>
      <c r="K135" s="58"/>
      <c r="L135" s="58">
        <v>6.5932878903245964</v>
      </c>
      <c r="Q135" s="58">
        <v>21.470432485275911</v>
      </c>
      <c r="R135" s="58">
        <v>3.5931194328955232</v>
      </c>
      <c r="S135" s="58">
        <v>21.116149381415763</v>
      </c>
      <c r="T135" s="58">
        <v>9.6826098083200307</v>
      </c>
      <c r="U135" s="58">
        <v>1.5115463951998571</v>
      </c>
      <c r="V135" s="58"/>
      <c r="Y135" s="57">
        <v>1.0255038173873163</v>
      </c>
      <c r="Z135" s="58">
        <v>12.640468596532422</v>
      </c>
      <c r="AA135" s="58">
        <v>0.44344185284172338</v>
      </c>
      <c r="AC135" s="58">
        <v>38.713826158732338</v>
      </c>
      <c r="AD135" s="58">
        <v>10.493084289504143</v>
      </c>
      <c r="AE135" s="58">
        <v>1.9691574848657241</v>
      </c>
      <c r="AF135" s="58">
        <v>82.609977274127104</v>
      </c>
      <c r="AG135" s="58">
        <v>14.410363199821013</v>
      </c>
      <c r="AH135" s="58">
        <v>17.466002990192948</v>
      </c>
      <c r="AI135" s="58">
        <v>6.2386384092525331</v>
      </c>
      <c r="AJ135" s="58">
        <v>8.4730267232088638E-2</v>
      </c>
      <c r="AM135" s="57">
        <v>84.974544656896001</v>
      </c>
      <c r="AN135" s="57">
        <v>47.854534290737277</v>
      </c>
      <c r="AO135" s="57">
        <v>64.615252596391983</v>
      </c>
      <c r="AQ135" s="59">
        <v>61.144110371079421</v>
      </c>
      <c r="AR135" s="59">
        <v>38.855889628920579</v>
      </c>
      <c r="AT135" s="59">
        <v>71.164312629535672</v>
      </c>
      <c r="AU135" s="59">
        <v>28.835687370464321</v>
      </c>
    </row>
    <row r="136" spans="1:47">
      <c r="A136" s="56">
        <v>1393</v>
      </c>
      <c r="B136" s="57">
        <v>9.1066554867366527</v>
      </c>
      <c r="C136" s="56"/>
      <c r="D136" s="58">
        <v>5.5330527313093132</v>
      </c>
      <c r="E136" s="58"/>
      <c r="F136" s="58">
        <v>6.1472024118120565</v>
      </c>
      <c r="G136" s="58"/>
      <c r="H136" s="58">
        <v>11.529949699223316</v>
      </c>
      <c r="I136" s="58"/>
      <c r="J136" s="58">
        <v>7.1743427579716368</v>
      </c>
      <c r="K136" s="58"/>
      <c r="L136" s="58">
        <v>6.891163745714179</v>
      </c>
      <c r="Q136" s="58">
        <v>9.4036948904927886</v>
      </c>
      <c r="R136" s="58">
        <v>2.2358342953079182</v>
      </c>
      <c r="S136" s="58">
        <v>13.684397675625391</v>
      </c>
      <c r="T136" s="58">
        <v>8.1254906969984972</v>
      </c>
      <c r="U136" s="58">
        <v>1.5766261000160129</v>
      </c>
      <c r="V136" s="58"/>
      <c r="Y136" s="57">
        <v>1.0358473137554172</v>
      </c>
      <c r="Z136" s="58">
        <v>12.522939640994927</v>
      </c>
      <c r="AA136" s="58">
        <v>0.43957610512450218</v>
      </c>
      <c r="AC136" s="58">
        <v>39.187158239258657</v>
      </c>
      <c r="AD136" s="58">
        <v>10.630234138706712</v>
      </c>
      <c r="AE136" s="58">
        <v>1.9944128625111486</v>
      </c>
      <c r="AF136" s="58">
        <v>81.9605140506889</v>
      </c>
      <c r="AG136" s="58">
        <v>14.290268560335708</v>
      </c>
      <c r="AH136" s="58">
        <v>17.268148814623178</v>
      </c>
      <c r="AI136" s="58">
        <v>6.2395284507028581</v>
      </c>
      <c r="AJ136" s="58">
        <v>8.4954570396013535E-2</v>
      </c>
      <c r="AM136" s="57">
        <v>47.332320712605103</v>
      </c>
      <c r="AN136" s="57">
        <v>47.698963833399169</v>
      </c>
      <c r="AO136" s="57">
        <v>46.487093767933544</v>
      </c>
      <c r="AQ136" s="59">
        <v>38.317200636426705</v>
      </c>
      <c r="AR136" s="59">
        <v>61.682799363573295</v>
      </c>
      <c r="AT136" s="59">
        <v>58.108872733498153</v>
      </c>
      <c r="AU136" s="59">
        <v>41.891127266501854</v>
      </c>
    </row>
    <row r="137" spans="1:47">
      <c r="A137" s="56">
        <v>1394</v>
      </c>
      <c r="B137" s="57">
        <v>9.0676360719659037</v>
      </c>
      <c r="C137" s="56"/>
      <c r="D137" s="58">
        <v>10.43532100604336</v>
      </c>
      <c r="E137" s="58"/>
      <c r="F137" s="58">
        <v>9.326741209106217</v>
      </c>
      <c r="G137" s="58"/>
      <c r="H137" s="58">
        <v>9.5356578464478972</v>
      </c>
      <c r="I137" s="58"/>
      <c r="J137" s="58">
        <v>6.1345437071727851</v>
      </c>
      <c r="K137" s="58"/>
      <c r="L137" s="58">
        <v>11.904792202375392</v>
      </c>
      <c r="Q137" s="58">
        <v>17.634088083319455</v>
      </c>
      <c r="R137" s="58">
        <v>3.3751340505483167</v>
      </c>
      <c r="S137" s="58">
        <v>11.295917244302355</v>
      </c>
      <c r="T137" s="58">
        <v>6.9059400474607529</v>
      </c>
      <c r="U137" s="58">
        <v>2.7181909154706103</v>
      </c>
      <c r="V137" s="58"/>
      <c r="Y137" s="57">
        <v>1.0480238679899667</v>
      </c>
      <c r="Z137" s="58">
        <v>12.853922871644954</v>
      </c>
      <c r="AA137" s="58">
        <v>0.45404078076903309</v>
      </c>
      <c r="AC137" s="58">
        <v>39.731815693111656</v>
      </c>
      <c r="AD137" s="58">
        <v>10.786969867489557</v>
      </c>
      <c r="AE137" s="58">
        <v>2.0233296641269174</v>
      </c>
      <c r="AF137" s="58">
        <v>84.248685510726816</v>
      </c>
      <c r="AG137" s="58">
        <v>14.766216890338505</v>
      </c>
      <c r="AH137" s="58">
        <v>17.68815328018092</v>
      </c>
      <c r="AI137" s="58">
        <v>6.3930530616681907</v>
      </c>
      <c r="AJ137" s="58">
        <v>8.3987216726847572E-2</v>
      </c>
      <c r="AM137" s="57">
        <v>63.791105546553673</v>
      </c>
      <c r="AN137" s="57">
        <v>48.764369222904776</v>
      </c>
      <c r="AO137" s="57">
        <v>54.910942005105227</v>
      </c>
      <c r="AQ137" s="59">
        <v>46.556839172749363</v>
      </c>
      <c r="AR137" s="59">
        <v>53.443160827250637</v>
      </c>
      <c r="AT137" s="59">
        <v>65.041163126824031</v>
      </c>
      <c r="AU137" s="59">
        <v>34.958836873175962</v>
      </c>
    </row>
    <row r="138" spans="1:47">
      <c r="A138" s="56">
        <v>1395</v>
      </c>
      <c r="B138" s="57">
        <v>9.0289254687576861</v>
      </c>
      <c r="C138" s="56"/>
      <c r="D138" s="58">
        <v>6.934805849082025</v>
      </c>
      <c r="E138" s="58"/>
      <c r="F138" s="58">
        <v>5.3063452678380063</v>
      </c>
      <c r="G138" s="58"/>
      <c r="H138" s="58">
        <v>10.429996630849566</v>
      </c>
      <c r="I138" s="58"/>
      <c r="J138" s="58">
        <v>8.3950446464774409</v>
      </c>
      <c r="K138" s="58"/>
      <c r="L138" s="58">
        <v>9.0779021956630164</v>
      </c>
      <c r="Q138" s="58">
        <v>11.651999354681177</v>
      </c>
      <c r="R138" s="58">
        <v>1.9105654479577654</v>
      </c>
      <c r="S138" s="58">
        <v>12.331975552200655</v>
      </c>
      <c r="T138" s="58">
        <v>9.3938108930774789</v>
      </c>
      <c r="U138" s="58">
        <v>2.0685732644847175</v>
      </c>
      <c r="V138" s="58"/>
      <c r="Y138" s="57">
        <v>1.0413273790190414</v>
      </c>
      <c r="Z138" s="58">
        <v>12.962100592117784</v>
      </c>
      <c r="AA138" s="58">
        <v>0.43504977000569406</v>
      </c>
      <c r="AC138" s="58">
        <v>39.561590030531598</v>
      </c>
      <c r="AD138" s="58">
        <v>10.749710912244266</v>
      </c>
      <c r="AE138" s="58">
        <v>2.0158532607412227</v>
      </c>
      <c r="AF138" s="58">
        <v>85.080863491859191</v>
      </c>
      <c r="AG138" s="58">
        <v>14.154071725859099</v>
      </c>
      <c r="AH138" s="58">
        <v>17.800313869310529</v>
      </c>
      <c r="AI138" s="58">
        <v>6.4422906587311619</v>
      </c>
      <c r="AJ138" s="58">
        <v>8.3457470799196853E-2</v>
      </c>
      <c r="AM138" s="57">
        <v>51.997531221802426</v>
      </c>
      <c r="AN138" s="57">
        <v>48.831288102207139</v>
      </c>
      <c r="AO138" s="57">
        <v>49.288947421522586</v>
      </c>
      <c r="AQ138" s="59">
        <v>43.370503368255257</v>
      </c>
      <c r="AR138" s="59">
        <v>56.629496631744736</v>
      </c>
      <c r="AT138" s="59">
        <v>59.91816983246013</v>
      </c>
      <c r="AU138" s="59">
        <v>40.081830167539877</v>
      </c>
    </row>
    <row r="139" spans="1:47">
      <c r="A139" s="56">
        <v>1396</v>
      </c>
      <c r="B139" s="57">
        <v>8.9905212330829976</v>
      </c>
      <c r="C139" s="56"/>
      <c r="D139" s="58">
        <v>6.7863387516024254</v>
      </c>
      <c r="E139" s="58"/>
      <c r="F139" s="58">
        <v>11.186177794096674</v>
      </c>
      <c r="G139" s="58"/>
      <c r="H139" s="58">
        <v>10.280657567188996</v>
      </c>
      <c r="I139" s="58"/>
      <c r="J139" s="58">
        <v>7.8476000492205369</v>
      </c>
      <c r="K139" s="58"/>
      <c r="L139" s="58">
        <v>9.074550515462672</v>
      </c>
      <c r="Q139" s="58">
        <v>11.337730544983494</v>
      </c>
      <c r="R139" s="58">
        <v>4.0073730685446218</v>
      </c>
      <c r="S139" s="58">
        <v>12.132549723359308</v>
      </c>
      <c r="T139" s="58">
        <v>8.7284904363565925</v>
      </c>
      <c r="U139" s="58">
        <v>2.0636833265750485</v>
      </c>
      <c r="V139" s="58"/>
      <c r="Y139" s="57">
        <v>1.0514015997311896</v>
      </c>
      <c r="Z139" s="58">
        <v>12.817926522377173</v>
      </c>
      <c r="AA139" s="58">
        <v>0.42247777791844504</v>
      </c>
      <c r="AC139" s="58">
        <v>40.028959063655755</v>
      </c>
      <c r="AD139" s="58">
        <v>10.885774588233486</v>
      </c>
      <c r="AE139" s="58">
        <v>2.0408750423002977</v>
      </c>
      <c r="AF139" s="58">
        <v>84.256484893273338</v>
      </c>
      <c r="AG139" s="58">
        <v>13.750370055562994</v>
      </c>
      <c r="AH139" s="58">
        <v>17.892673252067997</v>
      </c>
      <c r="AI139" s="58">
        <v>6.3686991784823981</v>
      </c>
      <c r="AJ139" s="58">
        <v>8.4608244758063805E-2</v>
      </c>
      <c r="AM139" s="57">
        <v>52.095871400054186</v>
      </c>
      <c r="AN139" s="57">
        <v>48.795167435003783</v>
      </c>
      <c r="AO139" s="57">
        <v>49.318089302038032</v>
      </c>
      <c r="AQ139" s="59">
        <v>45.864587806069792</v>
      </c>
      <c r="AR139" s="59">
        <v>54.1354121939302</v>
      </c>
      <c r="AT139" s="59">
        <v>60.642185138207807</v>
      </c>
      <c r="AU139" s="59">
        <v>39.357814861792193</v>
      </c>
    </row>
    <row r="140" spans="1:47">
      <c r="A140" s="56">
        <v>1397</v>
      </c>
      <c r="B140" s="57">
        <v>8.9524209402556352</v>
      </c>
      <c r="C140" s="56"/>
      <c r="D140" s="58">
        <v>7.0639786622034251</v>
      </c>
      <c r="E140" s="58"/>
      <c r="F140" s="58">
        <v>8.9828588786751116</v>
      </c>
      <c r="G140" s="58"/>
      <c r="H140" s="58">
        <v>7.7034270692344169</v>
      </c>
      <c r="I140" s="58"/>
      <c r="J140" s="58">
        <v>5.518871528284012</v>
      </c>
      <c r="K140" s="58"/>
      <c r="L140" s="58">
        <v>9.0711952683947317</v>
      </c>
      <c r="Q140" s="58">
        <v>11.734644723841317</v>
      </c>
      <c r="R140" s="58">
        <v>3.2019210468141117</v>
      </c>
      <c r="S140" s="58">
        <v>9.0740860687970812</v>
      </c>
      <c r="T140" s="58">
        <v>6.1015652768003452</v>
      </c>
      <c r="U140" s="58">
        <v>2.0588286680939056</v>
      </c>
      <c r="V140" s="58"/>
      <c r="Y140" s="57">
        <v>1.0891565633555995</v>
      </c>
      <c r="Z140" s="58">
        <v>12.408378916542583</v>
      </c>
      <c r="AA140" s="58">
        <v>0.41720937989603446</v>
      </c>
      <c r="AC140" s="58">
        <v>41.554225120230335</v>
      </c>
      <c r="AD140" s="58">
        <v>11.30999003480709</v>
      </c>
      <c r="AE140" s="58">
        <v>2.1198944955703052</v>
      </c>
      <c r="AF140" s="58">
        <v>81.682620819498737</v>
      </c>
      <c r="AG140" s="58">
        <v>13.584155587623359</v>
      </c>
      <c r="AH140" s="58">
        <v>17.602052303048715</v>
      </c>
      <c r="AI140" s="58">
        <v>6.3223123033286726</v>
      </c>
      <c r="AJ140" s="58">
        <v>8.6265897328236543E-2</v>
      </c>
      <c r="AM140" s="57">
        <v>46.562568738947739</v>
      </c>
      <c r="AN140" s="57">
        <v>48.498120989118398</v>
      </c>
      <c r="AO140" s="57">
        <v>46.516554007841471</v>
      </c>
      <c r="AQ140" s="59">
        <v>48.319534714172974</v>
      </c>
      <c r="AR140" s="59">
        <v>51.680465285827026</v>
      </c>
      <c r="AT140" s="59">
        <v>57.902685890028124</v>
      </c>
      <c r="AU140" s="59">
        <v>42.097314109971869</v>
      </c>
    </row>
    <row r="141" spans="1:47">
      <c r="A141" s="56">
        <v>1398</v>
      </c>
      <c r="B141" s="57">
        <v>8.9146221847790965</v>
      </c>
      <c r="C141" s="56"/>
      <c r="D141" s="58">
        <v>8.6037354566652375</v>
      </c>
      <c r="E141" s="58"/>
      <c r="F141" s="58">
        <v>9.1777246762099356</v>
      </c>
      <c r="G141" s="58"/>
      <c r="H141" s="58">
        <v>11.912559994527829</v>
      </c>
      <c r="I141" s="58"/>
      <c r="J141" s="58">
        <v>8.9765100177015764</v>
      </c>
      <c r="K141" s="58"/>
      <c r="L141" s="58">
        <v>8.0549185142301969</v>
      </c>
      <c r="Q141" s="58">
        <v>14.211604805505347</v>
      </c>
      <c r="R141" s="58">
        <v>3.2550330791667248</v>
      </c>
      <c r="S141" s="58">
        <v>14.006085236186921</v>
      </c>
      <c r="T141" s="58">
        <v>9.8648941102831049</v>
      </c>
      <c r="U141" s="58">
        <v>1.8245669915425333</v>
      </c>
      <c r="V141" s="58"/>
      <c r="Y141" s="57">
        <v>1.1140495827625043</v>
      </c>
      <c r="Z141" s="58">
        <v>11.971200754871234</v>
      </c>
      <c r="AA141" s="58">
        <v>0.40272615157300395</v>
      </c>
      <c r="AC141" s="58">
        <v>42.594017777353969</v>
      </c>
      <c r="AD141" s="58">
        <v>11.60266185015208</v>
      </c>
      <c r="AE141" s="58">
        <v>2.1742256130102047</v>
      </c>
      <c r="AF141" s="58">
        <v>78.918966314362038</v>
      </c>
      <c r="AG141" s="58">
        <v>13.117663398368975</v>
      </c>
      <c r="AH141" s="58">
        <v>17.253055937368821</v>
      </c>
      <c r="AI141" s="58">
        <v>6.2688239187965706</v>
      </c>
      <c r="AJ141" s="58">
        <v>8.8266235749530422E-2</v>
      </c>
      <c r="AM141" s="57">
        <v>60.708840397366849</v>
      </c>
      <c r="AN141" s="57">
        <v>47.906702989004437</v>
      </c>
      <c r="AO141" s="57">
        <v>53.005143388056304</v>
      </c>
      <c r="AQ141" s="59">
        <v>54.887666460957476</v>
      </c>
      <c r="AR141" s="59">
        <v>45.112333539042524</v>
      </c>
      <c r="AT141" s="59">
        <v>63.988754719827647</v>
      </c>
      <c r="AU141" s="59">
        <v>36.011245280172361</v>
      </c>
    </row>
    <row r="142" spans="1:47">
      <c r="A142" s="56">
        <v>1399</v>
      </c>
      <c r="B142" s="57">
        <v>8.8771225801947207</v>
      </c>
      <c r="C142" s="56"/>
      <c r="D142" s="58">
        <v>6.3122353711754204</v>
      </c>
      <c r="E142" s="58"/>
      <c r="F142" s="58">
        <v>4.379210004340905</v>
      </c>
      <c r="G142" s="58"/>
      <c r="H142" s="58">
        <v>12.381401945327859</v>
      </c>
      <c r="I142" s="58"/>
      <c r="J142" s="58">
        <v>7.4137450444317947</v>
      </c>
      <c r="K142" s="58"/>
      <c r="L142" s="58">
        <v>5.4769730460321657</v>
      </c>
      <c r="Q142" s="58">
        <v>10.367649843199532</v>
      </c>
      <c r="R142" s="58">
        <v>1.5454211838679088</v>
      </c>
      <c r="S142" s="58">
        <v>14.530455307574142</v>
      </c>
      <c r="T142" s="58">
        <v>8.0988196413862426</v>
      </c>
      <c r="U142" s="58">
        <v>1.2381903903408664</v>
      </c>
      <c r="V142" s="58"/>
      <c r="Y142" s="57">
        <v>1.1678063975175035</v>
      </c>
      <c r="Z142" s="58">
        <v>11.754062255701724</v>
      </c>
      <c r="AA142" s="58">
        <v>0.39883322277888894</v>
      </c>
      <c r="AC142" s="58">
        <v>44.743932355613566</v>
      </c>
      <c r="AD142" s="58">
        <v>12.198464610631786</v>
      </c>
      <c r="AE142" s="58">
        <v>2.2853203677818268</v>
      </c>
      <c r="AF142" s="58">
        <v>77.599820834096079</v>
      </c>
      <c r="AG142" s="58">
        <v>12.995890569627383</v>
      </c>
      <c r="AH142" s="58">
        <v>17.206362324964548</v>
      </c>
      <c r="AI142" s="58">
        <v>6.3320039744048158</v>
      </c>
      <c r="AJ142" s="58">
        <v>8.8525718186079169E-2</v>
      </c>
      <c r="AM142" s="57">
        <v>49.510833694756485</v>
      </c>
      <c r="AN142" s="57">
        <v>48.240273037394545</v>
      </c>
      <c r="AO142" s="57">
        <v>47.801733370880953</v>
      </c>
      <c r="AQ142" s="59">
        <v>44.437525548147669</v>
      </c>
      <c r="AR142" s="59">
        <v>55.562474451852339</v>
      </c>
      <c r="AT142" s="59">
        <v>58.281642522855847</v>
      </c>
      <c r="AU142" s="59">
        <v>41.71835747714416</v>
      </c>
    </row>
    <row r="143" spans="1:47">
      <c r="A143" s="56">
        <v>1400</v>
      </c>
      <c r="B143" s="57">
        <v>8.8399197589309999</v>
      </c>
      <c r="C143" s="56"/>
      <c r="D143" s="58">
        <v>4.6164022685734096</v>
      </c>
      <c r="E143" s="58"/>
      <c r="F143" s="58">
        <v>6.8475003120522882</v>
      </c>
      <c r="G143" s="58"/>
      <c r="H143" s="58">
        <v>11.861142339674425</v>
      </c>
      <c r="I143" s="58"/>
      <c r="J143" s="58">
        <v>8.6926468144735072</v>
      </c>
      <c r="K143" s="58"/>
      <c r="L143" s="58">
        <v>3.3812639979814452</v>
      </c>
      <c r="Q143" s="58">
        <v>7.5395846098452362</v>
      </c>
      <c r="R143" s="58">
        <v>2.4044748457221257</v>
      </c>
      <c r="S143" s="58">
        <v>13.894362464899618</v>
      </c>
      <c r="T143" s="58">
        <v>9.4393163156406139</v>
      </c>
      <c r="U143" s="58">
        <v>0.76292042123690318</v>
      </c>
      <c r="V143" s="58"/>
      <c r="Y143" s="57">
        <v>1.1686116757590717</v>
      </c>
      <c r="Z143" s="58">
        <v>11.441638325989851</v>
      </c>
      <c r="AA143" s="58">
        <v>0.39209090246969353</v>
      </c>
      <c r="AC143" s="58">
        <v>44.869655270095073</v>
      </c>
      <c r="AD143" s="58">
        <v>12.242940731000351</v>
      </c>
      <c r="AE143" s="58">
        <v>2.2930979929527036</v>
      </c>
      <c r="AF143" s="58">
        <v>75.646703098309288</v>
      </c>
      <c r="AG143" s="58">
        <v>12.781138790584139</v>
      </c>
      <c r="AH143" s="58">
        <v>17.008188208184933</v>
      </c>
      <c r="AI143" s="58">
        <v>6.285223757611182</v>
      </c>
      <c r="AJ143" s="58">
        <v>9.2163602466902542E-2</v>
      </c>
      <c r="AM143" s="57">
        <v>43.639900198727076</v>
      </c>
      <c r="AN143" s="57">
        <v>47.738173124344208</v>
      </c>
      <c r="AO143" s="57">
        <v>44.736023710838197</v>
      </c>
      <c r="AQ143" s="59">
        <v>46.702131696113327</v>
      </c>
      <c r="AR143" s="59">
        <v>53.297868303886666</v>
      </c>
      <c r="AT143" s="59">
        <v>55.773351039516406</v>
      </c>
      <c r="AU143" s="59">
        <v>44.226648960483601</v>
      </c>
    </row>
    <row r="144" spans="1:47">
      <c r="A144" s="56">
        <v>1401</v>
      </c>
      <c r="B144" s="57">
        <v>8.8351362847590185</v>
      </c>
      <c r="C144" s="56"/>
      <c r="D144" s="58">
        <v>4.8467214238454197</v>
      </c>
      <c r="E144" s="58"/>
      <c r="F144" s="58">
        <v>8.5989424954347164</v>
      </c>
      <c r="G144" s="58"/>
      <c r="H144" s="58">
        <v>10.229586932364196</v>
      </c>
      <c r="I144" s="58"/>
      <c r="J144" s="58">
        <v>6.7692027564700625</v>
      </c>
      <c r="K144" s="58"/>
      <c r="L144" s="58">
        <v>5.2420391189243345</v>
      </c>
      <c r="Q144" s="58">
        <v>7.9099797388761885</v>
      </c>
      <c r="R144" s="58">
        <v>3.0175490169459454</v>
      </c>
      <c r="S144" s="58">
        <v>11.98029712971989</v>
      </c>
      <c r="T144" s="58">
        <v>7.3389703785747624</v>
      </c>
      <c r="U144" s="58">
        <v>1.1824735647474949</v>
      </c>
      <c r="V144" s="58"/>
      <c r="Y144" s="57">
        <v>1.2549251532072025</v>
      </c>
      <c r="Z144" s="58">
        <v>11.266327827076509</v>
      </c>
      <c r="AA144" s="58">
        <v>0.39680498319857554</v>
      </c>
      <c r="AC144" s="58">
        <v>48.285813002068849</v>
      </c>
      <c r="AD144" s="58">
        <v>13.186045061276504</v>
      </c>
      <c r="AE144" s="58">
        <v>2.469143724863764</v>
      </c>
      <c r="AF144" s="58">
        <v>74.595603399041281</v>
      </c>
      <c r="AG144" s="58">
        <v>12.939812103148663</v>
      </c>
      <c r="AH144" s="58">
        <v>16.332884062480012</v>
      </c>
      <c r="AI144" s="58">
        <v>6.4408463885357428</v>
      </c>
      <c r="AJ144" s="58">
        <v>9.5538437215945349E-2</v>
      </c>
      <c r="AM144" s="57">
        <v>41.449190429578181</v>
      </c>
      <c r="AN144" s="57">
        <v>48.208082210605454</v>
      </c>
      <c r="AO144" s="57">
        <v>43.919880025003245</v>
      </c>
      <c r="AQ144" s="59">
        <v>45.224365970119322</v>
      </c>
      <c r="AR144" s="59">
        <v>54.775634029880671</v>
      </c>
      <c r="AT144" s="59">
        <v>54.40784655193761</v>
      </c>
      <c r="AU144" s="59">
        <v>45.592153448062398</v>
      </c>
    </row>
    <row r="145" spans="1:47">
      <c r="A145" s="56">
        <v>1402</v>
      </c>
      <c r="B145" s="57">
        <v>8.8303577171186909</v>
      </c>
      <c r="C145" s="56"/>
      <c r="D145" s="58">
        <v>5.41349071501529</v>
      </c>
      <c r="E145" s="58"/>
      <c r="F145" s="58">
        <v>5.6166097969747906</v>
      </c>
      <c r="G145" s="58"/>
      <c r="H145" s="58">
        <v>13.209264405304108</v>
      </c>
      <c r="I145" s="58"/>
      <c r="J145" s="58">
        <v>8.9338001971296599</v>
      </c>
      <c r="K145" s="58"/>
      <c r="L145" s="58">
        <v>3.2315041195682457</v>
      </c>
      <c r="Q145" s="58">
        <v>8.8285288680668597</v>
      </c>
      <c r="R145" s="58">
        <v>1.969721204165545</v>
      </c>
      <c r="S145" s="58">
        <v>15.466270205655412</v>
      </c>
      <c r="T145" s="58">
        <v>9.6703452043254501</v>
      </c>
      <c r="U145" s="58">
        <v>0.72876415969982711</v>
      </c>
      <c r="V145" s="58"/>
      <c r="Y145" s="57">
        <v>1.3047596549803155</v>
      </c>
      <c r="Z145" s="58">
        <v>10.94708678166015</v>
      </c>
      <c r="AA145" s="58">
        <v>0.41482387275621685</v>
      </c>
      <c r="AC145" s="58">
        <v>50.309668453791417</v>
      </c>
      <c r="AD145" s="58">
        <v>13.750182293555769</v>
      </c>
      <c r="AE145" s="58">
        <v>2.5741581073167086</v>
      </c>
      <c r="AF145" s="58">
        <v>72.586936175437913</v>
      </c>
      <c r="AG145" s="58">
        <v>13.532644139443189</v>
      </c>
      <c r="AH145" s="58">
        <v>15.467126613710136</v>
      </c>
      <c r="AI145" s="58">
        <v>6.4856554503911266</v>
      </c>
      <c r="AJ145" s="58">
        <v>9.7539037403654452E-2</v>
      </c>
      <c r="AM145" s="57">
        <v>48.191736633735871</v>
      </c>
      <c r="AN145" s="57">
        <v>47.960337018636224</v>
      </c>
      <c r="AO145" s="57">
        <v>47.029569064580372</v>
      </c>
      <c r="AQ145" s="59">
        <v>56.056446745833554</v>
      </c>
      <c r="AR145" s="59">
        <v>43.943553254166453</v>
      </c>
      <c r="AT145" s="59">
        <v>57.301659449201878</v>
      </c>
      <c r="AU145" s="59">
        <v>42.698340550798115</v>
      </c>
    </row>
    <row r="146" spans="1:47">
      <c r="A146" s="56">
        <v>1403</v>
      </c>
      <c r="B146" s="57">
        <v>8.8255840509772625</v>
      </c>
      <c r="C146" s="56"/>
      <c r="D146" s="58">
        <v>7.5235415039743696</v>
      </c>
      <c r="E146" s="58"/>
      <c r="F146" s="58">
        <v>6.0912926048579958</v>
      </c>
      <c r="G146" s="58"/>
      <c r="H146" s="58">
        <v>11.176501165808599</v>
      </c>
      <c r="I146" s="58"/>
      <c r="J146" s="58">
        <v>6.3462388689289035</v>
      </c>
      <c r="K146" s="58"/>
      <c r="L146" s="58">
        <v>5.3612670896401244</v>
      </c>
      <c r="Q146" s="58">
        <v>12.260748732131685</v>
      </c>
      <c r="R146" s="58">
        <v>2.1348201525818395</v>
      </c>
      <c r="S146" s="58">
        <v>13.083091479830555</v>
      </c>
      <c r="T146" s="58">
        <v>6.858502573700882</v>
      </c>
      <c r="U146" s="58">
        <v>1.2087623681970328</v>
      </c>
      <c r="V146" s="58"/>
      <c r="Y146" s="57">
        <v>1.2834879034685933</v>
      </c>
      <c r="Z146" s="58">
        <v>11.254631047056826</v>
      </c>
      <c r="AA146" s="58">
        <v>0.33949268041349795</v>
      </c>
      <c r="AC146" s="58">
        <v>49.59431864623442</v>
      </c>
      <c r="AD146" s="58">
        <v>13.565972169816563</v>
      </c>
      <c r="AE146" s="58">
        <v>2.5390580591729406</v>
      </c>
      <c r="AF146" s="58">
        <v>74.734343652327382</v>
      </c>
      <c r="AG146" s="58">
        <v>11.07942960154841</v>
      </c>
      <c r="AH146" s="58">
        <v>15.487383972979156</v>
      </c>
      <c r="AI146" s="58">
        <v>6.5377114024137208</v>
      </c>
      <c r="AJ146" s="58">
        <v>0.10056683083165073</v>
      </c>
      <c r="AM146" s="57">
        <v>51.320566013501036</v>
      </c>
      <c r="AN146" s="57">
        <v>47.744351586592273</v>
      </c>
      <c r="AO146" s="57">
        <v>48.422213361534062</v>
      </c>
      <c r="AQ146" s="59">
        <v>42.922770262087958</v>
      </c>
      <c r="AR146" s="59">
        <v>57.077229737912042</v>
      </c>
      <c r="AT146" s="59">
        <v>59.137128546662453</v>
      </c>
      <c r="AU146" s="59">
        <v>40.86287145333754</v>
      </c>
    </row>
    <row r="147" spans="1:47">
      <c r="A147" s="56">
        <v>1404</v>
      </c>
      <c r="B147" s="57">
        <v>8.8208152813071425</v>
      </c>
      <c r="C147" s="56"/>
      <c r="D147" s="58">
        <v>8.0959711586815963</v>
      </c>
      <c r="E147" s="58"/>
      <c r="F147" s="58">
        <v>4.7378743464753512</v>
      </c>
      <c r="G147" s="58"/>
      <c r="H147" s="58">
        <v>11.222019337409666</v>
      </c>
      <c r="I147" s="58"/>
      <c r="J147" s="58">
        <v>7.0319643092184432</v>
      </c>
      <c r="K147" s="58"/>
      <c r="L147" s="58">
        <v>3.3605051058438322</v>
      </c>
      <c r="Q147" s="58">
        <v>13.184007541873068</v>
      </c>
      <c r="R147" s="58">
        <v>1.6594218415107824</v>
      </c>
      <c r="S147" s="58">
        <v>13.133278560921525</v>
      </c>
      <c r="T147" s="58">
        <v>7.5874477522784458</v>
      </c>
      <c r="U147" s="58">
        <v>0.75747678585487532</v>
      </c>
      <c r="V147" s="58"/>
      <c r="Y147" s="57">
        <v>1.2960888882969428</v>
      </c>
      <c r="Z147" s="58">
        <v>11.374449623273016</v>
      </c>
      <c r="AA147" s="58">
        <v>0.37827913816478609</v>
      </c>
      <c r="AC147" s="58">
        <v>50.187336472730358</v>
      </c>
      <c r="AD147" s="58">
        <v>13.739633060828359</v>
      </c>
      <c r="AE147" s="58">
        <v>2.5709391163099644</v>
      </c>
      <c r="AF147" s="58">
        <v>75.639458576131986</v>
      </c>
      <c r="AG147" s="58">
        <v>12.350013871317527</v>
      </c>
      <c r="AH147" s="58">
        <v>15.233583115681482</v>
      </c>
      <c r="AI147" s="58">
        <v>6.608598087657013</v>
      </c>
      <c r="AJ147" s="58">
        <v>0.10233317930390791</v>
      </c>
      <c r="AM147" s="57">
        <v>53.05770107995135</v>
      </c>
      <c r="AN147" s="57">
        <v>48.269983338080245</v>
      </c>
      <c r="AO147" s="57">
        <v>49.51737997867528</v>
      </c>
      <c r="AQ147" s="59">
        <v>47.678441659828984</v>
      </c>
      <c r="AR147" s="59">
        <v>52.321558340171002</v>
      </c>
      <c r="AT147" s="59">
        <v>59.395487627634282</v>
      </c>
      <c r="AU147" s="59">
        <v>40.604512372365711</v>
      </c>
    </row>
    <row r="148" spans="1:47">
      <c r="A148" s="56">
        <v>1405</v>
      </c>
      <c r="B148" s="57">
        <v>8.8160514030858934</v>
      </c>
      <c r="C148" s="56"/>
      <c r="D148" s="58">
        <v>8.9107185515574336</v>
      </c>
      <c r="E148" s="58"/>
      <c r="F148" s="58">
        <v>3.3031275969963527</v>
      </c>
      <c r="G148" s="58"/>
      <c r="H148" s="58">
        <v>10.814525597575306</v>
      </c>
      <c r="I148" s="58"/>
      <c r="J148" s="58">
        <v>8.2394318719349542</v>
      </c>
      <c r="K148" s="58"/>
      <c r="L148" s="58">
        <v>2.4535205527979045</v>
      </c>
      <c r="Q148" s="58">
        <v>14.500237971622211</v>
      </c>
      <c r="R148" s="58">
        <v>1.1561658896954237</v>
      </c>
      <c r="S148" s="58">
        <v>12.653402740813616</v>
      </c>
      <c r="T148" s="58">
        <v>8.8760859429093806</v>
      </c>
      <c r="U148" s="58">
        <v>0.55289903894288228</v>
      </c>
      <c r="V148" s="58"/>
      <c r="Y148" s="57">
        <v>1.2748376731724034</v>
      </c>
      <c r="Z148" s="58">
        <v>11.405063597074522</v>
      </c>
      <c r="AA148" s="58">
        <v>0.37608329302731519</v>
      </c>
      <c r="AC148" s="58">
        <v>49.469037583355792</v>
      </c>
      <c r="AD148" s="58">
        <v>13.554279630668438</v>
      </c>
      <c r="AE148" s="58">
        <v>2.5356426410238098</v>
      </c>
      <c r="AF148" s="58">
        <v>75.952974909958215</v>
      </c>
      <c r="AG148" s="58">
        <v>12.283076670829718</v>
      </c>
      <c r="AH148" s="58">
        <v>14.854774968234606</v>
      </c>
      <c r="AI148" s="58">
        <v>6.5911618844650146</v>
      </c>
      <c r="AJ148" s="58">
        <v>0.10360433596871489</v>
      </c>
      <c r="AM148" s="57">
        <v>55.745119374606965</v>
      </c>
      <c r="AN148" s="57">
        <v>47.856263746888466</v>
      </c>
      <c r="AO148" s="57">
        <v>50.599734688501059</v>
      </c>
      <c r="AQ148" s="59">
        <v>45.188863894684125</v>
      </c>
      <c r="AR148" s="59">
        <v>54.811136105315882</v>
      </c>
      <c r="AT148" s="59">
        <v>60.631712269230121</v>
      </c>
      <c r="AU148" s="59">
        <v>39.368287730769879</v>
      </c>
    </row>
    <row r="149" spans="1:47">
      <c r="A149" s="56">
        <v>1406</v>
      </c>
      <c r="B149" s="57">
        <v>8.8112924112962325</v>
      </c>
      <c r="C149" s="56"/>
      <c r="D149" s="58">
        <v>5.705612483207096</v>
      </c>
      <c r="E149" s="58"/>
      <c r="F149" s="58">
        <v>3.2123869324042604</v>
      </c>
      <c r="G149" s="58"/>
      <c r="H149" s="58">
        <v>11.692499002777367</v>
      </c>
      <c r="I149" s="58"/>
      <c r="J149" s="58">
        <v>6.8526345049154713</v>
      </c>
      <c r="K149" s="58"/>
      <c r="L149" s="58">
        <v>5.7241512482677024</v>
      </c>
      <c r="Q149" s="58">
        <v>9.2778785072259371</v>
      </c>
      <c r="R149" s="58">
        <v>1.1236842601040524</v>
      </c>
      <c r="S149" s="58">
        <v>13.677445640088894</v>
      </c>
      <c r="T149" s="58">
        <v>7.3703138796590757</v>
      </c>
      <c r="U149" s="58">
        <v>1.2896108770574162</v>
      </c>
      <c r="V149" s="58"/>
      <c r="Y149" s="57">
        <v>1.1455773023821991</v>
      </c>
      <c r="Z149" s="58">
        <v>11.29406436974209</v>
      </c>
      <c r="AA149" s="58">
        <v>0.38579984420536867</v>
      </c>
      <c r="AC149" s="58">
        <v>44.547381845329362</v>
      </c>
      <c r="AD149" s="58">
        <v>12.215947493267482</v>
      </c>
      <c r="AE149" s="58">
        <v>2.2847238257613181</v>
      </c>
      <c r="AF149" s="58">
        <v>75.322789242248291</v>
      </c>
      <c r="AG149" s="58">
        <v>12.60530147734706</v>
      </c>
      <c r="AH149" s="58">
        <v>14.51832939790398</v>
      </c>
      <c r="AI149" s="58">
        <v>6.294029674881819</v>
      </c>
      <c r="AJ149" s="58">
        <v>0.10380675802772076</v>
      </c>
      <c r="AM149" s="57">
        <v>45.259741677333643</v>
      </c>
      <c r="AN149" s="57">
        <v>46.002161178289761</v>
      </c>
      <c r="AO149" s="57">
        <v>44.646950841785063</v>
      </c>
      <c r="AQ149" s="59">
        <v>42.347013636839606</v>
      </c>
      <c r="AR149" s="59">
        <v>57.652986363160394</v>
      </c>
      <c r="AT149" s="59">
        <v>56.670545154727279</v>
      </c>
      <c r="AU149" s="59">
        <v>43.329454845272721</v>
      </c>
    </row>
    <row r="150" spans="1:47">
      <c r="A150" s="56">
        <v>1407</v>
      </c>
      <c r="B150" s="57">
        <v>8.8065383009260216</v>
      </c>
      <c r="C150" s="56"/>
      <c r="D150" s="58">
        <v>7.3202369376717691</v>
      </c>
      <c r="E150" s="58"/>
      <c r="F150" s="58">
        <v>6.2360350917982199</v>
      </c>
      <c r="G150" s="58"/>
      <c r="H150" s="58">
        <v>9.2637528563316742</v>
      </c>
      <c r="I150" s="58"/>
      <c r="J150" s="58">
        <v>5.6683008773349552</v>
      </c>
      <c r="K150" s="58"/>
      <c r="L150" s="58">
        <v>3.4485341943992829</v>
      </c>
      <c r="Q150" s="58">
        <v>11.894759011444799</v>
      </c>
      <c r="R150" s="58">
        <v>2.1799510881524964</v>
      </c>
      <c r="S150" s="58">
        <v>10.833841955800329</v>
      </c>
      <c r="T150" s="58">
        <v>6.0867364345884907</v>
      </c>
      <c r="U150" s="58">
        <v>0.7767364065070419</v>
      </c>
      <c r="V150" s="58"/>
      <c r="Y150" s="57">
        <v>1.0994595614708629</v>
      </c>
      <c r="Z150" s="58">
        <v>11.421858086925749</v>
      </c>
      <c r="AA150" s="58">
        <v>0.37650210294532516</v>
      </c>
      <c r="AC150" s="58">
        <v>42.844616207141655</v>
      </c>
      <c r="AD150" s="58">
        <v>11.758805923880002</v>
      </c>
      <c r="AE150" s="58">
        <v>2.1986936579629397</v>
      </c>
      <c r="AF150" s="58">
        <v>76.285492194720547</v>
      </c>
      <c r="AG150" s="58">
        <v>12.306276330554494</v>
      </c>
      <c r="AH150" s="58">
        <v>14.488562815523265</v>
      </c>
      <c r="AI150" s="58">
        <v>6.2336626003530657</v>
      </c>
      <c r="AJ150" s="58">
        <v>0.10183409208718291</v>
      </c>
      <c r="AM150" s="57">
        <v>46.661206074082472</v>
      </c>
      <c r="AN150" s="57">
        <v>45.551185851691486</v>
      </c>
      <c r="AO150" s="57">
        <v>45.094071055276238</v>
      </c>
      <c r="AQ150" s="59">
        <v>41.705144378277147</v>
      </c>
      <c r="AR150" s="59">
        <v>58.294855621722839</v>
      </c>
      <c r="AT150" s="59">
        <v>58.194496992768563</v>
      </c>
      <c r="AU150" s="59">
        <v>41.805503007231444</v>
      </c>
    </row>
    <row r="151" spans="1:47">
      <c r="A151" s="56">
        <v>1408</v>
      </c>
      <c r="B151" s="57">
        <v>8.801789066968265</v>
      </c>
      <c r="C151" s="56"/>
      <c r="D151" s="58">
        <v>5.2326567539361566</v>
      </c>
      <c r="E151" s="58"/>
      <c r="F151" s="58">
        <v>5.8061931940902927</v>
      </c>
      <c r="G151" s="58"/>
      <c r="H151" s="58">
        <v>7.6550546554844292</v>
      </c>
      <c r="I151" s="58"/>
      <c r="J151" s="58">
        <v>3.7164129511474582</v>
      </c>
      <c r="K151" s="58"/>
      <c r="L151" s="58">
        <v>4.8013676999201049</v>
      </c>
      <c r="Q151" s="58">
        <v>8.4964391227374332</v>
      </c>
      <c r="R151" s="58">
        <v>2.02839037075888</v>
      </c>
      <c r="S151" s="58">
        <v>8.9503865784371417</v>
      </c>
      <c r="T151" s="58">
        <v>3.9843524906182588</v>
      </c>
      <c r="U151" s="58">
        <v>1.0811743027263585</v>
      </c>
      <c r="V151" s="58"/>
      <c r="Y151" s="57">
        <v>0.96391989519297872</v>
      </c>
      <c r="Z151" s="58">
        <v>11.171863123797685</v>
      </c>
      <c r="AA151" s="58">
        <v>0.36639473767749198</v>
      </c>
      <c r="AC151" s="58">
        <v>37.64238675811265</v>
      </c>
      <c r="AD151" s="58">
        <v>10.339656499724262</v>
      </c>
      <c r="AE151" s="58">
        <v>1.9328696205584552</v>
      </c>
      <c r="AF151" s="58">
        <v>74.723956080818539</v>
      </c>
      <c r="AG151" s="58">
        <v>11.9805443516764</v>
      </c>
      <c r="AH151" s="58">
        <v>13.981649462708791</v>
      </c>
      <c r="AI151" s="58">
        <v>5.9377276172676616</v>
      </c>
      <c r="AJ151" s="58">
        <v>0.10226227603189354</v>
      </c>
      <c r="AM151" s="57">
        <v>35.531666250960612</v>
      </c>
      <c r="AN151" s="57">
        <v>43.144600726724917</v>
      </c>
      <c r="AO151" s="57">
        <v>38.556841861412515</v>
      </c>
      <c r="AQ151" s="59">
        <v>39.888940586476465</v>
      </c>
      <c r="AR151" s="59">
        <v>60.111059413523527</v>
      </c>
      <c r="AT151" s="59">
        <v>53.150018222394344</v>
      </c>
      <c r="AU151" s="59">
        <v>46.849981777605656</v>
      </c>
    </row>
    <row r="152" spans="1:47">
      <c r="A152" s="56">
        <v>1409</v>
      </c>
      <c r="B152" s="57">
        <v>8.7970447044210989</v>
      </c>
      <c r="C152" s="56"/>
      <c r="D152" s="58">
        <v>5.8936831151185167</v>
      </c>
      <c r="E152" s="58"/>
      <c r="F152" s="58">
        <v>7.2229457874052336</v>
      </c>
      <c r="G152" s="58"/>
      <c r="H152" s="58">
        <v>10.227482650289343</v>
      </c>
      <c r="I152" s="58"/>
      <c r="J152" s="58">
        <v>5.3330100446165716</v>
      </c>
      <c r="K152" s="58"/>
      <c r="L152" s="58">
        <v>6.4470188950873162</v>
      </c>
      <c r="Q152" s="58">
        <v>9.5628153771960545</v>
      </c>
      <c r="R152" s="58">
        <v>2.5217171889955461</v>
      </c>
      <c r="S152" s="58">
        <v>11.955294899379396</v>
      </c>
      <c r="T152" s="58">
        <v>5.7083076538150364</v>
      </c>
      <c r="U152" s="58">
        <v>1.451380889702055</v>
      </c>
      <c r="V152" s="58"/>
      <c r="Y152" s="57">
        <v>0.8869828607039375</v>
      </c>
      <c r="Z152" s="58">
        <v>11.284172408280417</v>
      </c>
      <c r="AA152" s="58">
        <v>0.36636493240937668</v>
      </c>
      <c r="AC152" s="58">
        <v>34.711281562581547</v>
      </c>
      <c r="AD152" s="58">
        <v>9.5424874978098178</v>
      </c>
      <c r="AE152" s="58">
        <v>1.7834173888168301</v>
      </c>
      <c r="AF152" s="58">
        <v>75.584548118867517</v>
      </c>
      <c r="AG152" s="58">
        <v>11.984206627573563</v>
      </c>
      <c r="AH152" s="58">
        <v>13.930501020703225</v>
      </c>
      <c r="AI152" s="58">
        <v>5.8223644583538601</v>
      </c>
      <c r="AJ152" s="58">
        <v>9.9148987300318792E-2</v>
      </c>
      <c r="AM152" s="57">
        <v>43.721173938973934</v>
      </c>
      <c r="AN152" s="57">
        <v>42.312169046747677</v>
      </c>
      <c r="AO152" s="57">
        <v>42.068779945605591</v>
      </c>
      <c r="AQ152" s="59">
        <v>51.290362321397907</v>
      </c>
      <c r="AR152" s="59">
        <v>48.7096376786021</v>
      </c>
      <c r="AT152" s="59">
        <v>58.888429277690655</v>
      </c>
      <c r="AU152" s="59">
        <v>41.111570722309345</v>
      </c>
    </row>
    <row r="153" spans="1:47">
      <c r="A153" s="56">
        <v>1410</v>
      </c>
      <c r="B153" s="57">
        <v>8.7923052082877966</v>
      </c>
      <c r="C153" s="56"/>
      <c r="D153" s="58">
        <v>8.0278044618689162</v>
      </c>
      <c r="E153" s="58"/>
      <c r="F153" s="58">
        <v>9.4146723816981837</v>
      </c>
      <c r="G153" s="58"/>
      <c r="H153" s="58">
        <v>12.086126128124331</v>
      </c>
      <c r="I153" s="58"/>
      <c r="J153" s="58">
        <v>8.4701024021842901</v>
      </c>
      <c r="K153" s="58"/>
      <c r="L153" s="58">
        <v>2.4807359568370386</v>
      </c>
      <c r="Q153" s="58">
        <v>13.01607840459001</v>
      </c>
      <c r="R153" s="58">
        <v>3.2848028429244289</v>
      </c>
      <c r="S153" s="58">
        <v>14.124620572906423</v>
      </c>
      <c r="T153" s="58">
        <v>9.0515677106213062</v>
      </c>
      <c r="U153" s="58">
        <v>0.55833492339767021</v>
      </c>
      <c r="V153" s="58"/>
      <c r="Y153" s="57">
        <v>0.93757761111844107</v>
      </c>
      <c r="Z153" s="58">
        <v>10.994365063287226</v>
      </c>
      <c r="AA153" s="58">
        <v>0.3795018840987755</v>
      </c>
      <c r="AC153" s="58">
        <v>36.769003545141331</v>
      </c>
      <c r="AD153" s="58">
        <v>10.116605255972397</v>
      </c>
      <c r="AE153" s="58">
        <v>1.8902582825390022</v>
      </c>
      <c r="AF153" s="58">
        <v>73.750083951584202</v>
      </c>
      <c r="AG153" s="58">
        <v>12.418735995758137</v>
      </c>
      <c r="AH153" s="58">
        <v>13.385948295031517</v>
      </c>
      <c r="AI153" s="58">
        <v>5.8468415020746143</v>
      </c>
      <c r="AJ153" s="58">
        <v>9.6467764865077216E-2</v>
      </c>
      <c r="AM153" s="57">
        <v>56.012793830856822</v>
      </c>
      <c r="AN153" s="57">
        <v>42.210420250655432</v>
      </c>
      <c r="AO153" s="57">
        <v>47.912230816231094</v>
      </c>
      <c r="AQ153" s="59">
        <v>60.265886666616453</v>
      </c>
      <c r="AR153" s="59">
        <v>39.734113333383561</v>
      </c>
      <c r="AT153" s="59">
        <v>64.583407360942729</v>
      </c>
      <c r="AU153" s="59">
        <v>35.416592639057271</v>
      </c>
    </row>
    <row r="154" spans="1:47">
      <c r="A154" s="56">
        <v>1411</v>
      </c>
      <c r="B154" s="57">
        <v>8.7875705735767511</v>
      </c>
      <c r="C154" s="56"/>
      <c r="D154" s="58">
        <v>7.097012457480381</v>
      </c>
      <c r="E154" s="58"/>
      <c r="F154" s="58">
        <v>8.0263396371315601</v>
      </c>
      <c r="G154" s="58"/>
      <c r="H154" s="58">
        <v>9.8195678080100457</v>
      </c>
      <c r="I154" s="58"/>
      <c r="J154" s="58">
        <v>7.8680774604565578</v>
      </c>
      <c r="K154" s="58"/>
      <c r="L154" s="58">
        <v>6.6311847121631811</v>
      </c>
      <c r="Q154" s="58">
        <v>11.498558851320725</v>
      </c>
      <c r="R154" s="58">
        <v>2.7986191969093044</v>
      </c>
      <c r="S154" s="58">
        <v>11.473086027044852</v>
      </c>
      <c r="T154" s="58">
        <v>8.3946565304519822</v>
      </c>
      <c r="U154" s="58">
        <v>1.4920976875781351</v>
      </c>
      <c r="V154" s="58"/>
      <c r="Y154" s="57">
        <v>0.91394973670046664</v>
      </c>
      <c r="Z154" s="58">
        <v>10.913478359536875</v>
      </c>
      <c r="AA154" s="58">
        <v>0.42837280461907584</v>
      </c>
      <c r="AC154" s="58">
        <v>35.918331673162015</v>
      </c>
      <c r="AD154" s="58">
        <v>9.890792549650044</v>
      </c>
      <c r="AE154" s="58">
        <v>1.8476188586892119</v>
      </c>
      <c r="AF154" s="58">
        <v>73.313611669142205</v>
      </c>
      <c r="AG154" s="58">
        <v>14.023403082315763</v>
      </c>
      <c r="AH154" s="58">
        <v>13.50377405467011</v>
      </c>
      <c r="AI154" s="58">
        <v>5.8579538626132504</v>
      </c>
      <c r="AJ154" s="58">
        <v>9.4812976134500945E-2</v>
      </c>
      <c r="AM154" s="57">
        <v>49.760183248422528</v>
      </c>
      <c r="AN154" s="57">
        <v>42.257148930376914</v>
      </c>
      <c r="AO154" s="57">
        <v>44.937223617974347</v>
      </c>
      <c r="AQ154" s="59">
        <v>50.43418471595551</v>
      </c>
      <c r="AR154" s="59">
        <v>49.565815284044483</v>
      </c>
      <c r="AT154" s="59">
        <v>62.02853483480709</v>
      </c>
      <c r="AU154" s="59">
        <v>37.971465165192903</v>
      </c>
    </row>
    <row r="155" spans="1:47">
      <c r="A155" s="56">
        <v>1412</v>
      </c>
      <c r="B155" s="57">
        <v>8.78284079530148</v>
      </c>
      <c r="C155" s="56"/>
      <c r="D155" s="58">
        <v>5.6971744152794042</v>
      </c>
      <c r="E155" s="58"/>
      <c r="F155" s="58">
        <v>7.1384022127864117</v>
      </c>
      <c r="G155" s="58"/>
      <c r="H155" s="58">
        <v>11.843034519335554</v>
      </c>
      <c r="I155" s="58"/>
      <c r="J155" s="58">
        <v>5.6419461935427631</v>
      </c>
      <c r="K155" s="58"/>
      <c r="L155" s="58">
        <v>9.4457716499563169</v>
      </c>
      <c r="Q155" s="58">
        <v>9.2238435527326423</v>
      </c>
      <c r="R155" s="58">
        <v>2.4874226054430135</v>
      </c>
      <c r="S155" s="58">
        <v>13.834044302546021</v>
      </c>
      <c r="T155" s="58">
        <v>6.0098189579756784</v>
      </c>
      <c r="U155" s="58">
        <v>2.1248855330363696</v>
      </c>
      <c r="V155" s="58"/>
      <c r="Y155" s="57">
        <v>0.89941774118305262</v>
      </c>
      <c r="Z155" s="58">
        <v>10.539415932100894</v>
      </c>
      <c r="AA155" s="58">
        <v>0.43004572982113892</v>
      </c>
      <c r="AC155" s="58">
        <v>35.422116428716052</v>
      </c>
      <c r="AD155" s="58">
        <v>9.7622839451153052</v>
      </c>
      <c r="AE155" s="58">
        <v>1.8231721452458551</v>
      </c>
      <c r="AF155" s="58">
        <v>70.903394060039744</v>
      </c>
      <c r="AG155" s="58">
        <v>14.083617862242395</v>
      </c>
      <c r="AH155" s="58">
        <v>13.249822132706807</v>
      </c>
      <c r="AI155" s="58">
        <v>5.6648564578243699</v>
      </c>
      <c r="AJ155" s="58">
        <v>9.929509010612915E-2</v>
      </c>
      <c r="AM155" s="57">
        <v>46.326007949637507</v>
      </c>
      <c r="AN155" s="57">
        <v>41.490757302650991</v>
      </c>
      <c r="AO155" s="57">
        <v>42.90819676340152</v>
      </c>
      <c r="AQ155" s="59">
        <v>46.437804021544807</v>
      </c>
      <c r="AR155" s="59">
        <v>53.562195978455186</v>
      </c>
      <c r="AT155" s="59">
        <v>60.519524048541562</v>
      </c>
      <c r="AU155" s="59">
        <v>39.480475951458445</v>
      </c>
    </row>
    <row r="156" spans="1:47">
      <c r="A156" s="56">
        <v>1413</v>
      </c>
      <c r="B156" s="57">
        <v>8.778115868480608</v>
      </c>
      <c r="C156" s="56"/>
      <c r="D156" s="58">
        <v>5.0819381115715103</v>
      </c>
      <c r="E156" s="58"/>
      <c r="F156" s="58">
        <v>7.2048274658574165</v>
      </c>
      <c r="G156" s="58"/>
      <c r="H156" s="58">
        <v>6.253206155803368</v>
      </c>
      <c r="I156" s="58"/>
      <c r="J156" s="58">
        <v>4.2922751192497888</v>
      </c>
      <c r="K156" s="58"/>
      <c r="L156" s="58">
        <v>4.5713811614254247</v>
      </c>
      <c r="Q156" s="58">
        <v>8.2217912638379218</v>
      </c>
      <c r="R156" s="58">
        <v>2.5089646417447522</v>
      </c>
      <c r="S156" s="58">
        <v>7.3027643401105946</v>
      </c>
      <c r="T156" s="58">
        <v>4.5647513343836135</v>
      </c>
      <c r="U156" s="58">
        <v>1.0281052629648351</v>
      </c>
      <c r="V156" s="58"/>
      <c r="Y156" s="57">
        <v>0.89941774118305262</v>
      </c>
      <c r="Z156" s="58">
        <v>9.9140344804201046</v>
      </c>
      <c r="AA156" s="58">
        <v>0.43596901026077917</v>
      </c>
      <c r="AC156" s="58">
        <v>35.497168994051187</v>
      </c>
      <c r="AD156" s="58">
        <v>9.7911260085828715</v>
      </c>
      <c r="AE156" s="58">
        <v>1.8281163369043267</v>
      </c>
      <c r="AF156" s="58">
        <v>66.792848239391589</v>
      </c>
      <c r="AG156" s="58">
        <v>14.283126413098953</v>
      </c>
      <c r="AH156" s="58">
        <v>12.660110637850636</v>
      </c>
      <c r="AI156" s="58">
        <v>5.6945758175065571</v>
      </c>
      <c r="AJ156" s="58">
        <v>9.9295423304486805E-2</v>
      </c>
      <c r="AM156" s="57">
        <v>33.676636827166618</v>
      </c>
      <c r="AN156" s="57">
        <v>40.243006141717956</v>
      </c>
      <c r="AO156" s="57">
        <v>36.22013105665669</v>
      </c>
      <c r="AQ156" s="59">
        <v>36.733440113109957</v>
      </c>
      <c r="AR156" s="59">
        <v>63.266559886890036</v>
      </c>
      <c r="AT156" s="59">
        <v>53.825584918665847</v>
      </c>
      <c r="AU156" s="59">
        <v>46.174415081334146</v>
      </c>
    </row>
    <row r="157" spans="1:47">
      <c r="A157" s="56">
        <v>1414</v>
      </c>
      <c r="B157" s="57">
        <v>8.7733957881378775</v>
      </c>
      <c r="C157" s="56"/>
      <c r="D157" s="58">
        <v>5.9410943893879269</v>
      </c>
      <c r="E157" s="58"/>
      <c r="F157" s="58">
        <v>9.2405158612522662</v>
      </c>
      <c r="G157" s="58"/>
      <c r="H157" s="58">
        <v>9.5596017858574633</v>
      </c>
      <c r="I157" s="58"/>
      <c r="J157" s="58">
        <v>8.0769742392352644</v>
      </c>
      <c r="K157" s="58"/>
      <c r="L157" s="58">
        <v>3.1125859179013213</v>
      </c>
      <c r="Q157" s="58">
        <v>9.6047990442396483</v>
      </c>
      <c r="R157" s="58">
        <v>3.2158047552596258</v>
      </c>
      <c r="S157" s="58">
        <v>11.161505961978845</v>
      </c>
      <c r="T157" s="58">
        <v>8.5757945974252152</v>
      </c>
      <c r="U157" s="58">
        <v>0.69984784955251023</v>
      </c>
      <c r="V157" s="58"/>
      <c r="Y157" s="57">
        <v>0.80893322906091614</v>
      </c>
      <c r="Z157" s="58">
        <v>11.812226050749533</v>
      </c>
      <c r="AA157" s="58">
        <v>0.45286865355415262</v>
      </c>
      <c r="AC157" s="58">
        <v>31.993676987100464</v>
      </c>
      <c r="AD157" s="58">
        <v>8.8321222136985877</v>
      </c>
      <c r="AE157" s="58">
        <v>1.6486604062103143</v>
      </c>
      <c r="AF157" s="58">
        <v>79.696701200350319</v>
      </c>
      <c r="AG157" s="58">
        <v>14.842531815842833</v>
      </c>
      <c r="AH157" s="58">
        <v>15.318200919924822</v>
      </c>
      <c r="AI157" s="58">
        <v>5.9575280188656734</v>
      </c>
      <c r="AJ157" s="58">
        <v>9.9260352356570741E-2</v>
      </c>
      <c r="AM157" s="57">
        <v>44.684787295988102</v>
      </c>
      <c r="AN157" s="57">
        <v>44.002361579283814</v>
      </c>
      <c r="AO157" s="57">
        <v>43.37384398585624</v>
      </c>
      <c r="AQ157" s="59">
        <v>43.173962153484375</v>
      </c>
      <c r="AR157" s="59">
        <v>56.826037846515618</v>
      </c>
      <c r="AT157" s="59">
        <v>59.073299005139212</v>
      </c>
      <c r="AU157" s="59">
        <v>40.926700994860781</v>
      </c>
    </row>
    <row r="158" spans="1:47">
      <c r="A158" s="56">
        <v>1415</v>
      </c>
      <c r="B158" s="57">
        <v>8.7686805493021325</v>
      </c>
      <c r="C158" s="56"/>
      <c r="D158" s="58">
        <v>5.5200695162581104</v>
      </c>
      <c r="E158" s="58"/>
      <c r="F158" s="58">
        <v>7.545639301296899</v>
      </c>
      <c r="G158" s="58"/>
      <c r="H158" s="58">
        <v>9.3522504401491453</v>
      </c>
      <c r="I158" s="58"/>
      <c r="J158" s="58">
        <v>6.1056476868181067</v>
      </c>
      <c r="K158" s="58"/>
      <c r="L158" s="58">
        <v>3.4965404867807002</v>
      </c>
      <c r="Q158" s="58">
        <v>8.9176665068477963</v>
      </c>
      <c r="R158" s="58">
        <v>2.6242916880297309</v>
      </c>
      <c r="S158" s="58">
        <v>10.916857924128854</v>
      </c>
      <c r="T158" s="58">
        <v>6.4722082701350736</v>
      </c>
      <c r="U158" s="58">
        <v>0.78598284456596723</v>
      </c>
      <c r="V158" s="58"/>
      <c r="Y158" s="57">
        <v>0.78630398350672448</v>
      </c>
      <c r="Z158" s="58">
        <v>13.122414254528143</v>
      </c>
      <c r="AA158" s="58">
        <v>0.4568987460173633</v>
      </c>
      <c r="AC158" s="58">
        <v>31.16457208066749</v>
      </c>
      <c r="AD158" s="58">
        <v>8.6104148155588138</v>
      </c>
      <c r="AE158" s="58">
        <v>1.6068863484532288</v>
      </c>
      <c r="AF158" s="58">
        <v>88.664832358156403</v>
      </c>
      <c r="AG158" s="58">
        <v>14.980412113064146</v>
      </c>
      <c r="AH158" s="58">
        <v>17.277353958939432</v>
      </c>
      <c r="AI158" s="58">
        <v>5.8443460685550672</v>
      </c>
      <c r="AJ158" s="58">
        <v>0.10042710673202544</v>
      </c>
      <c r="AM158" s="57">
        <v>40.885273023423935</v>
      </c>
      <c r="AN158" s="57">
        <v>47.150453096129134</v>
      </c>
      <c r="AO158" s="57">
        <v>43.121972807360535</v>
      </c>
      <c r="AQ158" s="59">
        <v>40.080175890209553</v>
      </c>
      <c r="AR158" s="59">
        <v>59.91982410979044</v>
      </c>
      <c r="AT158" s="59">
        <v>55.34310256703133</v>
      </c>
      <c r="AU158" s="59">
        <v>44.656897432968677</v>
      </c>
    </row>
    <row r="159" spans="1:47">
      <c r="A159" s="56">
        <v>1416</v>
      </c>
      <c r="B159" s="57">
        <v>8.7639701470073135</v>
      </c>
      <c r="C159" s="56"/>
      <c r="D159" s="58">
        <v>4.1138221817669622</v>
      </c>
      <c r="E159" s="58"/>
      <c r="F159" s="58">
        <v>8.3348136143917344</v>
      </c>
      <c r="G159" s="58"/>
      <c r="H159" s="58">
        <v>8.0046661478556373</v>
      </c>
      <c r="I159" s="58"/>
      <c r="J159" s="58">
        <v>5.9651375360118628</v>
      </c>
      <c r="K159" s="58"/>
      <c r="L159" s="58">
        <v>4.3988040876046606</v>
      </c>
      <c r="Q159" s="58">
        <v>6.6410559492654233</v>
      </c>
      <c r="R159" s="58">
        <v>2.8969077849153959</v>
      </c>
      <c r="S159" s="58">
        <v>9.341645269097306</v>
      </c>
      <c r="T159" s="58">
        <v>6.3129920531091264</v>
      </c>
      <c r="U159" s="58">
        <v>0.98855635450086765</v>
      </c>
      <c r="V159" s="58"/>
      <c r="Y159" s="57">
        <v>0.77601520471610974</v>
      </c>
      <c r="Z159" s="58">
        <v>13.280419120663828</v>
      </c>
      <c r="AA159" s="58">
        <v>0.49838971922544256</v>
      </c>
      <c r="AC159" s="58">
        <v>30.821951636455339</v>
      </c>
      <c r="AD159" s="58">
        <v>8.522853699178853</v>
      </c>
      <c r="AE159" s="58">
        <v>1.5901608929862832</v>
      </c>
      <c r="AF159" s="58">
        <v>89.862499148083771</v>
      </c>
      <c r="AG159" s="58">
        <v>16.347108206013509</v>
      </c>
      <c r="AH159" s="58">
        <v>17.485387781566168</v>
      </c>
      <c r="AI159" s="58">
        <v>5.8773517558913237</v>
      </c>
      <c r="AJ159" s="58">
        <v>0.10234978940873289</v>
      </c>
      <c r="AM159" s="57">
        <v>34.313542729539051</v>
      </c>
      <c r="AN159" s="57">
        <v>47.79884402452128</v>
      </c>
      <c r="AO159" s="57">
        <v>40.294016957098883</v>
      </c>
      <c r="AQ159" s="59">
        <v>40.006487805810096</v>
      </c>
      <c r="AR159" s="59">
        <v>59.993512194189904</v>
      </c>
      <c r="AT159" s="59">
        <v>51.120160239245138</v>
      </c>
      <c r="AU159" s="59">
        <v>48.879839760754876</v>
      </c>
    </row>
    <row r="160" spans="1:47">
      <c r="A160" s="56">
        <v>1417</v>
      </c>
      <c r="B160" s="57">
        <v>8.759264576292459</v>
      </c>
      <c r="C160" s="56"/>
      <c r="D160" s="58">
        <v>7.8857725587399425</v>
      </c>
      <c r="E160" s="58"/>
      <c r="F160" s="58">
        <v>10.936049440231344</v>
      </c>
      <c r="G160" s="58"/>
      <c r="H160" s="58">
        <v>11.149062185477355</v>
      </c>
      <c r="I160" s="58"/>
      <c r="J160" s="58">
        <v>4.347756503845277</v>
      </c>
      <c r="K160" s="58"/>
      <c r="L160" s="58">
        <v>3.3504656038906648</v>
      </c>
      <c r="Q160" s="58">
        <v>12.720989903093747</v>
      </c>
      <c r="R160" s="58">
        <v>3.7985868902026461</v>
      </c>
      <c r="S160" s="58">
        <v>13.008199418543347</v>
      </c>
      <c r="T160" s="58">
        <v>4.5938096452892552</v>
      </c>
      <c r="U160" s="58">
        <v>0.75277357903745556</v>
      </c>
      <c r="V160" s="58"/>
      <c r="Y160" s="57">
        <v>0.77601520471610974</v>
      </c>
      <c r="Z160" s="58">
        <v>13.655255507385265</v>
      </c>
      <c r="AA160" s="58">
        <v>0.4864912938372607</v>
      </c>
      <c r="AC160" s="58">
        <v>30.887257344224277</v>
      </c>
      <c r="AD160" s="58">
        <v>8.5480339367301621</v>
      </c>
      <c r="AE160" s="58">
        <v>1.594473190007528</v>
      </c>
      <c r="AF160" s="58">
        <v>92.532777772199893</v>
      </c>
      <c r="AG160" s="58">
        <v>15.96301795567844</v>
      </c>
      <c r="AH160" s="58">
        <v>17.978908318600077</v>
      </c>
      <c r="AI160" s="58">
        <v>6.264893798698556</v>
      </c>
      <c r="AJ160" s="58">
        <v>0.10127485166337498</v>
      </c>
      <c r="AM160" s="57">
        <v>51.110207562945632</v>
      </c>
      <c r="AN160" s="57">
        <v>48.670417511496709</v>
      </c>
      <c r="AO160" s="57">
        <v>48.783215154056265</v>
      </c>
      <c r="AQ160" s="59">
        <v>53.429165224978561</v>
      </c>
      <c r="AR160" s="59">
        <v>46.570834775021446</v>
      </c>
      <c r="AT160" s="59">
        <v>60.13509991295404</v>
      </c>
      <c r="AU160" s="59">
        <v>39.86490008704596</v>
      </c>
    </row>
    <row r="161" spans="1:47">
      <c r="A161" s="56">
        <v>1418</v>
      </c>
      <c r="B161" s="57">
        <v>8.7545638322016934</v>
      </c>
      <c r="C161" s="56"/>
      <c r="D161" s="58">
        <v>4.6697412658555066</v>
      </c>
      <c r="E161" s="58"/>
      <c r="F161" s="58">
        <v>6.4990237226965686</v>
      </c>
      <c r="G161" s="58"/>
      <c r="H161" s="58">
        <v>11.994343885703762</v>
      </c>
      <c r="I161" s="58"/>
      <c r="J161" s="58">
        <v>6.9742365313025747</v>
      </c>
      <c r="K161" s="58"/>
      <c r="L161" s="58">
        <v>4.8955304961663071</v>
      </c>
      <c r="Q161" s="58">
        <v>7.5275666717790548</v>
      </c>
      <c r="R161" s="58">
        <v>2.2559665253025361</v>
      </c>
      <c r="S161" s="58">
        <v>13.991172987564163</v>
      </c>
      <c r="T161" s="58">
        <v>7.356926441174175</v>
      </c>
      <c r="U161" s="58">
        <v>1.0996423092559948</v>
      </c>
      <c r="V161" s="58"/>
      <c r="Y161" s="57">
        <v>0.77601520471610974</v>
      </c>
      <c r="Z161" s="58">
        <v>13.859254444836377</v>
      </c>
      <c r="AA161" s="58">
        <v>0.48871746603616706</v>
      </c>
      <c r="AC161" s="58">
        <v>30.952701420963123</v>
      </c>
      <c r="AD161" s="58">
        <v>8.5732885662131757</v>
      </c>
      <c r="AE161" s="58">
        <v>1.5987971813269368</v>
      </c>
      <c r="AF161" s="58">
        <v>94.051276552648375</v>
      </c>
      <c r="AG161" s="58">
        <v>16.042271319403614</v>
      </c>
      <c r="AH161" s="58">
        <v>18.247499279167734</v>
      </c>
      <c r="AI161" s="58">
        <v>6.3189863252663958</v>
      </c>
      <c r="AJ161" s="58">
        <v>0.10041381458805079</v>
      </c>
      <c r="AM161" s="57">
        <v>42.398331510134831</v>
      </c>
      <c r="AN161" s="57">
        <v>49.218734339769846</v>
      </c>
      <c r="AO161" s="57">
        <v>44.879083725348643</v>
      </c>
      <c r="AQ161" s="59">
        <v>43.997328471119019</v>
      </c>
      <c r="AR161" s="59">
        <v>56.002671528880988</v>
      </c>
      <c r="AT161" s="59">
        <v>54.981530487176023</v>
      </c>
      <c r="AU161" s="59">
        <v>45.018469512823977</v>
      </c>
    </row>
    <row r="162" spans="1:47">
      <c r="A162" s="56">
        <v>1419</v>
      </c>
      <c r="B162" s="57">
        <v>8.7498679097842249</v>
      </c>
      <c r="C162" s="56"/>
      <c r="D162" s="58">
        <v>5.3501405485118116</v>
      </c>
      <c r="E162" s="58"/>
      <c r="F162" s="58">
        <v>15.381792733664934</v>
      </c>
      <c r="G162" s="58"/>
      <c r="H162" s="58">
        <v>11.939765138186475</v>
      </c>
      <c r="I162" s="58"/>
      <c r="J162" s="58">
        <v>11.562991336368018</v>
      </c>
      <c r="K162" s="58"/>
      <c r="L162" s="58">
        <v>0.57880175805403988</v>
      </c>
      <c r="Q162" s="58">
        <v>8.618113487034595</v>
      </c>
      <c r="R162" s="58">
        <v>5.3359840156395011</v>
      </c>
      <c r="S162" s="58">
        <v>13.924264924079862</v>
      </c>
      <c r="T162" s="58">
        <v>12.177576196460503</v>
      </c>
      <c r="U162" s="58">
        <v>0.12997926729121592</v>
      </c>
      <c r="V162" s="58"/>
      <c r="Y162" s="57">
        <v>0.75500086749779505</v>
      </c>
      <c r="Z162" s="58">
        <v>14.384571029211427</v>
      </c>
      <c r="AA162" s="58">
        <v>0.50437392666948877</v>
      </c>
      <c r="AC162" s="58">
        <v>30.178315201366125</v>
      </c>
      <c r="AD162" s="58">
        <v>8.3657689493957808</v>
      </c>
      <c r="AE162" s="58">
        <v>1.5597203789885479</v>
      </c>
      <c r="AF162" s="58">
        <v>97.757660379915947</v>
      </c>
      <c r="AG162" s="58">
        <v>16.562606811261126</v>
      </c>
      <c r="AH162" s="58">
        <v>18.939146440483107</v>
      </c>
      <c r="AI162" s="58">
        <v>6.4103843342913969</v>
      </c>
      <c r="AJ162" s="58">
        <v>0.10103781298087049</v>
      </c>
      <c r="AM162" s="57">
        <v>49.591052593454222</v>
      </c>
      <c r="AN162" s="57">
        <v>50.414181128876059</v>
      </c>
      <c r="AO162" s="57">
        <v>48.924436347110898</v>
      </c>
      <c r="AQ162" s="59">
        <v>47.86969377705492</v>
      </c>
      <c r="AR162" s="59">
        <v>52.130306222945087</v>
      </c>
      <c r="AT162" s="59">
        <v>59.385812967637563</v>
      </c>
      <c r="AU162" s="59">
        <v>40.61418703236243</v>
      </c>
    </row>
    <row r="163" spans="1:47">
      <c r="A163" s="56">
        <v>1420</v>
      </c>
      <c r="B163" s="57">
        <v>8.7451768040943421</v>
      </c>
      <c r="C163" s="56"/>
      <c r="D163" s="58">
        <v>5.2441665315064903</v>
      </c>
      <c r="E163" s="58"/>
      <c r="F163" s="58">
        <v>7.6446771961673345</v>
      </c>
      <c r="G163" s="58"/>
      <c r="H163" s="58">
        <v>13.043862359065157</v>
      </c>
      <c r="I163" s="58"/>
      <c r="J163" s="58">
        <v>7.0623724069217273</v>
      </c>
      <c r="K163" s="58"/>
      <c r="L163" s="58">
        <v>1.9053266214046607</v>
      </c>
      <c r="Q163" s="58">
        <v>8.4412898233464411</v>
      </c>
      <c r="R163" s="58">
        <v>2.6502684080965992</v>
      </c>
      <c r="S163" s="58">
        <v>15.208334151362468</v>
      </c>
      <c r="T163" s="58">
        <v>7.4255928787343679</v>
      </c>
      <c r="U163" s="58">
        <v>0.42776606181000798</v>
      </c>
      <c r="V163" s="58"/>
      <c r="Y163" s="57">
        <v>0.7858404625385893</v>
      </c>
      <c r="Z163" s="58">
        <v>13.808975456968199</v>
      </c>
      <c r="AA163" s="58">
        <v>0.50572956426547011</v>
      </c>
      <c r="AC163" s="58">
        <v>31.477565632641046</v>
      </c>
      <c r="AD163" s="58">
        <v>8.7332120588768305</v>
      </c>
      <c r="AE163" s="58">
        <v>1.6278329506823188</v>
      </c>
      <c r="AF163" s="58">
        <v>93.981938655395325</v>
      </c>
      <c r="AG163" s="58">
        <v>16.613551196087663</v>
      </c>
      <c r="AH163" s="58">
        <v>18.181300494916123</v>
      </c>
      <c r="AI163" s="58">
        <v>6.2422319126199515</v>
      </c>
      <c r="AJ163" s="58">
        <v>0.10260763244177652</v>
      </c>
      <c r="AM163" s="57">
        <v>45.380483930353421</v>
      </c>
      <c r="AN163" s="57">
        <v>49.491159909425534</v>
      </c>
      <c r="AO163" s="57">
        <v>46.444986803299912</v>
      </c>
      <c r="AQ163" s="59">
        <v>44.191951777626912</v>
      </c>
      <c r="AR163" s="59">
        <v>55.808048222373095</v>
      </c>
      <c r="AT163" s="59">
        <v>56.407911006976477</v>
      </c>
      <c r="AU163" s="59">
        <v>43.592088993023523</v>
      </c>
    </row>
    <row r="164" spans="1:47">
      <c r="A164" s="56">
        <v>1421</v>
      </c>
      <c r="B164" s="57">
        <v>8.7404905101914014</v>
      </c>
      <c r="C164" s="56"/>
      <c r="D164" s="58">
        <v>2.8799673684092246</v>
      </c>
      <c r="E164" s="58"/>
      <c r="F164" s="58">
        <v>15.967749337169771</v>
      </c>
      <c r="G164" s="58"/>
      <c r="H164" s="58">
        <v>9.1381161124576717</v>
      </c>
      <c r="I164" s="58"/>
      <c r="J164" s="58">
        <v>4.9438379849617524</v>
      </c>
      <c r="K164" s="58"/>
      <c r="L164" s="58">
        <v>1.694089814183803</v>
      </c>
      <c r="Q164" s="58">
        <v>4.6323921566754356</v>
      </c>
      <c r="R164" s="58">
        <v>5.5321973566215119</v>
      </c>
      <c r="S164" s="58">
        <v>10.651999503811938</v>
      </c>
      <c r="T164" s="58">
        <v>5.1895961236074326</v>
      </c>
      <c r="U164" s="58">
        <v>0.38024722496176294</v>
      </c>
      <c r="V164" s="58"/>
      <c r="Y164" s="57">
        <v>0.81957967305207702</v>
      </c>
      <c r="Z164" s="58">
        <v>13.485437489610428</v>
      </c>
      <c r="AA164" s="58">
        <v>0.50702851674902605</v>
      </c>
      <c r="AC164" s="58">
        <v>32.898579167348636</v>
      </c>
      <c r="AD164" s="58">
        <v>9.1350725662646699</v>
      </c>
      <c r="AE164" s="58">
        <v>1.7023261864150561</v>
      </c>
      <c r="AF164" s="58">
        <v>91.9130207374035</v>
      </c>
      <c r="AG164" s="58">
        <v>16.662669672757101</v>
      </c>
      <c r="AH164" s="58">
        <v>17.946238385050119</v>
      </c>
      <c r="AI164" s="58">
        <v>6.0898925732772984</v>
      </c>
      <c r="AJ164" s="58">
        <v>9.6965260142318946E-2</v>
      </c>
      <c r="AM164" s="57">
        <v>31.811047120637479</v>
      </c>
      <c r="AN164" s="57">
        <v>49.205065793842508</v>
      </c>
      <c r="AO164" s="57">
        <v>39.795348173825431</v>
      </c>
      <c r="AQ164" s="59">
        <v>33.301955319091377</v>
      </c>
      <c r="AR164" s="59">
        <v>66.698044680908623</v>
      </c>
      <c r="AT164" s="59">
        <v>49.678978768715218</v>
      </c>
      <c r="AU164" s="59">
        <v>50.321021231284782</v>
      </c>
    </row>
    <row r="165" spans="1:47">
      <c r="A165" s="56">
        <v>1422</v>
      </c>
      <c r="B165" s="57">
        <v>8.7358090231398329</v>
      </c>
      <c r="C165" s="56"/>
      <c r="D165" s="58">
        <v>4.3060856779632566</v>
      </c>
      <c r="E165" s="58"/>
      <c r="F165" s="58">
        <v>6.8687064245565619</v>
      </c>
      <c r="G165" s="58"/>
      <c r="H165" s="58">
        <v>10.365755829710555</v>
      </c>
      <c r="I165" s="58"/>
      <c r="J165" s="58">
        <v>6.1800294754241936</v>
      </c>
      <c r="K165" s="58"/>
      <c r="L165" s="58">
        <v>4.4682751718076297</v>
      </c>
      <c r="Q165" s="58">
        <v>6.9212721278294573</v>
      </c>
      <c r="R165" s="58">
        <v>2.3782213334466618</v>
      </c>
      <c r="S165" s="58">
        <v>12.080211791244214</v>
      </c>
      <c r="T165" s="58">
        <v>6.47660826108807</v>
      </c>
      <c r="U165" s="58">
        <v>1.0026799937841961</v>
      </c>
      <c r="V165" s="58"/>
      <c r="Y165" s="57">
        <v>0.78752240888292846</v>
      </c>
      <c r="Z165" s="58">
        <v>13.367834581346624</v>
      </c>
      <c r="AA165" s="58">
        <v>0.50702851674902605</v>
      </c>
      <c r="AC165" s="58">
        <v>31.678754300811672</v>
      </c>
      <c r="AD165" s="58">
        <v>8.803694168854113</v>
      </c>
      <c r="AE165" s="58">
        <v>1.6401768364689182</v>
      </c>
      <c r="AF165" s="58">
        <v>91.243538590897728</v>
      </c>
      <c r="AG165" s="58">
        <v>16.669119195291088</v>
      </c>
      <c r="AH165" s="58">
        <v>17.978986509968458</v>
      </c>
      <c r="AI165" s="58">
        <v>5.8680682766805567</v>
      </c>
      <c r="AJ165" s="58">
        <v>9.3484908089009486E-2</v>
      </c>
      <c r="AM165" s="57">
        <v>38.018284947355994</v>
      </c>
      <c r="AN165" s="57">
        <v>48.619720551233307</v>
      </c>
      <c r="AO165" s="57">
        <v>42.479963029749328</v>
      </c>
      <c r="AQ165" s="59">
        <v>34.213611867022898</v>
      </c>
      <c r="AR165" s="59">
        <v>65.786388132977095</v>
      </c>
      <c r="AT165" s="59">
        <v>52.771835286425194</v>
      </c>
      <c r="AU165" s="59">
        <v>47.228164713574799</v>
      </c>
    </row>
    <row r="166" spans="1:47">
      <c r="A166" s="56">
        <v>1423</v>
      </c>
      <c r="B166" s="57">
        <v>8.7311323380091199</v>
      </c>
      <c r="C166" s="56"/>
      <c r="D166" s="58">
        <v>5.9409640752150947</v>
      </c>
      <c r="E166" s="58"/>
      <c r="F166" s="58">
        <v>9.2230267065548421</v>
      </c>
      <c r="G166" s="58"/>
      <c r="H166" s="58">
        <v>11.654034183956266</v>
      </c>
      <c r="I166" s="58"/>
      <c r="J166" s="58">
        <v>8.0271810557400016</v>
      </c>
      <c r="K166" s="58"/>
      <c r="L166" s="58">
        <v>3.5239989424584617</v>
      </c>
      <c r="Q166" s="58">
        <v>9.5421400485802597</v>
      </c>
      <c r="R166" s="58">
        <v>3.1913486073386097</v>
      </c>
      <c r="S166" s="58">
        <v>13.578414167917728</v>
      </c>
      <c r="T166" s="58">
        <v>8.3985987283385839</v>
      </c>
      <c r="U166" s="58">
        <v>0.7905896243399152</v>
      </c>
      <c r="V166" s="58"/>
      <c r="Y166" s="57">
        <v>0.80987782355646765</v>
      </c>
      <c r="Z166" s="58">
        <v>13.365511245158279</v>
      </c>
      <c r="AA166" s="58">
        <v>0.50978145293112498</v>
      </c>
      <c r="AC166" s="58">
        <v>32.647046211745398</v>
      </c>
      <c r="AD166" s="58">
        <v>9.0803531136101583</v>
      </c>
      <c r="AE166" s="58">
        <v>1.691310766335943</v>
      </c>
      <c r="AF166" s="58">
        <v>91.359915689356683</v>
      </c>
      <c r="AG166" s="58">
        <v>16.766112045412477</v>
      </c>
      <c r="AH166" s="58">
        <v>18.165081350723</v>
      </c>
      <c r="AI166" s="58">
        <v>5.913728109645878</v>
      </c>
      <c r="AJ166" s="58">
        <v>9.0916603092959486E-2</v>
      </c>
      <c r="AM166" s="57">
        <v>47.442301064887346</v>
      </c>
      <c r="AN166" s="57">
        <v>49.054354938925762</v>
      </c>
      <c r="AO166" s="57">
        <v>47.215833291723008</v>
      </c>
      <c r="AQ166" s="59">
        <v>37.021768205900216</v>
      </c>
      <c r="AR166" s="59">
        <v>62.978231794099791</v>
      </c>
      <c r="AT166" s="59">
        <v>58.126335763942016</v>
      </c>
      <c r="AU166" s="59">
        <v>41.873664236057976</v>
      </c>
    </row>
    <row r="167" spans="1:47">
      <c r="A167" s="56">
        <v>1424</v>
      </c>
      <c r="B167" s="57">
        <v>8.7264604498738159</v>
      </c>
      <c r="C167" s="56"/>
      <c r="D167" s="58">
        <v>7.3223599679432194</v>
      </c>
      <c r="E167" s="58"/>
      <c r="F167" s="58">
        <v>11.713926877505942</v>
      </c>
      <c r="G167" s="58"/>
      <c r="H167" s="58">
        <v>9.6386933061530922</v>
      </c>
      <c r="I167" s="58"/>
      <c r="J167" s="58">
        <v>9.6328928055743059</v>
      </c>
      <c r="K167" s="58"/>
      <c r="L167" s="58">
        <v>4.1463920533896719</v>
      </c>
      <c r="Q167" s="58">
        <v>11.752374743959805</v>
      </c>
      <c r="R167" s="58">
        <v>4.0506699818456751</v>
      </c>
      <c r="S167" s="58">
        <v>11.22768440672208</v>
      </c>
      <c r="T167" s="58">
        <v>10.062041958929786</v>
      </c>
      <c r="U167" s="58">
        <v>0.92999088349213177</v>
      </c>
      <c r="V167" s="58"/>
      <c r="Y167" s="57">
        <v>0.8261124291759443</v>
      </c>
      <c r="Z167" s="58">
        <v>13.372374389688748</v>
      </c>
      <c r="AA167" s="58">
        <v>0.50978145293112498</v>
      </c>
      <c r="AC167" s="58">
        <v>33.372039965128586</v>
      </c>
      <c r="AD167" s="58">
        <v>9.2897406682797321</v>
      </c>
      <c r="AE167" s="58">
        <v>1.7298928963121305</v>
      </c>
      <c r="AF167" s="58">
        <v>91.53932364207553</v>
      </c>
      <c r="AG167" s="58">
        <v>16.772601606783365</v>
      </c>
      <c r="AH167" s="58">
        <v>18.363725819188318</v>
      </c>
      <c r="AI167" s="58">
        <v>5.9461923639437888</v>
      </c>
      <c r="AJ167" s="58">
        <v>8.7603844793108648E-2</v>
      </c>
      <c r="AM167" s="57">
        <v>51.560222132015276</v>
      </c>
      <c r="AN167" s="57">
        <v>49.399534974066093</v>
      </c>
      <c r="AO167" s="57">
        <v>49.362657537260056</v>
      </c>
      <c r="AQ167" s="59">
        <v>38.386757045555001</v>
      </c>
      <c r="AR167" s="59">
        <v>61.613242954445013</v>
      </c>
      <c r="AT167" s="59">
        <v>60.412342155304309</v>
      </c>
      <c r="AU167" s="59">
        <v>39.587657844695698</v>
      </c>
    </row>
    <row r="168" spans="1:47">
      <c r="A168" s="56">
        <v>1425</v>
      </c>
      <c r="B168" s="57">
        <v>8.7217933538135206</v>
      </c>
      <c r="C168" s="56"/>
      <c r="D168" s="58">
        <v>6.0169330944236563</v>
      </c>
      <c r="E168" s="58"/>
      <c r="F168" s="58">
        <v>6.449092987374569</v>
      </c>
      <c r="G168" s="58"/>
      <c r="H168" s="58">
        <v>10.634250575152155</v>
      </c>
      <c r="I168" s="58"/>
      <c r="J168" s="58">
        <v>7.4302575271435369</v>
      </c>
      <c r="K168" s="58"/>
      <c r="L168" s="58">
        <v>4.2607283350717919</v>
      </c>
      <c r="Q168" s="58">
        <v>9.6501825494720617</v>
      </c>
      <c r="R168" s="58">
        <v>2.2286746397695141</v>
      </c>
      <c r="S168" s="58">
        <v>12.38449429237121</v>
      </c>
      <c r="T168" s="58">
        <v>7.7485031729790608</v>
      </c>
      <c r="U168" s="58">
        <v>0.95540001501025118</v>
      </c>
      <c r="V168" s="58"/>
      <c r="Y168" s="57">
        <v>0.80036953741622296</v>
      </c>
      <c r="Z168" s="58">
        <v>12.84023436427629</v>
      </c>
      <c r="AA168" s="58">
        <v>0.50119555962939777</v>
      </c>
      <c r="AC168" s="58">
        <v>32.400623019937534</v>
      </c>
      <c r="AD168" s="58">
        <v>9.0268492223721051</v>
      </c>
      <c r="AE168" s="58">
        <v>1.6805319059677819</v>
      </c>
      <c r="AF168" s="58">
        <v>88.024016302584158</v>
      </c>
      <c r="AG168" s="58">
        <v>16.49649511311943</v>
      </c>
      <c r="AH168" s="58">
        <v>17.814743138211657</v>
      </c>
      <c r="AI168" s="58">
        <v>5.7719622021214487</v>
      </c>
      <c r="AJ168" s="58">
        <v>8.5091932297886128E-2</v>
      </c>
      <c r="AM168" s="57">
        <v>45.20402090439115</v>
      </c>
      <c r="AN168" s="57">
        <v>47.814829771869597</v>
      </c>
      <c r="AO168" s="57">
        <v>45.524298667118977</v>
      </c>
      <c r="AQ168" s="59">
        <v>37.105596337641614</v>
      </c>
      <c r="AR168" s="59">
        <v>62.8944036623584</v>
      </c>
      <c r="AT168" s="59">
        <v>57.320749732703632</v>
      </c>
      <c r="AU168" s="59">
        <v>42.679250267296368</v>
      </c>
    </row>
    <row r="169" spans="1:47">
      <c r="A169" s="56">
        <v>1426</v>
      </c>
      <c r="B169" s="57">
        <v>8.7171310449128754</v>
      </c>
      <c r="C169" s="56"/>
      <c r="D169" s="58">
        <v>6.2657554992100515</v>
      </c>
      <c r="E169" s="58"/>
      <c r="F169" s="58">
        <v>10.372904684344519</v>
      </c>
      <c r="G169" s="58"/>
      <c r="H169" s="58">
        <v>8.7275150899147338</v>
      </c>
      <c r="I169" s="58"/>
      <c r="J169" s="58">
        <v>7.1552203951173681</v>
      </c>
      <c r="K169" s="58"/>
      <c r="L169" s="58">
        <v>3.8808248044553206</v>
      </c>
      <c r="Q169" s="58">
        <v>10.041987466883064</v>
      </c>
      <c r="R169" s="58">
        <v>3.5823845749928207</v>
      </c>
      <c r="S169" s="58">
        <v>10.161584444088945</v>
      </c>
      <c r="T169" s="58">
        <v>7.4493853634742049</v>
      </c>
      <c r="U169" s="58">
        <v>0.86999867907592332</v>
      </c>
      <c r="V169" s="58"/>
      <c r="Y169" s="57">
        <v>0.79973192553338002</v>
      </c>
      <c r="Z169" s="58">
        <v>12.352043160099694</v>
      </c>
      <c r="AA169" s="58">
        <v>0.51711726179076534</v>
      </c>
      <c r="AC169" s="58">
        <v>32.4434070692784</v>
      </c>
      <c r="AD169" s="58">
        <v>9.0463060117442815</v>
      </c>
      <c r="AE169" s="58">
        <v>1.6837468550859651</v>
      </c>
      <c r="AF169" s="58">
        <v>84.800045990058109</v>
      </c>
      <c r="AG169" s="58">
        <v>17.027134651169536</v>
      </c>
      <c r="AH169" s="58">
        <v>16.647778439778424</v>
      </c>
      <c r="AI169" s="58">
        <v>5.6659728625729091</v>
      </c>
      <c r="AJ169" s="58">
        <v>8.4898548563782109E-2</v>
      </c>
      <c r="AM169" s="57">
        <v>44.023927267063847</v>
      </c>
      <c r="AN169" s="57">
        <v>46.400201091572093</v>
      </c>
      <c r="AO169" s="57">
        <v>44.252863221114303</v>
      </c>
      <c r="AQ169" s="59">
        <v>31.663191852756444</v>
      </c>
      <c r="AR169" s="59">
        <v>68.336808147243559</v>
      </c>
      <c r="AT169" s="59">
        <v>57.913356024122507</v>
      </c>
      <c r="AU169" s="59">
        <v>42.086643975877486</v>
      </c>
    </row>
    <row r="170" spans="1:47">
      <c r="A170" s="56">
        <v>1427</v>
      </c>
      <c r="B170" s="57">
        <v>8.7124735182615751</v>
      </c>
      <c r="C170" s="56"/>
      <c r="D170" s="58">
        <v>4.9188187846143965</v>
      </c>
      <c r="E170" s="58"/>
      <c r="F170" s="58">
        <v>11.421487008443659</v>
      </c>
      <c r="G170" s="58"/>
      <c r="H170" s="58">
        <v>11.768176375125254</v>
      </c>
      <c r="I170" s="58"/>
      <c r="J170" s="58">
        <v>5.3796388226595555</v>
      </c>
      <c r="K170" s="58"/>
      <c r="L170" s="58">
        <v>5.2482091568848865</v>
      </c>
      <c r="Q170" s="58">
        <v>7.8775838198655341</v>
      </c>
      <c r="R170" s="58">
        <v>3.9420158234801215</v>
      </c>
      <c r="S170" s="58">
        <v>13.698704785558933</v>
      </c>
      <c r="T170" s="58">
        <v>5.5915593911779098</v>
      </c>
      <c r="U170" s="58">
        <v>1.1762480909170276</v>
      </c>
      <c r="V170" s="58"/>
      <c r="Y170" s="57">
        <v>0.80623485920870674</v>
      </c>
      <c r="Z170" s="58">
        <v>12.303580492859522</v>
      </c>
      <c r="AA170" s="58">
        <v>0.5090581648039183</v>
      </c>
      <c r="AC170" s="58">
        <v>32.776517331936553</v>
      </c>
      <c r="AD170" s="58">
        <v>9.1468091251043795</v>
      </c>
      <c r="AE170" s="58">
        <v>1.7020412778712615</v>
      </c>
      <c r="AF170" s="58">
        <v>84.589773047809572</v>
      </c>
      <c r="AG170" s="58">
        <v>16.768260419283926</v>
      </c>
      <c r="AH170" s="58">
        <v>16.094742194389642</v>
      </c>
      <c r="AI170" s="58">
        <v>5.7223142745887952</v>
      </c>
      <c r="AJ170" s="58">
        <v>8.4470416170002782E-2</v>
      </c>
      <c r="AM170" s="57">
        <v>42.76597728068478</v>
      </c>
      <c r="AN170" s="57">
        <v>46.002346581427716</v>
      </c>
      <c r="AO170" s="57">
        <v>43.451208967980037</v>
      </c>
      <c r="AQ170" s="59">
        <v>30.343437464746874</v>
      </c>
      <c r="AR170" s="59">
        <v>69.656562535253116</v>
      </c>
      <c r="AT170" s="59">
        <v>57.238903887595619</v>
      </c>
      <c r="AU170" s="59">
        <v>42.761096112404381</v>
      </c>
    </row>
    <row r="171" spans="1:47">
      <c r="A171" s="56">
        <v>1428</v>
      </c>
      <c r="B171" s="57">
        <v>8.7078207689543383</v>
      </c>
      <c r="C171" s="56"/>
      <c r="D171" s="58">
        <v>2.3648173692734491</v>
      </c>
      <c r="E171" s="58"/>
      <c r="F171" s="58">
        <v>8.4478590416036923</v>
      </c>
      <c r="G171" s="58"/>
      <c r="H171" s="58">
        <v>11.166937633161712</v>
      </c>
      <c r="I171" s="58"/>
      <c r="J171" s="58">
        <v>12.839220144310254</v>
      </c>
      <c r="K171" s="58"/>
      <c r="L171" s="58">
        <v>3.4718250213787134</v>
      </c>
      <c r="Q171" s="58">
        <v>3.7845643131996569</v>
      </c>
      <c r="R171" s="58">
        <v>2.9138445122307166</v>
      </c>
      <c r="S171" s="58">
        <v>12.995830108318046</v>
      </c>
      <c r="T171" s="58">
        <v>13.322931090865058</v>
      </c>
      <c r="U171" s="58">
        <v>0.77792719063124738</v>
      </c>
      <c r="V171" s="58"/>
      <c r="Y171" s="57">
        <v>0.81492518967080141</v>
      </c>
      <c r="Z171" s="58">
        <v>12.03066742686196</v>
      </c>
      <c r="AA171" s="58">
        <v>0.51484670311593217</v>
      </c>
      <c r="AC171" s="58">
        <v>33.200007961624465</v>
      </c>
      <c r="AD171" s="58">
        <v>9.2727166713892597</v>
      </c>
      <c r="AE171" s="58">
        <v>1.725052875028662</v>
      </c>
      <c r="AF171" s="58">
        <v>82.833330583225489</v>
      </c>
      <c r="AG171" s="58">
        <v>16.965497753259669</v>
      </c>
      <c r="AH171" s="58">
        <v>15.260834042955157</v>
      </c>
      <c r="AI171" s="58">
        <v>5.7098393676199724</v>
      </c>
      <c r="AJ171" s="58">
        <v>8.5639643625680384E-2</v>
      </c>
      <c r="AM171" s="57">
        <v>37.788874629137716</v>
      </c>
      <c r="AN171" s="57">
        <v>45.22466256608034</v>
      </c>
      <c r="AO171" s="57">
        <v>40.676670394865191</v>
      </c>
      <c r="AQ171" s="59">
        <v>26.925216536728495</v>
      </c>
      <c r="AR171" s="59">
        <v>73.074783463271515</v>
      </c>
      <c r="AT171" s="59">
        <v>54.477295963232876</v>
      </c>
      <c r="AU171" s="59">
        <v>45.522704036767131</v>
      </c>
    </row>
    <row r="172" spans="1:47">
      <c r="A172" s="56">
        <v>1429</v>
      </c>
      <c r="B172" s="57">
        <v>8.7031727920909212</v>
      </c>
      <c r="C172" s="56"/>
      <c r="D172" s="58">
        <v>4.1824362049405641</v>
      </c>
      <c r="E172" s="58"/>
      <c r="F172" s="58">
        <v>7.2507478657474405</v>
      </c>
      <c r="G172" s="58"/>
      <c r="H172" s="58">
        <v>9.4003017107607079</v>
      </c>
      <c r="I172" s="58"/>
      <c r="J172" s="58">
        <v>9.7781925205958959</v>
      </c>
      <c r="K172" s="58"/>
      <c r="L172" s="58">
        <v>5.9978263116063744</v>
      </c>
      <c r="Q172" s="58">
        <v>6.6885776966183279</v>
      </c>
      <c r="R172" s="58">
        <v>2.4993474073578312</v>
      </c>
      <c r="S172" s="58">
        <v>10.937332263280593</v>
      </c>
      <c r="T172" s="58">
        <v>10.12977839223865</v>
      </c>
      <c r="U172" s="58">
        <v>1.3435951213522712</v>
      </c>
      <c r="V172" s="58"/>
      <c r="Y172" s="57">
        <v>0.85398248117953135</v>
      </c>
      <c r="Z172" s="58">
        <v>12.136962459252764</v>
      </c>
      <c r="AA172" s="58">
        <v>0.51667870710850117</v>
      </c>
      <c r="AC172" s="58">
        <v>34.864915652498262</v>
      </c>
      <c r="AD172" s="58">
        <v>9.7458430400759397</v>
      </c>
      <c r="AE172" s="58">
        <v>1.8126325859065839</v>
      </c>
      <c r="AF172" s="58">
        <v>83.686319618723246</v>
      </c>
      <c r="AG172" s="58">
        <v>17.032457009875063</v>
      </c>
      <c r="AH172" s="58">
        <v>14.91455404768042</v>
      </c>
      <c r="AI172" s="58">
        <v>5.8198056068979058</v>
      </c>
      <c r="AJ172" s="58">
        <v>8.3996769372221142E-2</v>
      </c>
      <c r="AM172" s="57">
        <v>39.529577412814632</v>
      </c>
      <c r="AN172" s="57">
        <v>45.674641849931611</v>
      </c>
      <c r="AO172" s="57">
        <v>41.735816206586108</v>
      </c>
      <c r="AQ172" s="59">
        <v>34.191123851561997</v>
      </c>
      <c r="AR172" s="59">
        <v>65.808876148438003</v>
      </c>
      <c r="AT172" s="59">
        <v>55.116832718226028</v>
      </c>
      <c r="AU172" s="59">
        <v>44.883167281773964</v>
      </c>
    </row>
    <row r="173" spans="1:47">
      <c r="A173" s="56">
        <v>1430</v>
      </c>
      <c r="B173" s="57">
        <v>8.698529582776116</v>
      </c>
      <c r="C173" s="56"/>
      <c r="D173" s="58">
        <v>5.5358308043991045</v>
      </c>
      <c r="E173" s="58"/>
      <c r="F173" s="58">
        <v>10.20941443300428</v>
      </c>
      <c r="G173" s="58"/>
      <c r="H173" s="58">
        <v>10.9740890535838</v>
      </c>
      <c r="I173" s="58"/>
      <c r="J173" s="58">
        <v>7.2621599965819659</v>
      </c>
      <c r="K173" s="58"/>
      <c r="L173" s="58">
        <v>3.9333482050794455</v>
      </c>
      <c r="Q173" s="58">
        <v>8.8465415398735558</v>
      </c>
      <c r="R173" s="58">
        <v>3.5169716975932084</v>
      </c>
      <c r="S173" s="58">
        <v>12.765500656509575</v>
      </c>
      <c r="T173" s="58">
        <v>7.5108018593998747</v>
      </c>
      <c r="U173" s="58">
        <v>0.88090773381928178</v>
      </c>
      <c r="V173" s="58"/>
      <c r="Y173" s="57">
        <v>0.87669562718549188</v>
      </c>
      <c r="Z173" s="58">
        <v>11.773842867043319</v>
      </c>
      <c r="AA173" s="58">
        <v>0.59364815090630707</v>
      </c>
      <c r="AC173" s="58">
        <v>35.86804528244128</v>
      </c>
      <c r="AD173" s="58">
        <v>10.034609920473889</v>
      </c>
      <c r="AE173" s="58">
        <v>1.8658890428731467</v>
      </c>
      <c r="AF173" s="58">
        <v>81.30022605974176</v>
      </c>
      <c r="AG173" s="58">
        <v>19.577350850681633</v>
      </c>
      <c r="AH173" s="58">
        <v>14.001612685931081</v>
      </c>
      <c r="AI173" s="58">
        <v>5.8120563195462278</v>
      </c>
      <c r="AJ173" s="58">
        <v>8.6556693495403111E-2</v>
      </c>
      <c r="AM173" s="57">
        <v>44.58368998665496</v>
      </c>
      <c r="AN173" s="57">
        <v>45.433776477438947</v>
      </c>
      <c r="AO173" s="57">
        <v>44.039282311001315</v>
      </c>
      <c r="AQ173" s="59">
        <v>37.293224646698889</v>
      </c>
      <c r="AR173" s="59">
        <v>62.706775353301111</v>
      </c>
      <c r="AT173" s="59">
        <v>57.951327131323957</v>
      </c>
      <c r="AU173" s="59">
        <v>42.048672868676036</v>
      </c>
    </row>
    <row r="174" spans="1:47">
      <c r="A174" s="56">
        <v>1431</v>
      </c>
      <c r="B174" s="57">
        <v>8.6852625572812343</v>
      </c>
      <c r="C174" s="56"/>
      <c r="D174" s="58">
        <v>4.5614651427296886</v>
      </c>
      <c r="E174" s="58"/>
      <c r="F174" s="58">
        <v>8.5761369642049239</v>
      </c>
      <c r="G174" s="58"/>
      <c r="H174" s="58">
        <v>7.9550390715468406</v>
      </c>
      <c r="I174" s="58"/>
      <c r="J174" s="58">
        <v>12.706807375027978</v>
      </c>
      <c r="K174" s="58"/>
      <c r="L174" s="58">
        <v>2.759892999575094</v>
      </c>
      <c r="Q174" s="58">
        <v>7.2744033116779967</v>
      </c>
      <c r="R174" s="58">
        <v>2.9552886070997464</v>
      </c>
      <c r="S174" s="58">
        <v>9.247517300298151</v>
      </c>
      <c r="T174" s="58">
        <v>13.104354062401555</v>
      </c>
      <c r="U174" s="58">
        <v>0.61766902175775851</v>
      </c>
      <c r="V174" s="58"/>
      <c r="Y174" s="57">
        <v>0.93585772670887124</v>
      </c>
      <c r="Z174" s="58">
        <v>12.368510701748431</v>
      </c>
      <c r="AA174" s="58">
        <v>0.6088096150983956</v>
      </c>
      <c r="AC174" s="58">
        <v>38.369656481217298</v>
      </c>
      <c r="AD174" s="58">
        <v>10.743423302243043</v>
      </c>
      <c r="AE174" s="58">
        <v>1.9972064356878063</v>
      </c>
      <c r="AF174" s="58">
        <v>85.530297867968102</v>
      </c>
      <c r="AG174" s="58">
        <v>20.085117403488283</v>
      </c>
      <c r="AH174" s="58">
        <v>14.708799692955676</v>
      </c>
      <c r="AI174" s="58">
        <v>6.0954003167556525</v>
      </c>
      <c r="AJ174" s="58">
        <v>8.878906895776334E-2</v>
      </c>
      <c r="AM174" s="57">
        <v>40.535243042436818</v>
      </c>
      <c r="AN174" s="57">
        <v>47.822986322260562</v>
      </c>
      <c r="AO174" s="57">
        <v>43.289548626177883</v>
      </c>
      <c r="AQ174" s="59">
        <v>46.475505638008663</v>
      </c>
      <c r="AR174" s="59">
        <v>53.524494361991323</v>
      </c>
      <c r="AT174" s="59">
        <v>54.657296358675431</v>
      </c>
      <c r="AU174" s="59">
        <v>45.342703641324569</v>
      </c>
    </row>
    <row r="175" spans="1:47">
      <c r="A175" s="56">
        <v>1432</v>
      </c>
      <c r="B175" s="57">
        <v>8.6720344547349484</v>
      </c>
      <c r="C175" s="56"/>
      <c r="D175" s="58">
        <v>3.9281452493211759</v>
      </c>
      <c r="E175" s="58"/>
      <c r="F175" s="58">
        <v>7.5066439963286662</v>
      </c>
      <c r="G175" s="58"/>
      <c r="H175" s="58">
        <v>7.2428275542417282</v>
      </c>
      <c r="I175" s="58"/>
      <c r="J175" s="58">
        <v>17.588080124223172</v>
      </c>
      <c r="K175" s="58"/>
      <c r="L175" s="58">
        <v>4.7595129382055354</v>
      </c>
      <c r="Q175" s="58">
        <v>6.2514912987628106</v>
      </c>
      <c r="R175" s="58">
        <v>2.5818627557893512</v>
      </c>
      <c r="S175" s="58">
        <v>8.4140503793391446</v>
      </c>
      <c r="T175" s="58">
        <v>18.086559169750899</v>
      </c>
      <c r="U175" s="58">
        <v>1.0644427950761277</v>
      </c>
      <c r="V175" s="58"/>
      <c r="Y175" s="57">
        <v>0.97165350610722101</v>
      </c>
      <c r="Z175" s="58">
        <v>12.274603135123749</v>
      </c>
      <c r="AA175" s="58">
        <v>0.57411261390144586</v>
      </c>
      <c r="AC175" s="58">
        <v>39.921671293518969</v>
      </c>
      <c r="AD175" s="58">
        <v>11.187305104925262</v>
      </c>
      <c r="AE175" s="58">
        <v>2.0792212306034279</v>
      </c>
      <c r="AF175" s="58">
        <v>85.00394708435087</v>
      </c>
      <c r="AG175" s="58">
        <v>18.947766674743658</v>
      </c>
      <c r="AH175" s="58">
        <v>14.597123548556169</v>
      </c>
      <c r="AI175" s="58">
        <v>6.1664067621509115</v>
      </c>
      <c r="AJ175" s="58">
        <v>8.9238827081468644E-2</v>
      </c>
      <c r="AM175" s="57">
        <v>41.507598229603964</v>
      </c>
      <c r="AN175" s="57">
        <v>47.878431222039076</v>
      </c>
      <c r="AO175" s="57">
        <v>43.783475032380352</v>
      </c>
      <c r="AQ175" s="59">
        <v>29.861009218665487</v>
      </c>
      <c r="AR175" s="59">
        <v>70.138990781334513</v>
      </c>
      <c r="AT175" s="59">
        <v>55.309437053216961</v>
      </c>
      <c r="AU175" s="59">
        <v>44.690562946783032</v>
      </c>
    </row>
    <row r="176" spans="1:47">
      <c r="A176" s="56">
        <v>1433</v>
      </c>
      <c r="B176" s="57">
        <v>8.6588451609446739</v>
      </c>
      <c r="C176" s="56"/>
      <c r="D176" s="58">
        <v>4.2425256327259113</v>
      </c>
      <c r="E176" s="58"/>
      <c r="F176" s="58">
        <v>7.9640974209108801</v>
      </c>
      <c r="G176" s="58"/>
      <c r="H176" s="58">
        <v>11.596207129413804</v>
      </c>
      <c r="I176" s="58"/>
      <c r="J176" s="58">
        <v>12.961649982553688</v>
      </c>
      <c r="K176" s="58"/>
      <c r="L176" s="58">
        <v>2.1953879780246708</v>
      </c>
      <c r="Q176" s="58">
        <v>6.7378978372448666</v>
      </c>
      <c r="R176" s="58">
        <v>2.7329385305609182</v>
      </c>
      <c r="S176" s="58">
        <v>13.462562036536861</v>
      </c>
      <c r="T176" s="58">
        <v>13.290943611632061</v>
      </c>
      <c r="U176" s="58">
        <v>0.49064573363223424</v>
      </c>
      <c r="V176" s="58"/>
      <c r="Y176" s="57">
        <v>1.0243435508577505</v>
      </c>
      <c r="Z176" s="58">
        <v>12.559715432844282</v>
      </c>
      <c r="AA176" s="58">
        <v>0.56914468522135286</v>
      </c>
      <c r="AC176" s="58">
        <v>42.175684662951063</v>
      </c>
      <c r="AD176" s="58">
        <v>11.828805774212915</v>
      </c>
      <c r="AE176" s="58">
        <v>2.1979158903331184</v>
      </c>
      <c r="AF176" s="58">
        <v>87.104479551887437</v>
      </c>
      <c r="AG176" s="58">
        <v>18.791077824498448</v>
      </c>
      <c r="AH176" s="58">
        <v>14.936182937216181</v>
      </c>
      <c r="AI176" s="58">
        <v>6.3310466972627806</v>
      </c>
      <c r="AJ176" s="58">
        <v>8.2865566484612213E-2</v>
      </c>
      <c r="AM176" s="57">
        <v>44.306017157834006</v>
      </c>
      <c r="AN176" s="57">
        <v>49.132322318373745</v>
      </c>
      <c r="AO176" s="57">
        <v>45.750777888884059</v>
      </c>
      <c r="AQ176" s="59">
        <v>35.719359869194165</v>
      </c>
      <c r="AR176" s="59">
        <v>64.280640130805835</v>
      </c>
      <c r="AT176" s="59">
        <v>55.621027450278469</v>
      </c>
      <c r="AU176" s="59">
        <v>44.378972549721531</v>
      </c>
    </row>
    <row r="177" spans="1:47">
      <c r="A177" s="56">
        <v>1434</v>
      </c>
      <c r="B177" s="57">
        <v>8.6456945620528494</v>
      </c>
      <c r="C177" s="56"/>
      <c r="D177" s="58">
        <v>4.7618134137711419</v>
      </c>
      <c r="E177" s="58"/>
      <c r="F177" s="58">
        <v>8.7430794211647882</v>
      </c>
      <c r="G177" s="58"/>
      <c r="H177" s="58">
        <v>15.79348195004064</v>
      </c>
      <c r="I177" s="58"/>
      <c r="J177" s="58">
        <v>7.0637093827421591</v>
      </c>
      <c r="K177" s="58"/>
      <c r="L177" s="58">
        <v>4.9709541120285285</v>
      </c>
      <c r="Q177" s="58">
        <v>7.5470452168451674</v>
      </c>
      <c r="R177" s="58">
        <v>2.9934262926326918</v>
      </c>
      <c r="S177" s="58">
        <v>18.323359169319623</v>
      </c>
      <c r="T177" s="58">
        <v>7.2224744616060095</v>
      </c>
      <c r="U177" s="58">
        <v>1.1101818405709569</v>
      </c>
      <c r="V177" s="58"/>
      <c r="Y177" s="57">
        <v>1.0192209928133091</v>
      </c>
      <c r="Z177" s="58">
        <v>13.180100411381293</v>
      </c>
      <c r="AA177" s="58">
        <v>0.56188226225603899</v>
      </c>
      <c r="AC177" s="58">
        <v>42.053686788170729</v>
      </c>
      <c r="AD177" s="58">
        <v>11.804424706686802</v>
      </c>
      <c r="AE177" s="58">
        <v>2.1928551442031954</v>
      </c>
      <c r="AF177" s="58">
        <v>91.539485483962721</v>
      </c>
      <c r="AG177" s="58">
        <v>18.558479698771205</v>
      </c>
      <c r="AH177" s="58">
        <v>15.67395311843368</v>
      </c>
      <c r="AI177" s="58">
        <v>6.5193414746106377</v>
      </c>
      <c r="AJ177" s="58">
        <v>8.195938318276258E-2</v>
      </c>
      <c r="AM177" s="57">
        <v>48.164771170482027</v>
      </c>
      <c r="AN177" s="57">
        <v>50.531739455567198</v>
      </c>
      <c r="AO177" s="57">
        <v>48.299124060311911</v>
      </c>
      <c r="AQ177" s="59">
        <v>38.809213654597805</v>
      </c>
      <c r="AR177" s="59">
        <v>61.190786345402202</v>
      </c>
      <c r="AT177" s="59">
        <v>56.702176135942615</v>
      </c>
      <c r="AU177" s="59">
        <v>43.297823864057371</v>
      </c>
    </row>
    <row r="178" spans="1:47">
      <c r="A178" s="56">
        <v>1435</v>
      </c>
      <c r="B178" s="57">
        <v>8.6325825445359428</v>
      </c>
      <c r="C178" s="56"/>
      <c r="D178" s="58">
        <v>3.5112719476443934</v>
      </c>
      <c r="E178" s="58"/>
      <c r="F178" s="58">
        <v>6.708410602229721</v>
      </c>
      <c r="G178" s="58"/>
      <c r="H178" s="58">
        <v>11.061353958757564</v>
      </c>
      <c r="I178" s="58"/>
      <c r="J178" s="58">
        <v>8.6265018965502627</v>
      </c>
      <c r="K178" s="58"/>
      <c r="L178" s="58">
        <v>1.3990619612821305</v>
      </c>
      <c r="Q178" s="58">
        <v>5.5535981804875529</v>
      </c>
      <c r="R178" s="58">
        <v>2.2924597434761318</v>
      </c>
      <c r="S178" s="58">
        <v>12.824829782225148</v>
      </c>
      <c r="T178" s="58">
        <v>8.7951901642065273</v>
      </c>
      <c r="U178" s="58">
        <v>0.31224077964094843</v>
      </c>
      <c r="V178" s="58"/>
      <c r="Y178" s="57">
        <v>1.0495182651938504</v>
      </c>
      <c r="Z178" s="58">
        <v>11.698921688058414</v>
      </c>
      <c r="AA178" s="58">
        <v>0.55292181707496624</v>
      </c>
      <c r="AC178" s="58">
        <v>43.39552315531121</v>
      </c>
      <c r="AD178" s="58">
        <v>12.191234082448915</v>
      </c>
      <c r="AE178" s="58">
        <v>2.2641632517037098</v>
      </c>
      <c r="AF178" s="58">
        <v>81.370060631445966</v>
      </c>
      <c r="AG178" s="58">
        <v>18.269592800112353</v>
      </c>
      <c r="AH178" s="58">
        <v>13.91251540970903</v>
      </c>
      <c r="AI178" s="58">
        <v>6.2563189034622315</v>
      </c>
      <c r="AJ178" s="58">
        <v>8.0754047179181596E-2</v>
      </c>
      <c r="AM178" s="57">
        <v>36.824936523755042</v>
      </c>
      <c r="AN178" s="57">
        <v>47.373350300645541</v>
      </c>
      <c r="AO178" s="57">
        <v>41.28609033029165</v>
      </c>
      <c r="AQ178" s="59">
        <v>29.421051936378749</v>
      </c>
      <c r="AR178" s="59">
        <v>70.57894806362124</v>
      </c>
      <c r="AT178" s="59">
        <v>51.459309039682957</v>
      </c>
      <c r="AU178" s="59">
        <v>48.540690960317043</v>
      </c>
    </row>
    <row r="179" spans="1:47">
      <c r="A179" s="56">
        <v>1436</v>
      </c>
      <c r="B179" s="57">
        <v>8.6195089952034856</v>
      </c>
      <c r="C179" s="56"/>
      <c r="D179" s="58">
        <v>4.903915222168</v>
      </c>
      <c r="E179" s="58"/>
      <c r="F179" s="58">
        <v>8.8626704333998489</v>
      </c>
      <c r="G179" s="58"/>
      <c r="H179" s="58">
        <v>6.8838350398054367</v>
      </c>
      <c r="I179" s="58"/>
      <c r="J179" s="58">
        <v>4.7439972207488053</v>
      </c>
      <c r="K179" s="58"/>
      <c r="L179" s="58">
        <v>1.2853790314486506</v>
      </c>
      <c r="Q179" s="58">
        <v>7.7403238050820491</v>
      </c>
      <c r="R179" s="58">
        <v>3.0214366298953674</v>
      </c>
      <c r="S179" s="58">
        <v>7.9760992230481289</v>
      </c>
      <c r="T179" s="58">
        <v>4.8229405415968598</v>
      </c>
      <c r="U179" s="58">
        <v>0.28667041894449791</v>
      </c>
      <c r="V179" s="58"/>
      <c r="Y179" s="57">
        <v>1.0783042680076782</v>
      </c>
      <c r="Z179" s="58">
        <v>10.210870788458822</v>
      </c>
      <c r="AA179" s="58">
        <v>0.55514504733180625</v>
      </c>
      <c r="AC179" s="58">
        <v>44.680236471269723</v>
      </c>
      <c r="AD179" s="58">
        <v>12.562619209346053</v>
      </c>
      <c r="AE179" s="58">
        <v>2.3325728304995734</v>
      </c>
      <c r="AF179" s="58">
        <v>71.123094463206243</v>
      </c>
      <c r="AG179" s="58">
        <v>18.350152512258486</v>
      </c>
      <c r="AH179" s="58">
        <v>11.998346820865445</v>
      </c>
      <c r="AI179" s="58">
        <v>5.983195909866903</v>
      </c>
      <c r="AJ179" s="58">
        <v>7.9171480551618281E-2</v>
      </c>
      <c r="AM179" s="57">
        <v>33.090037091531968</v>
      </c>
      <c r="AN179" s="57">
        <v>44.144696747878498</v>
      </c>
      <c r="AO179" s="57">
        <v>37.884805331319775</v>
      </c>
      <c r="AQ179" s="59">
        <v>31.460302738632894</v>
      </c>
      <c r="AR179" s="59">
        <v>68.53969726136711</v>
      </c>
      <c r="AT179" s="59">
        <v>50.813840927733835</v>
      </c>
      <c r="AU179" s="59">
        <v>49.186159072266172</v>
      </c>
    </row>
    <row r="180" spans="1:47">
      <c r="A180" s="56">
        <v>1437</v>
      </c>
      <c r="B180" s="57">
        <v>8.6064738011970832</v>
      </c>
      <c r="C180" s="56"/>
      <c r="D180" s="58">
        <v>2.7658023227914037</v>
      </c>
      <c r="E180" s="58"/>
      <c r="F180" s="58">
        <v>5.4532159770490072</v>
      </c>
      <c r="G180" s="58"/>
      <c r="H180" s="58">
        <v>8.3180546991845361</v>
      </c>
      <c r="I180" s="58"/>
      <c r="J180" s="58">
        <v>2.5764096326623447</v>
      </c>
      <c r="K180" s="58"/>
      <c r="L180" s="58">
        <v>0.92551496871108707</v>
      </c>
      <c r="Q180" s="58">
        <v>4.3565658304571793</v>
      </c>
      <c r="R180" s="58">
        <v>1.8553150430211616</v>
      </c>
      <c r="S180" s="58">
        <v>9.6316190638387198</v>
      </c>
      <c r="T180" s="58">
        <v>2.6117945566386211</v>
      </c>
      <c r="U180" s="58">
        <v>0.20626939760499399</v>
      </c>
      <c r="V180" s="58"/>
      <c r="Y180" s="57">
        <v>1.0915665890803943</v>
      </c>
      <c r="Z180" s="58">
        <v>10.160875911567004</v>
      </c>
      <c r="AA180" s="58">
        <v>0.53094606785291021</v>
      </c>
      <c r="AC180" s="58">
        <v>45.325602376698633</v>
      </c>
      <c r="AD180" s="58">
        <v>12.754701774838164</v>
      </c>
      <c r="AE180" s="58">
        <v>2.3676651138012863</v>
      </c>
      <c r="AF180" s="58">
        <v>70.877447440422344</v>
      </c>
      <c r="AG180" s="58">
        <v>17.557055604297517</v>
      </c>
      <c r="AH180" s="58">
        <v>11.79574942902364</v>
      </c>
      <c r="AI180" s="58">
        <v>6.0265540368406043</v>
      </c>
      <c r="AJ180" s="58">
        <v>7.6801091703307289E-2</v>
      </c>
      <c r="AM180" s="57">
        <v>24.967578086550333</v>
      </c>
      <c r="AN180" s="57">
        <v>43.929403976589022</v>
      </c>
      <c r="AO180" s="57">
        <v>33.882467018383068</v>
      </c>
      <c r="AQ180" s="59">
        <v>24.439706532573474</v>
      </c>
      <c r="AR180" s="59">
        <v>75.560293467426519</v>
      </c>
      <c r="AT180" s="59">
        <v>43.07473537755115</v>
      </c>
      <c r="AU180" s="59">
        <v>56.925264622448843</v>
      </c>
    </row>
    <row r="181" spans="1:47">
      <c r="A181" s="56">
        <v>1438</v>
      </c>
      <c r="B181" s="57">
        <v>8.593476849989452</v>
      </c>
      <c r="C181" s="56"/>
      <c r="D181" s="58">
        <v>2.2285322844472955</v>
      </c>
      <c r="E181" s="58"/>
      <c r="F181" s="58">
        <v>4.5773568507096742</v>
      </c>
      <c r="G181" s="58"/>
      <c r="H181" s="58">
        <v>8.6517388375458424</v>
      </c>
      <c r="I181" s="58"/>
      <c r="J181" s="58">
        <v>7.4415779857676085</v>
      </c>
      <c r="K181" s="58"/>
      <c r="L181" s="58">
        <v>3.7312708034057906</v>
      </c>
      <c r="Q181" s="58">
        <v>3.5030781259057617</v>
      </c>
      <c r="R181" s="58">
        <v>1.5536282030713042</v>
      </c>
      <c r="S181" s="58">
        <v>10.01149689630968</v>
      </c>
      <c r="T181" s="58">
        <v>7.5222089663697815</v>
      </c>
      <c r="U181" s="58">
        <v>0.83101428897015472</v>
      </c>
      <c r="V181" s="58"/>
      <c r="Y181" s="57">
        <v>1.0778487985972705</v>
      </c>
      <c r="Z181" s="58">
        <v>10.495915664189404</v>
      </c>
      <c r="AA181" s="58">
        <v>0.5477196092976645</v>
      </c>
      <c r="AC181" s="58">
        <v>44.850821684862645</v>
      </c>
      <c r="AD181" s="58">
        <v>12.631621939606616</v>
      </c>
      <c r="AE181" s="58">
        <v>2.3442505967334966</v>
      </c>
      <c r="AF181" s="58">
        <v>73.320650780958488</v>
      </c>
      <c r="AG181" s="58">
        <v>18.118724971534306</v>
      </c>
      <c r="AH181" s="58">
        <v>12.036102839181705</v>
      </c>
      <c r="AI181" s="58">
        <v>6.1256058640914581</v>
      </c>
      <c r="AJ181" s="58">
        <v>7.6562508570069993E-2</v>
      </c>
      <c r="AM181" s="57">
        <v>28.007883173415024</v>
      </c>
      <c r="AN181" s="57">
        <v>44.612695237746408</v>
      </c>
      <c r="AO181" s="57">
        <v>35.681175100634725</v>
      </c>
      <c r="AQ181" s="59">
        <v>34.879361344191501</v>
      </c>
      <c r="AR181" s="59">
        <v>65.120638655808492</v>
      </c>
      <c r="AT181" s="59">
        <v>45.82383304313263</v>
      </c>
      <c r="AU181" s="59">
        <v>54.176166956867377</v>
      </c>
    </row>
    <row r="182" spans="1:47">
      <c r="A182" s="56">
        <v>1439</v>
      </c>
      <c r="B182" s="57">
        <v>8.580518029383434</v>
      </c>
      <c r="C182" s="56"/>
      <c r="D182" s="58">
        <v>3.3881567002824688</v>
      </c>
      <c r="E182" s="58"/>
      <c r="F182" s="58">
        <v>6.34696045056514</v>
      </c>
      <c r="G182" s="58"/>
      <c r="H182" s="58">
        <v>9.8517995535611398</v>
      </c>
      <c r="I182" s="58"/>
      <c r="J182" s="58">
        <v>8.9149344926214589</v>
      </c>
      <c r="K182" s="58"/>
      <c r="L182" s="58">
        <v>2.0536897550308155</v>
      </c>
      <c r="Q182" s="58">
        <v>5.3149956331857657</v>
      </c>
      <c r="R182" s="58">
        <v>2.1496298663057383</v>
      </c>
      <c r="S182" s="58">
        <v>11.392785730369617</v>
      </c>
      <c r="T182" s="58">
        <v>8.9857516057573701</v>
      </c>
      <c r="U182" s="58">
        <v>0.45707515053738779</v>
      </c>
      <c r="V182" s="58"/>
      <c r="Y182" s="57">
        <v>1.0900231407470271</v>
      </c>
      <c r="Z182" s="58">
        <v>10.703424241062491</v>
      </c>
      <c r="AA182" s="58">
        <v>0.55947325549395732</v>
      </c>
      <c r="AC182" s="58">
        <v>45.453516861565952</v>
      </c>
      <c r="AD182" s="58">
        <v>12.812037387728006</v>
      </c>
      <c r="AE182" s="58">
        <v>2.3771580823564618</v>
      </c>
      <c r="AF182" s="58">
        <v>74.878610315392621</v>
      </c>
      <c r="AG182" s="58">
        <v>18.514702632910836</v>
      </c>
      <c r="AH182" s="58">
        <v>12.122529926956183</v>
      </c>
      <c r="AI182" s="58">
        <v>6.2066260400279916</v>
      </c>
      <c r="AJ182" s="58">
        <v>7.7766546387118649E-2</v>
      </c>
      <c r="AM182" s="57">
        <v>34.7880563077616</v>
      </c>
      <c r="AN182" s="57">
        <v>45.323091573155438</v>
      </c>
      <c r="AO182" s="57">
        <v>39.286780004315411</v>
      </c>
      <c r="AQ182" s="59">
        <v>46.928120789897626</v>
      </c>
      <c r="AR182" s="59">
        <v>53.071879210102381</v>
      </c>
      <c r="AT182" s="59">
        <v>50.889907594989317</v>
      </c>
      <c r="AU182" s="59">
        <v>49.110092405010697</v>
      </c>
    </row>
    <row r="183" spans="1:47">
      <c r="A183" s="56">
        <v>1440</v>
      </c>
      <c r="B183" s="57">
        <v>8.5675972275110457</v>
      </c>
      <c r="C183" s="56"/>
      <c r="D183" s="58">
        <v>5.3930268439457105</v>
      </c>
      <c r="E183" s="58"/>
      <c r="F183" s="58">
        <v>9.4054930469429223</v>
      </c>
      <c r="G183" s="58"/>
      <c r="H183" s="58">
        <v>9.8420488769587759</v>
      </c>
      <c r="I183" s="58"/>
      <c r="J183" s="58">
        <v>10.949583151869589</v>
      </c>
      <c r="K183" s="58"/>
      <c r="L183" s="58">
        <v>1.5874809232644846</v>
      </c>
      <c r="Q183" s="58">
        <v>8.4426992665946887</v>
      </c>
      <c r="R183" s="58">
        <v>3.1795500154241974</v>
      </c>
      <c r="S183" s="58">
        <v>11.374158663697614</v>
      </c>
      <c r="T183" s="58">
        <v>11.004982825770121</v>
      </c>
      <c r="U183" s="58">
        <v>0.35307179510976494</v>
      </c>
      <c r="V183" s="58"/>
      <c r="Y183" s="57">
        <v>1.104679134699224</v>
      </c>
      <c r="Z183" s="58">
        <v>10.428317235790503</v>
      </c>
      <c r="AA183" s="58">
        <v>0.55709641301744162</v>
      </c>
      <c r="AC183" s="58">
        <v>46.162267794691161</v>
      </c>
      <c r="AD183" s="58">
        <v>13.022663925222567</v>
      </c>
      <c r="AE183" s="58">
        <v>2.415653553014685</v>
      </c>
      <c r="AF183" s="58">
        <v>73.059774597222187</v>
      </c>
      <c r="AG183" s="58">
        <v>18.443181487433218</v>
      </c>
      <c r="AH183" s="58">
        <v>11.663311209557165</v>
      </c>
      <c r="AI183" s="58">
        <v>6.1489257585910728</v>
      </c>
      <c r="AJ183" s="58">
        <v>7.5239743289184993E-2</v>
      </c>
      <c r="AM183" s="57">
        <v>43.853477624071182</v>
      </c>
      <c r="AN183" s="57">
        <v>44.752150190442173</v>
      </c>
      <c r="AO183" s="57">
        <v>43.34916293694809</v>
      </c>
      <c r="AQ183" s="59">
        <v>46.60519634880027</v>
      </c>
      <c r="AR183" s="59">
        <v>53.39480365119973</v>
      </c>
      <c r="AT183" s="59">
        <v>57.194596355823379</v>
      </c>
      <c r="AU183" s="59">
        <v>42.805403644176629</v>
      </c>
    </row>
    <row r="184" spans="1:47">
      <c r="A184" s="56">
        <v>1441</v>
      </c>
      <c r="B184" s="57">
        <v>8.5547143328324946</v>
      </c>
      <c r="C184" s="56"/>
      <c r="D184" s="58">
        <v>2.8322896544254483</v>
      </c>
      <c r="E184" s="58"/>
      <c r="F184" s="58">
        <v>5.4086597653190731</v>
      </c>
      <c r="G184" s="58"/>
      <c r="H184" s="58">
        <v>6.4136072423966919</v>
      </c>
      <c r="I184" s="58"/>
      <c r="J184" s="58">
        <v>4.7738173032055444</v>
      </c>
      <c r="K184" s="58"/>
      <c r="L184" s="58">
        <v>0.81663520867741335</v>
      </c>
      <c r="Q184" s="58">
        <v>4.4248290940949806</v>
      </c>
      <c r="R184" s="58">
        <v>1.8231368461872441</v>
      </c>
      <c r="S184" s="58">
        <v>7.4072360095333298</v>
      </c>
      <c r="T184" s="58">
        <v>4.7842375733903584</v>
      </c>
      <c r="U184" s="58">
        <v>0.18150351053880201</v>
      </c>
      <c r="V184" s="58"/>
      <c r="Y184" s="57">
        <v>1.0907471182397608</v>
      </c>
      <c r="Z184" s="58">
        <v>10.926240493226953</v>
      </c>
      <c r="AA184" s="58">
        <v>0.55245144913330257</v>
      </c>
      <c r="AC184" s="58">
        <v>45.676652757640177</v>
      </c>
      <c r="AD184" s="58">
        <v>12.896413763110706</v>
      </c>
      <c r="AE184" s="58">
        <v>2.3916560589298927</v>
      </c>
      <c r="AF184" s="58">
        <v>76.659133638510085</v>
      </c>
      <c r="AG184" s="58">
        <v>18.296484923464472</v>
      </c>
      <c r="AH184" s="58">
        <v>12.12739034699924</v>
      </c>
      <c r="AI184" s="58">
        <v>6.2456734137442798</v>
      </c>
      <c r="AJ184" s="58">
        <v>7.4392287897353471E-2</v>
      </c>
      <c r="AM184" s="57">
        <v>24.07606719710741</v>
      </c>
      <c r="AN184" s="57">
        <v>45.6747601481526</v>
      </c>
      <c r="AO184" s="57">
        <v>34.325456537546152</v>
      </c>
      <c r="AQ184" s="59">
        <v>23.532874309981448</v>
      </c>
      <c r="AR184" s="59">
        <v>76.467125690018563</v>
      </c>
      <c r="AT184" s="59">
        <v>41.756667773865047</v>
      </c>
      <c r="AU184" s="59">
        <v>58.243332226134946</v>
      </c>
    </row>
    <row r="185" spans="1:47">
      <c r="A185" s="56">
        <v>1442</v>
      </c>
      <c r="B185" s="57">
        <v>8.541869234135234</v>
      </c>
      <c r="C185" s="56"/>
      <c r="D185" s="58">
        <v>2.6920271424782682</v>
      </c>
      <c r="E185" s="58"/>
      <c r="F185" s="58">
        <v>5.1567461289416325</v>
      </c>
      <c r="G185" s="58"/>
      <c r="H185" s="58">
        <v>5.9043195848749059</v>
      </c>
      <c r="I185" s="58"/>
      <c r="J185" s="58">
        <v>5.5684457656383568</v>
      </c>
      <c r="K185" s="58"/>
      <c r="L185" s="58">
        <v>0.76713296302554257</v>
      </c>
      <c r="Q185" s="58">
        <v>4.1970983995577891</v>
      </c>
      <c r="R185" s="58">
        <v>1.7339967034969015</v>
      </c>
      <c r="S185" s="58">
        <v>6.814663065708829</v>
      </c>
      <c r="T185" s="58">
        <v>5.5646227010403049</v>
      </c>
      <c r="U185" s="58">
        <v>0.17038473105987323</v>
      </c>
      <c r="V185" s="58"/>
      <c r="Y185" s="57">
        <v>1.1009573056749891</v>
      </c>
      <c r="Z185" s="58">
        <v>11.393307204920506</v>
      </c>
      <c r="AA185" s="58">
        <v>0.55445524801332724</v>
      </c>
      <c r="AC185" s="58">
        <v>46.201905308169096</v>
      </c>
      <c r="AD185" s="58">
        <v>13.055591837433965</v>
      </c>
      <c r="AE185" s="58">
        <v>2.4205902529456171</v>
      </c>
      <c r="AF185" s="58">
        <v>80.051968665661363</v>
      </c>
      <c r="AG185" s="58">
        <v>18.369955778476641</v>
      </c>
      <c r="AH185" s="58">
        <v>12.549023805437621</v>
      </c>
      <c r="AI185" s="58">
        <v>6.3993561976059086</v>
      </c>
      <c r="AJ185" s="58">
        <v>7.7490117713911441E-2</v>
      </c>
      <c r="AM185" s="57">
        <v>23.393427079407562</v>
      </c>
      <c r="AN185" s="57">
        <v>46.972410747144792</v>
      </c>
      <c r="AO185" s="57">
        <v>34.645312875426967</v>
      </c>
      <c r="AQ185" s="59">
        <v>23.564590249503713</v>
      </c>
      <c r="AR185" s="59">
        <v>76.435409750496291</v>
      </c>
      <c r="AT185" s="59">
        <v>40.519630294073487</v>
      </c>
      <c r="AU185" s="59">
        <v>59.48036970592652</v>
      </c>
    </row>
    <row r="186" spans="1:47">
      <c r="A186" s="56">
        <v>1443</v>
      </c>
      <c r="B186" s="57">
        <v>8.529061820532986</v>
      </c>
      <c r="C186" s="56"/>
      <c r="D186" s="58">
        <v>6.9508857890859108</v>
      </c>
      <c r="E186" s="58"/>
      <c r="F186" s="58">
        <v>11.606506947170828</v>
      </c>
      <c r="G186" s="58"/>
      <c r="H186" s="58">
        <v>13.450029309383307</v>
      </c>
      <c r="I186" s="58"/>
      <c r="J186" s="58">
        <v>13.906220518747187</v>
      </c>
      <c r="K186" s="58"/>
      <c r="L186" s="58">
        <v>1.4303529324576258</v>
      </c>
      <c r="Q186" s="58">
        <v>10.814875810121929</v>
      </c>
      <c r="R186" s="58">
        <v>3.9002641463546461</v>
      </c>
      <c r="S186" s="58">
        <v>15.513833442603998</v>
      </c>
      <c r="T186" s="58">
        <v>13.856873367891437</v>
      </c>
      <c r="U186" s="58">
        <v>0.31747316320291941</v>
      </c>
      <c r="V186" s="58"/>
      <c r="Y186" s="57">
        <v>1.0905775433943135</v>
      </c>
      <c r="Z186" s="58">
        <v>11.431059586169424</v>
      </c>
      <c r="AA186" s="58">
        <v>0.55445524801332724</v>
      </c>
      <c r="AC186" s="58">
        <v>45.86328625856779</v>
      </c>
      <c r="AD186" s="58">
        <v>12.970712682504363</v>
      </c>
      <c r="AE186" s="58">
        <v>2.4042714837757773</v>
      </c>
      <c r="AF186" s="58">
        <v>80.433645962155694</v>
      </c>
      <c r="AG186" s="58">
        <v>18.377066130303117</v>
      </c>
      <c r="AH186" s="58">
        <v>12.493505933324416</v>
      </c>
      <c r="AI186" s="58">
        <v>6.3716407080561783</v>
      </c>
      <c r="AJ186" s="58">
        <v>7.8049101997397299E-2</v>
      </c>
      <c r="AM186" s="57">
        <v>56.833858714633543</v>
      </c>
      <c r="AN186" s="57">
        <v>46.923556895162179</v>
      </c>
      <c r="AO186" s="57">
        <v>50.65663054955423</v>
      </c>
      <c r="AQ186" s="59">
        <v>47.219694263893565</v>
      </c>
      <c r="AR186" s="59">
        <v>52.780305736106435</v>
      </c>
      <c r="AT186" s="59">
        <v>62.325264135696742</v>
      </c>
      <c r="AU186" s="59">
        <v>37.674735864303251</v>
      </c>
    </row>
    <row r="187" spans="1:47">
      <c r="A187" s="56">
        <v>1444</v>
      </c>
      <c r="B187" s="57">
        <v>8.5162919814647946</v>
      </c>
      <c r="C187" s="56"/>
      <c r="D187" s="58">
        <v>9.4616208587660822</v>
      </c>
      <c r="E187" s="58"/>
      <c r="F187" s="58">
        <v>15.341309050953816</v>
      </c>
      <c r="G187" s="58"/>
      <c r="H187" s="58">
        <v>9.8342591758079294</v>
      </c>
      <c r="I187" s="58"/>
      <c r="J187" s="58">
        <v>13.652698599330328</v>
      </c>
      <c r="K187" s="58"/>
      <c r="L187" s="58">
        <v>0.91814639223826244</v>
      </c>
      <c r="Q187" s="58">
        <v>14.691271300905802</v>
      </c>
      <c r="R187" s="58">
        <v>5.1468418630180635</v>
      </c>
      <c r="S187" s="58">
        <v>11.335992685983728</v>
      </c>
      <c r="T187" s="58">
        <v>13.565276907750659</v>
      </c>
      <c r="U187" s="58">
        <v>0.20364802349010855</v>
      </c>
      <c r="V187" s="58"/>
      <c r="Y187" s="57">
        <v>1.0814306992363936</v>
      </c>
      <c r="Z187" s="58">
        <v>11.431156598180815</v>
      </c>
      <c r="AA187" s="58">
        <v>0.53847984376992175</v>
      </c>
      <c r="AC187" s="58">
        <v>45.574984010331228</v>
      </c>
      <c r="AD187" s="58">
        <v>12.899924981565192</v>
      </c>
      <c r="AE187" s="58">
        <v>2.3905718490708883</v>
      </c>
      <c r="AF187" s="58">
        <v>80.550918796828199</v>
      </c>
      <c r="AG187" s="58">
        <v>17.854479685043732</v>
      </c>
      <c r="AH187" s="58">
        <v>12.396511350899106</v>
      </c>
      <c r="AI187" s="58">
        <v>6.3825649100372583</v>
      </c>
      <c r="AJ187" s="58">
        <v>8.0616077834716235E-2</v>
      </c>
      <c r="AM187" s="57">
        <v>60.803814278857189</v>
      </c>
      <c r="AN187" s="57">
        <v>46.729082658391661</v>
      </c>
      <c r="AO187" s="57">
        <v>52.46334861628965</v>
      </c>
      <c r="AQ187" s="59">
        <v>46.133387550969459</v>
      </c>
      <c r="AR187" s="59">
        <v>53.866612449030541</v>
      </c>
      <c r="AT187" s="59">
        <v>64.426177694638938</v>
      </c>
      <c r="AU187" s="59">
        <v>35.573822305361055</v>
      </c>
    </row>
    <row r="188" spans="1:47">
      <c r="A188" s="56">
        <v>1445</v>
      </c>
      <c r="B188" s="57">
        <v>8.503559606694072</v>
      </c>
      <c r="C188" s="56"/>
      <c r="D188" s="58">
        <v>3.6383635124537408</v>
      </c>
      <c r="E188" s="58"/>
      <c r="F188" s="58">
        <v>6.5202270324863898</v>
      </c>
      <c r="G188" s="58"/>
      <c r="H188" s="58">
        <v>4.9189166082981703</v>
      </c>
      <c r="I188" s="58"/>
      <c r="J188" s="58">
        <v>12.750382507098362</v>
      </c>
      <c r="K188" s="58"/>
      <c r="L188" s="58">
        <v>3.7956939010463575</v>
      </c>
      <c r="Q188" s="58">
        <v>5.6378454452722888</v>
      </c>
      <c r="R188" s="58">
        <v>2.1790436357097085</v>
      </c>
      <c r="S188" s="58">
        <v>5.6664365610643141</v>
      </c>
      <c r="T188" s="58">
        <v>12.632433244567451</v>
      </c>
      <c r="U188" s="58">
        <v>0.84132653431971072</v>
      </c>
      <c r="V188" s="58"/>
      <c r="Y188" s="57">
        <v>1.0723290091796718</v>
      </c>
      <c r="Z188" s="58">
        <v>11.406914710334094</v>
      </c>
      <c r="AA188" s="58">
        <v>0.53847984376992175</v>
      </c>
      <c r="AC188" s="58">
        <v>45.287161124721038</v>
      </c>
      <c r="AD188" s="58">
        <v>12.829146001609931</v>
      </c>
      <c r="AE188" s="58">
        <v>2.3768803165184123</v>
      </c>
      <c r="AF188" s="58">
        <v>80.496607239810814</v>
      </c>
      <c r="AG188" s="58">
        <v>17.861390514540016</v>
      </c>
      <c r="AH188" s="58">
        <v>12.273327557995437</v>
      </c>
      <c r="AI188" s="58">
        <v>6.3649220044183252</v>
      </c>
      <c r="AJ188" s="58">
        <v>8.1837189998918508E-2</v>
      </c>
      <c r="AM188" s="57">
        <v>31.9251846718739</v>
      </c>
      <c r="AN188" s="57">
        <v>46.566685174873889</v>
      </c>
      <c r="AO188" s="57">
        <v>38.534189455705338</v>
      </c>
      <c r="AQ188" s="59">
        <v>31.384134691037403</v>
      </c>
      <c r="AR188" s="59">
        <v>68.615865308962583</v>
      </c>
      <c r="AT188" s="59">
        <v>49.042807801917</v>
      </c>
      <c r="AU188" s="59">
        <v>50.957192198083</v>
      </c>
    </row>
    <row r="189" spans="1:47">
      <c r="A189" s="56">
        <v>1446</v>
      </c>
      <c r="B189" s="57">
        <v>8.4908645863076373</v>
      </c>
      <c r="C189" s="56"/>
      <c r="D189" s="58">
        <v>3.9751524773194262</v>
      </c>
      <c r="E189" s="58"/>
      <c r="F189" s="58">
        <v>6.9364351180441091</v>
      </c>
      <c r="G189" s="58"/>
      <c r="H189" s="58">
        <v>11.00114145901067</v>
      </c>
      <c r="I189" s="58"/>
      <c r="J189" s="58">
        <v>14.064910557645565</v>
      </c>
      <c r="K189" s="58"/>
      <c r="L189" s="58">
        <v>2.1094942816737983</v>
      </c>
      <c r="Q189" s="58">
        <v>6.147165404367585</v>
      </c>
      <c r="R189" s="58">
        <v>2.3135180049813355</v>
      </c>
      <c r="S189" s="58">
        <v>12.664896146777815</v>
      </c>
      <c r="T189" s="58">
        <v>13.894855008579427</v>
      </c>
      <c r="U189" s="58">
        <v>0.46725888718128417</v>
      </c>
      <c r="V189" s="58"/>
      <c r="Y189" s="57">
        <v>1.092931098052478</v>
      </c>
      <c r="Z189" s="58">
        <v>11.464137005339721</v>
      </c>
      <c r="AA189" s="58">
        <v>0.53847984376992175</v>
      </c>
      <c r="AC189" s="58">
        <v>46.255037493083243</v>
      </c>
      <c r="AD189" s="58">
        <v>13.114256634063612</v>
      </c>
      <c r="AE189" s="58">
        <v>2.4291156664806963</v>
      </c>
      <c r="AF189" s="58">
        <v>81.017680807821961</v>
      </c>
      <c r="AG189" s="58">
        <v>17.868304018970836</v>
      </c>
      <c r="AH189" s="58">
        <v>12.399816681820493</v>
      </c>
      <c r="AI189" s="58">
        <v>6.4503477681663952</v>
      </c>
      <c r="AJ189" s="58">
        <v>8.3423926538049017E-2</v>
      </c>
      <c r="AM189" s="57">
        <v>42.177300278381786</v>
      </c>
      <c r="AN189" s="57">
        <v>47.116278865756534</v>
      </c>
      <c r="AO189" s="57">
        <v>43.72449399802737</v>
      </c>
      <c r="AQ189" s="59">
        <v>39.416886572705302</v>
      </c>
      <c r="AR189" s="59">
        <v>60.583113427294712</v>
      </c>
      <c r="AT189" s="59">
        <v>54.830602792924502</v>
      </c>
      <c r="AU189" s="59">
        <v>45.169397207075505</v>
      </c>
    </row>
    <row r="190" spans="1:47">
      <c r="A190" s="56">
        <v>1447</v>
      </c>
      <c r="B190" s="57">
        <v>8.4782068107147808</v>
      </c>
      <c r="C190" s="56"/>
      <c r="D190" s="58">
        <v>7.6320912074281422</v>
      </c>
      <c r="E190" s="58"/>
      <c r="F190" s="58">
        <v>12.345631474756173</v>
      </c>
      <c r="G190" s="58"/>
      <c r="H190" s="58">
        <v>7.6507469473368417</v>
      </c>
      <c r="I190" s="58"/>
      <c r="J190" s="58">
        <v>5.0654390941883474</v>
      </c>
      <c r="K190" s="58"/>
      <c r="L190" s="58">
        <v>1.5053121445467137</v>
      </c>
      <c r="Q190" s="58">
        <v>11.778214977272059</v>
      </c>
      <c r="R190" s="58">
        <v>4.1156669137320154</v>
      </c>
      <c r="S190" s="58">
        <v>8.8022091184507882</v>
      </c>
      <c r="T190" s="58">
        <v>4.9898442873584674</v>
      </c>
      <c r="U190" s="58">
        <v>0.3332055855115944</v>
      </c>
      <c r="V190" s="58"/>
      <c r="Y190" s="57">
        <v>1.100245685478072</v>
      </c>
      <c r="Z190" s="58">
        <v>11.647392091704392</v>
      </c>
      <c r="AA190" s="58">
        <v>0.51459584625054966</v>
      </c>
      <c r="AC190" s="58">
        <v>46.663266785963543</v>
      </c>
      <c r="AD190" s="58">
        <v>13.241030037229789</v>
      </c>
      <c r="AE190" s="58">
        <v>2.4520043589735248</v>
      </c>
      <c r="AF190" s="58">
        <v>82.432067499220565</v>
      </c>
      <c r="AG190" s="58">
        <v>17.082373967818953</v>
      </c>
      <c r="AH190" s="58">
        <v>12.663986943034288</v>
      </c>
      <c r="AI190" s="58">
        <v>6.5266613322228846</v>
      </c>
      <c r="AJ190" s="58">
        <v>8.3430756796058894E-2</v>
      </c>
      <c r="AM190" s="57">
        <v>43.949840659800586</v>
      </c>
      <c r="AN190" s="57">
        <v>47.574826503713055</v>
      </c>
      <c r="AO190" s="57">
        <v>44.803180349163917</v>
      </c>
      <c r="AQ190" s="59">
        <v>44.152595687641224</v>
      </c>
      <c r="AR190" s="59">
        <v>55.847404312358783</v>
      </c>
      <c r="AT190" s="59">
        <v>56.198215673046725</v>
      </c>
      <c r="AU190" s="59">
        <v>43.801784326953282</v>
      </c>
    </row>
    <row r="191" spans="1:47">
      <c r="A191" s="56">
        <v>1448</v>
      </c>
      <c r="B191" s="57">
        <v>8.4655861706463078</v>
      </c>
      <c r="C191" s="56"/>
      <c r="D191" s="58">
        <v>3.8995356840801669</v>
      </c>
      <c r="E191" s="58"/>
      <c r="F191" s="58">
        <v>6.7320631111383156</v>
      </c>
      <c r="G191" s="58"/>
      <c r="H191" s="58">
        <v>10.021583020868364</v>
      </c>
      <c r="I191" s="58"/>
      <c r="J191" s="58">
        <v>22.260808181219758</v>
      </c>
      <c r="K191" s="58"/>
      <c r="L191" s="58">
        <v>1.4931485851761104</v>
      </c>
      <c r="Q191" s="58">
        <v>6.0057110270375258</v>
      </c>
      <c r="R191" s="58">
        <v>2.2461086555957426</v>
      </c>
      <c r="S191" s="58">
        <v>11.52255475483153</v>
      </c>
      <c r="T191" s="58">
        <v>21.865694390373932</v>
      </c>
      <c r="U191" s="58">
        <v>0.33029036030972309</v>
      </c>
      <c r="V191" s="58"/>
      <c r="Y191" s="57">
        <v>1.1080894235949983</v>
      </c>
      <c r="Z191" s="58">
        <v>11.924497697713978</v>
      </c>
      <c r="AA191" s="58">
        <v>0.52904299060173077</v>
      </c>
      <c r="AC191" s="58">
        <v>47.095508058557989</v>
      </c>
      <c r="AD191" s="58">
        <v>13.374824992370776</v>
      </c>
      <c r="AE191" s="58">
        <v>2.4761817908083859</v>
      </c>
      <c r="AF191" s="58">
        <v>84.515555188861882</v>
      </c>
      <c r="AG191" s="58">
        <v>17.568754772176796</v>
      </c>
      <c r="AH191" s="58">
        <v>13.032806068000394</v>
      </c>
      <c r="AI191" s="58">
        <v>6.6150228387142862</v>
      </c>
      <c r="AJ191" s="58">
        <v>8.3014203894099622E-2</v>
      </c>
      <c r="AM191" s="57">
        <v>46.561236517476786</v>
      </c>
      <c r="AN191" s="57">
        <v>48.53561831170758</v>
      </c>
      <c r="AO191" s="57">
        <v>46.53461693970165</v>
      </c>
      <c r="AQ191" s="59">
        <v>41.73933080186282</v>
      </c>
      <c r="AR191" s="59">
        <v>58.260669198137172</v>
      </c>
      <c r="AT191" s="59">
        <v>56.89434199707155</v>
      </c>
      <c r="AU191" s="59">
        <v>43.10565800292845</v>
      </c>
    </row>
    <row r="192" spans="1:47">
      <c r="A192" s="56">
        <v>1449</v>
      </c>
      <c r="B192" s="57">
        <v>8.4530025571535976</v>
      </c>
      <c r="C192" s="56"/>
      <c r="D192" s="58">
        <v>4.5789058930450679</v>
      </c>
      <c r="E192" s="58"/>
      <c r="F192" s="58">
        <v>7.6894580679650382</v>
      </c>
      <c r="G192" s="58"/>
      <c r="H192" s="58">
        <v>6.3355607727908625</v>
      </c>
      <c r="I192" s="58"/>
      <c r="J192" s="58">
        <v>5.2671307077932923</v>
      </c>
      <c r="K192" s="58"/>
      <c r="L192" s="58">
        <v>2.2281932063410212</v>
      </c>
      <c r="Q192" s="58">
        <v>7.0376821629848259</v>
      </c>
      <c r="R192" s="58">
        <v>2.5599102839565084</v>
      </c>
      <c r="S192" s="58">
        <v>7.2798556248193096</v>
      </c>
      <c r="T192" s="58">
        <v>5.1587975994403656</v>
      </c>
      <c r="U192" s="58">
        <v>0.49255366550442636</v>
      </c>
      <c r="V192" s="58"/>
      <c r="Y192" s="57">
        <v>1.1149527983910432</v>
      </c>
      <c r="Z192" s="58">
        <v>12.121005272569452</v>
      </c>
      <c r="AA192" s="58">
        <v>0.54561385374899996</v>
      </c>
      <c r="AC192" s="58">
        <v>47.487616275740152</v>
      </c>
      <c r="AD192" s="58">
        <v>13.49742683499826</v>
      </c>
      <c r="AE192" s="58">
        <v>2.4982756208449755</v>
      </c>
      <c r="AF192" s="58">
        <v>86.032838599205661</v>
      </c>
      <c r="AG192" s="58">
        <v>18.126062474948142</v>
      </c>
      <c r="AH192" s="58">
        <v>13.316218107087096</v>
      </c>
      <c r="AI192" s="58">
        <v>6.706692910711002</v>
      </c>
      <c r="AJ192" s="58">
        <v>8.4273140746721889E-2</v>
      </c>
      <c r="AM192" s="57">
        <v>30.885429110903434</v>
      </c>
      <c r="AN192" s="57">
        <v>49.349433537324472</v>
      </c>
      <c r="AO192" s="57">
        <v>39.423490097513849</v>
      </c>
      <c r="AQ192" s="59">
        <v>31.998509484518063</v>
      </c>
      <c r="AR192" s="59">
        <v>68.001490515481947</v>
      </c>
      <c r="AT192" s="59">
        <v>46.444260614894326</v>
      </c>
      <c r="AU192" s="59">
        <v>53.555739385105674</v>
      </c>
    </row>
    <row r="193" spans="1:47">
      <c r="A193" s="56">
        <v>1450</v>
      </c>
      <c r="B193" s="57">
        <v>8.4404558616076653</v>
      </c>
      <c r="C193" s="56"/>
      <c r="D193" s="58">
        <v>4.1056680006818809</v>
      </c>
      <c r="E193" s="58"/>
      <c r="F193" s="58">
        <v>6.9437916256665551</v>
      </c>
      <c r="G193" s="58"/>
      <c r="H193" s="58">
        <v>8.6829808181038182</v>
      </c>
      <c r="I193" s="58"/>
      <c r="J193" s="58">
        <v>9.3650657522562195</v>
      </c>
      <c r="K193" s="58"/>
      <c r="L193" s="58">
        <v>4.1185392332729904</v>
      </c>
      <c r="Q193" s="58">
        <v>6.2975112125956327</v>
      </c>
      <c r="R193" s="58">
        <v>2.3066338476742838</v>
      </c>
      <c r="S193" s="58">
        <v>9.9708560146325222</v>
      </c>
      <c r="T193" s="58">
        <v>9.1461193100198237</v>
      </c>
      <c r="U193" s="58">
        <v>0.90981360656892218</v>
      </c>
      <c r="V193" s="58"/>
      <c r="Y193" s="57">
        <v>1.1278631058751687</v>
      </c>
      <c r="Z193" s="58">
        <v>11.985301085762215</v>
      </c>
      <c r="AA193" s="58">
        <v>0.57666616449118524</v>
      </c>
      <c r="AC193" s="58">
        <v>48.139268858095726</v>
      </c>
      <c r="AD193" s="58">
        <v>13.694055769240382</v>
      </c>
      <c r="AE193" s="58">
        <v>2.5340571821459008</v>
      </c>
      <c r="AF193" s="58">
        <v>85.192942439387295</v>
      </c>
      <c r="AG193" s="58">
        <v>19.165079320428919</v>
      </c>
      <c r="AH193" s="58">
        <v>13.235004389985496</v>
      </c>
      <c r="AI193" s="58">
        <v>6.7250950711090516</v>
      </c>
      <c r="AJ193" s="58">
        <v>8.5240716797578039E-2</v>
      </c>
      <c r="AM193" s="57">
        <v>36.027911323731125</v>
      </c>
      <c r="AN193" s="57">
        <v>49.566541235592886</v>
      </c>
      <c r="AO193" s="57">
        <v>41.997745927883848</v>
      </c>
      <c r="AQ193" s="59">
        <v>35.7293415593685</v>
      </c>
      <c r="AR193" s="59">
        <v>64.270658440631507</v>
      </c>
      <c r="AT193" s="59">
        <v>49.900141115874277</v>
      </c>
      <c r="AU193" s="59">
        <v>50.099858884125723</v>
      </c>
    </row>
    <row r="194" spans="1:47">
      <c r="A194" s="56">
        <v>1451</v>
      </c>
      <c r="B194" s="57">
        <v>8.4415430441974415</v>
      </c>
      <c r="C194" s="56"/>
      <c r="D194" s="58">
        <v>4.899686765291035</v>
      </c>
      <c r="E194" s="58"/>
      <c r="F194" s="58">
        <v>8.0545686094504241</v>
      </c>
      <c r="G194" s="58"/>
      <c r="H194" s="58">
        <v>8.378575934059981</v>
      </c>
      <c r="I194" s="58"/>
      <c r="J194" s="58">
        <v>9.3650657522562195</v>
      </c>
      <c r="K194" s="58"/>
      <c r="L194" s="58">
        <v>4.2995934443889752</v>
      </c>
      <c r="Q194" s="58">
        <v>7.5193805776762943</v>
      </c>
      <c r="R194" s="58">
        <v>2.6857200298216903</v>
      </c>
      <c r="S194" s="58">
        <v>9.6275578889922642</v>
      </c>
      <c r="T194" s="58">
        <v>9.1322473125563874</v>
      </c>
      <c r="U194" s="58">
        <v>0.95074513737424005</v>
      </c>
      <c r="V194" s="58"/>
      <c r="Y194" s="57">
        <v>1.1337540311213328</v>
      </c>
      <c r="Z194" s="58">
        <v>12.375350587420177</v>
      </c>
      <c r="AA194" s="58">
        <v>0.4394459096502753</v>
      </c>
      <c r="AC194" s="58">
        <v>48.49323477919058</v>
      </c>
      <c r="AD194" s="58">
        <v>13.80625045583894</v>
      </c>
      <c r="AE194" s="58">
        <v>2.5542006826582764</v>
      </c>
      <c r="AF194" s="58">
        <v>88.092967240915598</v>
      </c>
      <c r="AG194" s="58">
        <v>14.610317190200336</v>
      </c>
      <c r="AH194" s="58">
        <v>13.70356702949541</v>
      </c>
      <c r="AI194" s="58">
        <v>6.8766691863921601</v>
      </c>
      <c r="AJ194" s="58">
        <v>8.6666664492801582E-2</v>
      </c>
      <c r="AM194" s="57">
        <v>38.611449527988718</v>
      </c>
      <c r="AN194" s="57">
        <v>49.677010627617122</v>
      </c>
      <c r="AO194" s="57">
        <v>43.291726044046911</v>
      </c>
      <c r="AQ194" s="59">
        <v>40.159140848739028</v>
      </c>
      <c r="AR194" s="59">
        <v>59.840859151260958</v>
      </c>
      <c r="AT194" s="59">
        <v>51.808437457784009</v>
      </c>
      <c r="AU194" s="59">
        <v>48.191562542215991</v>
      </c>
    </row>
    <row r="195" spans="1:47">
      <c r="A195" s="56">
        <v>1452</v>
      </c>
      <c r="B195" s="57">
        <v>8.4426334088435553</v>
      </c>
      <c r="C195" s="56"/>
      <c r="D195" s="58">
        <v>5.1077961732294401</v>
      </c>
      <c r="E195" s="58"/>
      <c r="F195" s="58">
        <v>8.3017567987140879</v>
      </c>
      <c r="G195" s="58"/>
      <c r="H195" s="58">
        <v>7.9766061354100861</v>
      </c>
      <c r="I195" s="58"/>
      <c r="J195" s="58">
        <v>10.176941386751615</v>
      </c>
      <c r="K195" s="58"/>
      <c r="L195" s="58">
        <v>3.12264089081035</v>
      </c>
      <c r="Q195" s="58">
        <v>7.8428964966060803</v>
      </c>
      <c r="R195" s="58">
        <v>2.8298335880695462</v>
      </c>
      <c r="S195" s="58">
        <v>9.1716409355291528</v>
      </c>
      <c r="T195" s="58">
        <v>9.908843230741196</v>
      </c>
      <c r="U195" s="58">
        <v>0.69117352329814241</v>
      </c>
      <c r="V195" s="58"/>
      <c r="Y195" s="57">
        <v>1.0658201704961274</v>
      </c>
      <c r="Z195" s="58">
        <v>11.749500865668686</v>
      </c>
      <c r="AA195" s="58">
        <v>0.39195406668077143</v>
      </c>
      <c r="AC195" s="58">
        <v>45.68414035017895</v>
      </c>
      <c r="AD195" s="58">
        <v>13.017333748494341</v>
      </c>
      <c r="AE195" s="58">
        <v>2.4076661086538262</v>
      </c>
      <c r="AF195" s="58">
        <v>83.759138673409169</v>
      </c>
      <c r="AG195" s="58">
        <v>13.036393475855141</v>
      </c>
      <c r="AH195" s="58">
        <v>13.046574875488282</v>
      </c>
      <c r="AI195" s="58">
        <v>6.5983110698565994</v>
      </c>
      <c r="AJ195" s="58">
        <v>8.7547425748503563E-2</v>
      </c>
      <c r="AM195" s="57">
        <v>39.16013367424695</v>
      </c>
      <c r="AN195" s="57">
        <v>47.033779579234093</v>
      </c>
      <c r="AO195" s="57">
        <v>42.236526218573438</v>
      </c>
      <c r="AQ195" s="59">
        <v>39.656695771466865</v>
      </c>
      <c r="AR195" s="59">
        <v>60.343304228533135</v>
      </c>
      <c r="AT195" s="59">
        <v>53.5825022650574</v>
      </c>
      <c r="AU195" s="59">
        <v>46.4174977349426</v>
      </c>
    </row>
    <row r="196" spans="1:47">
      <c r="A196" s="56">
        <v>1453</v>
      </c>
      <c r="B196" s="57">
        <v>8.4437269648595183</v>
      </c>
      <c r="C196" s="56"/>
      <c r="D196" s="58">
        <v>5.3159055811678471</v>
      </c>
      <c r="E196" s="58"/>
      <c r="F196" s="58">
        <v>8.5457033789430135</v>
      </c>
      <c r="G196" s="58"/>
      <c r="H196" s="58">
        <v>7.5746363367601903</v>
      </c>
      <c r="I196" s="58"/>
      <c r="J196" s="58">
        <v>12.586798525301266</v>
      </c>
      <c r="K196" s="58"/>
      <c r="L196" s="58">
        <v>1.8656776518766276</v>
      </c>
      <c r="Q196" s="58">
        <v>8.1667621636371361</v>
      </c>
      <c r="R196" s="58">
        <v>2.9223182054373034</v>
      </c>
      <c r="S196" s="58">
        <v>8.7151384851283087</v>
      </c>
      <c r="T196" s="58">
        <v>12.236518107484414</v>
      </c>
      <c r="U196" s="58">
        <v>0.41336225746175564</v>
      </c>
      <c r="V196" s="58"/>
      <c r="Y196" s="57">
        <v>1.0481484671334476</v>
      </c>
      <c r="Z196" s="58">
        <v>11.749500865668686</v>
      </c>
      <c r="AA196" s="58">
        <v>0.38943948186690241</v>
      </c>
      <c r="AC196" s="58">
        <v>45.021870766862435</v>
      </c>
      <c r="AD196" s="58">
        <v>12.839322562551516</v>
      </c>
      <c r="AE196" s="58">
        <v>2.3741670876323906</v>
      </c>
      <c r="AF196" s="58">
        <v>83.880548231059834</v>
      </c>
      <c r="AG196" s="58">
        <v>12.957771925900701</v>
      </c>
      <c r="AH196" s="58">
        <v>13.08270314921457</v>
      </c>
      <c r="AI196" s="58">
        <v>6.5842923312944333</v>
      </c>
      <c r="AJ196" s="58">
        <v>8.7669004665429734E-2</v>
      </c>
      <c r="AM196" s="57">
        <v>40.874500922777486</v>
      </c>
      <c r="AN196" s="57">
        <v>46.864234811997179</v>
      </c>
      <c r="AO196" s="57">
        <v>42.974056031392799</v>
      </c>
      <c r="AQ196" s="59">
        <v>41.403763174437792</v>
      </c>
      <c r="AR196" s="59">
        <v>58.596236825562208</v>
      </c>
      <c r="AT196" s="59">
        <v>54.843569422845782</v>
      </c>
      <c r="AU196" s="59">
        <v>45.156430577154218</v>
      </c>
    </row>
    <row r="197" spans="1:47">
      <c r="A197" s="56">
        <v>1454</v>
      </c>
      <c r="B197" s="57">
        <v>8.4448237215860935</v>
      </c>
      <c r="C197" s="56"/>
      <c r="D197" s="58">
        <v>6.2518927565477824</v>
      </c>
      <c r="E197" s="58"/>
      <c r="F197" s="58">
        <v>9.8325459117856013</v>
      </c>
      <c r="G197" s="58"/>
      <c r="H197" s="58">
        <v>8.9717730070364858</v>
      </c>
      <c r="I197" s="58"/>
      <c r="J197" s="58">
        <v>5.8254526000099176</v>
      </c>
      <c r="K197" s="58"/>
      <c r="L197" s="58">
        <v>0.89402989213423245</v>
      </c>
      <c r="Q197" s="58">
        <v>9.6098020748435342</v>
      </c>
      <c r="R197" s="58">
        <v>3.3671965349127464</v>
      </c>
      <c r="S197" s="58">
        <v>10.32939858862029</v>
      </c>
      <c r="T197" s="58">
        <v>5.6546688393256428</v>
      </c>
      <c r="U197" s="58">
        <v>0.19827878171025362</v>
      </c>
      <c r="V197" s="58"/>
      <c r="Y197" s="57">
        <v>1.0051861417910386</v>
      </c>
      <c r="Z197" s="58">
        <v>11.749500865668686</v>
      </c>
      <c r="AA197" s="58">
        <v>0.3829185562769552</v>
      </c>
      <c r="AC197" s="58">
        <v>43.267961765908261</v>
      </c>
      <c r="AD197" s="58">
        <v>12.349432482227638</v>
      </c>
      <c r="AE197" s="58">
        <v>2.2830273867678765</v>
      </c>
      <c r="AF197" s="58">
        <v>84.002133772858897</v>
      </c>
      <c r="AG197" s="58">
        <v>12.745733479748555</v>
      </c>
      <c r="AH197" s="58">
        <v>13.118931468521778</v>
      </c>
      <c r="AI197" s="58">
        <v>6.5223513666810842</v>
      </c>
      <c r="AJ197" s="58">
        <v>8.9924780271602764E-2</v>
      </c>
      <c r="AM197" s="57">
        <v>40.852470025720656</v>
      </c>
      <c r="AN197" s="57">
        <v>46.362544739999315</v>
      </c>
      <c r="AO197" s="57">
        <v>42.713273875603768</v>
      </c>
      <c r="AQ197" s="59">
        <v>36.541928760596264</v>
      </c>
      <c r="AR197" s="59">
        <v>63.458071239403736</v>
      </c>
      <c r="AT197" s="59">
        <v>54.898475726321507</v>
      </c>
      <c r="AU197" s="59">
        <v>45.1015242736785</v>
      </c>
    </row>
    <row r="198" spans="1:47">
      <c r="A198" s="56">
        <v>1455</v>
      </c>
      <c r="B198" s="57">
        <v>8.4459236883913889</v>
      </c>
      <c r="C198" s="56"/>
      <c r="D198" s="58">
        <v>6.0848576548644875</v>
      </c>
      <c r="E198" s="58"/>
      <c r="F198" s="58">
        <v>9.5280881118395229</v>
      </c>
      <c r="G198" s="58"/>
      <c r="H198" s="58">
        <v>8.7610324578156273</v>
      </c>
      <c r="I198" s="58"/>
      <c r="J198" s="58">
        <v>7.7026501664286418</v>
      </c>
      <c r="K198" s="58"/>
      <c r="L198" s="58">
        <v>3.306815905189088</v>
      </c>
      <c r="Q198" s="58">
        <v>9.358024350916434</v>
      </c>
      <c r="R198" s="58">
        <v>3.2766715884254487</v>
      </c>
      <c r="S198" s="58">
        <v>10.093387500163074</v>
      </c>
      <c r="T198" s="58">
        <v>7.4653578384916663</v>
      </c>
      <c r="U198" s="58">
        <v>0.73411659661807227</v>
      </c>
      <c r="V198" s="58"/>
      <c r="Y198" s="57">
        <v>1.0090768329608444</v>
      </c>
      <c r="Z198" s="58">
        <v>11.680512160761726</v>
      </c>
      <c r="AA198" s="58">
        <v>0.38532422317275722</v>
      </c>
      <c r="AC198" s="58">
        <v>43.527466663078002</v>
      </c>
      <c r="AD198" s="58">
        <v>12.433859176955943</v>
      </c>
      <c r="AE198" s="58">
        <v>2.2980793290282868</v>
      </c>
      <c r="AF198" s="58">
        <v>83.629951285766282</v>
      </c>
      <c r="AG198" s="58">
        <v>12.830772330897334</v>
      </c>
      <c r="AH198" s="58">
        <v>13.078017309409709</v>
      </c>
      <c r="AI198" s="58">
        <v>6.5188371904315154</v>
      </c>
      <c r="AJ198" s="58">
        <v>9.0319683131199244E-2</v>
      </c>
      <c r="AM198" s="57">
        <v>42.055360722888167</v>
      </c>
      <c r="AN198" s="57">
        <v>46.362769691695888</v>
      </c>
      <c r="AO198" s="57">
        <v>43.29020800614903</v>
      </c>
      <c r="AQ198" s="59">
        <v>39.310916535223129</v>
      </c>
      <c r="AR198" s="59">
        <v>60.689083464776857</v>
      </c>
      <c r="AT198" s="59">
        <v>55.720169999220026</v>
      </c>
      <c r="AU198" s="59">
        <v>44.279830000779981</v>
      </c>
    </row>
    <row r="199" spans="1:47">
      <c r="A199" s="56">
        <v>1456</v>
      </c>
      <c r="B199" s="57">
        <v>8.4470268746709287</v>
      </c>
      <c r="C199" s="56"/>
      <c r="D199" s="58">
        <v>5.9178225531811925</v>
      </c>
      <c r="E199" s="58"/>
      <c r="F199" s="58">
        <v>9.2262321284095705</v>
      </c>
      <c r="G199" s="58"/>
      <c r="H199" s="58">
        <v>8.5502919085947724</v>
      </c>
      <c r="I199" s="58"/>
      <c r="J199" s="58">
        <v>9.5798477328473659</v>
      </c>
      <c r="K199" s="58"/>
      <c r="L199" s="58">
        <v>5.6187169212028714</v>
      </c>
      <c r="Q199" s="58">
        <v>9.1059877709466637</v>
      </c>
      <c r="R199" s="58">
        <v>3.1861831995081076</v>
      </c>
      <c r="S199" s="58">
        <v>9.8570768720651358</v>
      </c>
      <c r="T199" s="58">
        <v>9.2704333018813561</v>
      </c>
      <c r="U199" s="58">
        <v>1.2486014419668163</v>
      </c>
      <c r="V199" s="58"/>
      <c r="Y199" s="57">
        <v>1.0007125449836176</v>
      </c>
      <c r="Z199" s="58">
        <v>11.680512160761726</v>
      </c>
      <c r="AA199" s="58">
        <v>0.38694674126690898</v>
      </c>
      <c r="AC199" s="58">
        <v>43.258127020570129</v>
      </c>
      <c r="AD199" s="58">
        <v>12.367224775867845</v>
      </c>
      <c r="AE199" s="58">
        <v>2.2852108484053182</v>
      </c>
      <c r="AF199" s="58">
        <v>83.751173585240281</v>
      </c>
      <c r="AG199" s="58">
        <v>12.889787220220482</v>
      </c>
      <c r="AH199" s="58">
        <v>13.114232652797588</v>
      </c>
      <c r="AI199" s="58">
        <v>6.5151911187955331</v>
      </c>
      <c r="AJ199" s="58">
        <v>9.1619783610788819E-2</v>
      </c>
      <c r="AM199" s="57">
        <v>43.225944827496136</v>
      </c>
      <c r="AN199" s="57">
        <v>46.372043389501961</v>
      </c>
      <c r="AO199" s="57">
        <v>43.856163220616665</v>
      </c>
      <c r="AQ199" s="59">
        <v>38.708108386268414</v>
      </c>
      <c r="AR199" s="59">
        <v>61.291891613731586</v>
      </c>
      <c r="AT199" s="59">
        <v>56.514834339084871</v>
      </c>
      <c r="AU199" s="59">
        <v>43.485165660915129</v>
      </c>
    </row>
    <row r="200" spans="1:47">
      <c r="A200" s="56">
        <v>1457</v>
      </c>
      <c r="B200" s="57">
        <v>8.4481332898477373</v>
      </c>
      <c r="C200" s="56"/>
      <c r="D200" s="58">
        <v>2.7289412915323843</v>
      </c>
      <c r="E200" s="58"/>
      <c r="F200" s="58">
        <v>4.6544538521558545</v>
      </c>
      <c r="G200" s="58"/>
      <c r="H200" s="58">
        <v>8.5424871960083131</v>
      </c>
      <c r="I200" s="58"/>
      <c r="J200" s="58">
        <v>5.1896975863593795</v>
      </c>
      <c r="K200" s="58"/>
      <c r="L200" s="58">
        <v>3.5753719180683681</v>
      </c>
      <c r="Q200" s="58">
        <v>4.201373053971893</v>
      </c>
      <c r="R200" s="58">
        <v>1.4808610959564663</v>
      </c>
      <c r="S200" s="58">
        <v>9.8545711422925546</v>
      </c>
      <c r="T200" s="58">
        <v>5.0143247965461963</v>
      </c>
      <c r="U200" s="58">
        <v>0.79531723325060255</v>
      </c>
      <c r="V200" s="58"/>
      <c r="Y200" s="57">
        <v>0.99931640173587177</v>
      </c>
      <c r="Z200" s="58">
        <v>11.549367621266434</v>
      </c>
      <c r="AA200" s="58">
        <v>0.42760667089944671</v>
      </c>
      <c r="AC200" s="58">
        <v>43.289303086729916</v>
      </c>
      <c r="AD200" s="58">
        <v>12.38645778094377</v>
      </c>
      <c r="AE200" s="58">
        <v>2.288211165863137</v>
      </c>
      <c r="AF200" s="58">
        <v>82.930880888406421</v>
      </c>
      <c r="AG200" s="58">
        <v>14.249745037916377</v>
      </c>
      <c r="AH200" s="58">
        <v>13.002898712813272</v>
      </c>
      <c r="AI200" s="58">
        <v>6.498256109214104</v>
      </c>
      <c r="AJ200" s="58">
        <v>9.26547103556081E-2</v>
      </c>
      <c r="AM200" s="57">
        <v>27.264077057923721</v>
      </c>
      <c r="AN200" s="57">
        <v>46.446991263151546</v>
      </c>
      <c r="AO200" s="57">
        <v>36.239352170260659</v>
      </c>
      <c r="AQ200" s="59">
        <v>31.436732781254356</v>
      </c>
      <c r="AR200" s="59">
        <v>68.563267218745622</v>
      </c>
      <c r="AT200" s="59">
        <v>44.171488476024642</v>
      </c>
      <c r="AU200" s="59">
        <v>55.828511523975365</v>
      </c>
    </row>
    <row r="201" spans="1:47">
      <c r="A201" s="56">
        <v>1458</v>
      </c>
      <c r="B201" s="57">
        <v>8.4492429433724183</v>
      </c>
      <c r="C201" s="56"/>
      <c r="D201" s="58">
        <v>4.8484594777314705</v>
      </c>
      <c r="E201" s="58"/>
      <c r="F201" s="58">
        <v>7.5964372670535818</v>
      </c>
      <c r="G201" s="58"/>
      <c r="H201" s="58">
        <v>7.62146916065445</v>
      </c>
      <c r="I201" s="58"/>
      <c r="J201" s="58">
        <v>10.078141603950209</v>
      </c>
      <c r="K201" s="58"/>
      <c r="L201" s="58">
        <v>4.3973069680627468</v>
      </c>
      <c r="Q201" s="58">
        <v>7.4684986348333613</v>
      </c>
      <c r="R201" s="58">
        <v>2.6519127369697975</v>
      </c>
      <c r="S201" s="58">
        <v>8.7978981115514241</v>
      </c>
      <c r="T201" s="58">
        <v>9.722497767185466</v>
      </c>
      <c r="U201" s="58">
        <v>0.97912755915913297</v>
      </c>
      <c r="V201" s="58"/>
      <c r="Y201" s="57">
        <v>1.011908937583246</v>
      </c>
      <c r="Z201" s="58">
        <v>11.59732694451986</v>
      </c>
      <c r="AA201" s="58">
        <v>0.42463807945284432</v>
      </c>
      <c r="AC201" s="58">
        <v>43.927675416290114</v>
      </c>
      <c r="AD201" s="58">
        <v>12.579597455795518</v>
      </c>
      <c r="AE201" s="58">
        <v>2.3233287617229768</v>
      </c>
      <c r="AF201" s="58">
        <v>83.395963659433534</v>
      </c>
      <c r="AG201" s="58">
        <v>14.156295719493782</v>
      </c>
      <c r="AH201" s="58">
        <v>13.093050745110347</v>
      </c>
      <c r="AI201" s="58">
        <v>6.5499872882314722</v>
      </c>
      <c r="AJ201" s="58">
        <v>9.4336620014117273E-2</v>
      </c>
      <c r="AM201" s="57">
        <v>37.968793848452194</v>
      </c>
      <c r="AN201" s="57">
        <v>46.832971777187744</v>
      </c>
      <c r="AO201" s="57">
        <v>41.565090474132219</v>
      </c>
      <c r="AQ201" s="59">
        <v>40.238573622598004</v>
      </c>
      <c r="AR201" s="59">
        <v>59.761426377402003</v>
      </c>
      <c r="AT201" s="59">
        <v>52.975524082493038</v>
      </c>
      <c r="AU201" s="59">
        <v>47.024475917506962</v>
      </c>
    </row>
    <row r="202" spans="1:47">
      <c r="A202" s="56">
        <v>1459</v>
      </c>
      <c r="B202" s="57">
        <v>8.4503558447232408</v>
      </c>
      <c r="C202" s="56"/>
      <c r="D202" s="58">
        <v>4.7331984468049129</v>
      </c>
      <c r="E202" s="58"/>
      <c r="F202" s="58">
        <v>7.3805091673002314</v>
      </c>
      <c r="G202" s="58"/>
      <c r="H202" s="58">
        <v>9.0537283160101261</v>
      </c>
      <c r="I202" s="58"/>
      <c r="J202" s="58">
        <v>8.6090304071227486</v>
      </c>
      <c r="K202" s="58"/>
      <c r="L202" s="58">
        <v>5.520450669477043</v>
      </c>
      <c r="Q202" s="58">
        <v>7.2948654586727439</v>
      </c>
      <c r="R202" s="58">
        <v>3.2911156511562485</v>
      </c>
      <c r="S202" s="58">
        <v>10.458157482724282</v>
      </c>
      <c r="T202" s="58">
        <v>8.2923308075183897</v>
      </c>
      <c r="U202" s="58">
        <v>1.2304420972758934</v>
      </c>
      <c r="V202" s="58"/>
      <c r="Y202" s="57">
        <v>1.0256058487369164</v>
      </c>
      <c r="Z202" s="58">
        <v>11.165896239457378</v>
      </c>
      <c r="AA202" s="58">
        <v>0.42002549070191902</v>
      </c>
      <c r="AC202" s="58">
        <v>44.616601859846448</v>
      </c>
      <c r="AD202" s="58">
        <v>12.787539906109025</v>
      </c>
      <c r="AE202" s="58">
        <v>2.3611625041409674</v>
      </c>
      <c r="AF202" s="58">
        <v>80.409947049562689</v>
      </c>
      <c r="AG202" s="58">
        <v>14.007944245894278</v>
      </c>
      <c r="AH202" s="58">
        <v>12.640885989046224</v>
      </c>
      <c r="AI202" s="58">
        <v>6.474604963360945</v>
      </c>
      <c r="AJ202" s="58">
        <v>9.6198721729286785E-2</v>
      </c>
      <c r="AM202" s="57">
        <v>39.268994382495407</v>
      </c>
      <c r="AN202" s="57">
        <v>46.078605059903595</v>
      </c>
      <c r="AO202" s="57">
        <v>41.81233533634898</v>
      </c>
      <c r="AQ202" s="59">
        <v>39.924686979673574</v>
      </c>
      <c r="AR202" s="59">
        <v>60.075313020326426</v>
      </c>
      <c r="AT202" s="59">
        <v>54.191728994344658</v>
      </c>
      <c r="AU202" s="59">
        <v>45.808271005655335</v>
      </c>
    </row>
    <row r="203" spans="1:47">
      <c r="A203" s="56">
        <v>1460</v>
      </c>
      <c r="B203" s="57">
        <v>8.4514720034062094</v>
      </c>
      <c r="C203" s="56"/>
      <c r="D203" s="58">
        <v>4.6179374158783553</v>
      </c>
      <c r="E203" s="58"/>
      <c r="F203" s="58">
        <v>7.1663764270306549</v>
      </c>
      <c r="G203" s="58"/>
      <c r="H203" s="58">
        <v>10.485987471365799</v>
      </c>
      <c r="I203" s="58"/>
      <c r="J203" s="58">
        <v>7.1399192102952895</v>
      </c>
      <c r="K203" s="58"/>
      <c r="L203" s="58">
        <v>6.6019285302193502</v>
      </c>
      <c r="Q203" s="58">
        <v>7.1210528549455674</v>
      </c>
      <c r="R203" s="58">
        <v>2.4712902559289125</v>
      </c>
      <c r="S203" s="58">
        <v>12.120629930924455</v>
      </c>
      <c r="T203" s="58">
        <v>6.8665509095899102</v>
      </c>
      <c r="U203" s="58">
        <v>1.4729651076858727</v>
      </c>
      <c r="V203" s="58"/>
      <c r="Y203" s="57">
        <v>1.0080072080191402</v>
      </c>
      <c r="Z203" s="58">
        <v>10.839199497299081</v>
      </c>
      <c r="AA203" s="58">
        <v>0.41480557234162502</v>
      </c>
      <c r="AC203" s="58">
        <v>43.943925528671393</v>
      </c>
      <c r="AD203" s="58">
        <v>12.605246757111562</v>
      </c>
      <c r="AE203" s="58">
        <v>2.3269399654520053</v>
      </c>
      <c r="AF203" s="58">
        <v>78.170421834726753</v>
      </c>
      <c r="AG203" s="58">
        <v>13.839213389933468</v>
      </c>
      <c r="AH203" s="58">
        <v>12.30501400494453</v>
      </c>
      <c r="AI203" s="58">
        <v>6.3844561313891184</v>
      </c>
      <c r="AJ203" s="58">
        <v>9.6667448438672102E-2</v>
      </c>
      <c r="AM203" s="57">
        <v>39.476902071347652</v>
      </c>
      <c r="AN203" s="57">
        <v>45.10725585288516</v>
      </c>
      <c r="AO203" s="57">
        <v>41.427573315200526</v>
      </c>
      <c r="AQ203" s="59">
        <v>37.569412746138298</v>
      </c>
      <c r="AR203" s="59">
        <v>62.430587253861688</v>
      </c>
      <c r="AT203" s="59">
        <v>54.290293077094198</v>
      </c>
      <c r="AU203" s="59">
        <v>45.709706922905795</v>
      </c>
    </row>
    <row r="204" spans="1:47">
      <c r="A204" s="56">
        <v>1461</v>
      </c>
      <c r="B204" s="57">
        <v>8.4525914289551523</v>
      </c>
      <c r="C204" s="56"/>
      <c r="D204" s="58">
        <v>4.1248779205907802</v>
      </c>
      <c r="E204" s="58"/>
      <c r="F204" s="58">
        <v>6.4316473505230425</v>
      </c>
      <c r="G204" s="58"/>
      <c r="H204" s="58">
        <v>10.954303414637568</v>
      </c>
      <c r="I204" s="58"/>
      <c r="J204" s="58">
        <v>9.6657610180588431</v>
      </c>
      <c r="K204" s="58"/>
      <c r="L204" s="58">
        <v>7.0211703618452681</v>
      </c>
      <c r="Q204" s="58">
        <v>6.3641647851576764</v>
      </c>
      <c r="R204" s="58">
        <v>2.1663849329511788</v>
      </c>
      <c r="S204" s="58">
        <v>12.670373336283232</v>
      </c>
      <c r="T204" s="58">
        <v>9.2811619098290024</v>
      </c>
      <c r="U204" s="58">
        <v>1.5680755408396965</v>
      </c>
      <c r="V204" s="58"/>
      <c r="Y204" s="57">
        <v>1.0130223939853471</v>
      </c>
      <c r="Z204" s="58">
        <v>10.768433216418641</v>
      </c>
      <c r="AA204" s="58">
        <v>0.40843006089054085</v>
      </c>
      <c r="AC204" s="58">
        <v>44.256133612493493</v>
      </c>
      <c r="AD204" s="58">
        <v>12.705388841036896</v>
      </c>
      <c r="AE204" s="58">
        <v>2.3448590327132743</v>
      </c>
      <c r="AF204" s="58">
        <v>77.772636627638576</v>
      </c>
      <c r="AG204" s="58">
        <v>13.631780687295736</v>
      </c>
      <c r="AH204" s="58">
        <v>12.258530102266134</v>
      </c>
      <c r="AI204" s="58">
        <v>6.4272566235730189</v>
      </c>
      <c r="AJ204" s="58">
        <v>9.8094491304766579E-2</v>
      </c>
      <c r="AM204" s="57">
        <v>40.289779169860275</v>
      </c>
      <c r="AN204" s="57">
        <v>45.073561639799124</v>
      </c>
      <c r="AO204" s="57">
        <v>41.800567135347187</v>
      </c>
      <c r="AQ204" s="59">
        <v>45.446536206545915</v>
      </c>
      <c r="AR204" s="59">
        <v>54.553463793454085</v>
      </c>
      <c r="AT204" s="59">
        <v>54.719675561396272</v>
      </c>
      <c r="AU204" s="59">
        <v>45.280324438603728</v>
      </c>
    </row>
    <row r="205" spans="1:47">
      <c r="A205" s="56">
        <v>1462</v>
      </c>
      <c r="B205" s="57">
        <v>8.4537141309318091</v>
      </c>
      <c r="C205" s="56"/>
      <c r="D205" s="58">
        <v>8.1910211058833546</v>
      </c>
      <c r="E205" s="58"/>
      <c r="F205" s="58">
        <v>12.166909034030834</v>
      </c>
      <c r="G205" s="58"/>
      <c r="H205" s="58">
        <v>14.466654162759767</v>
      </c>
      <c r="I205" s="58"/>
      <c r="J205" s="58">
        <v>7.1055563176798788</v>
      </c>
      <c r="K205" s="58"/>
      <c r="L205" s="58">
        <v>4.3484510150982079</v>
      </c>
      <c r="Q205" s="58">
        <v>12.644541008770112</v>
      </c>
      <c r="R205" s="58">
        <v>4.2234833274459094</v>
      </c>
      <c r="S205" s="58">
        <v>16.744114531055494</v>
      </c>
      <c r="T205" s="58">
        <v>6.8121358929033589</v>
      </c>
      <c r="U205" s="58">
        <v>0.97213978732441508</v>
      </c>
      <c r="V205" s="58"/>
      <c r="Y205" s="57">
        <v>1.0112990805509796</v>
      </c>
      <c r="Z205" s="58">
        <v>10.57880444536428</v>
      </c>
      <c r="AA205" s="58">
        <v>0.38795289311962333</v>
      </c>
      <c r="AC205" s="58">
        <v>44.27445736921122</v>
      </c>
      <c r="AD205" s="58">
        <v>12.72124825698481</v>
      </c>
      <c r="AE205" s="58">
        <v>2.3472181647022166</v>
      </c>
      <c r="AF205" s="58">
        <v>76.51383150079468</v>
      </c>
      <c r="AG205" s="58">
        <v>12.953345620604782</v>
      </c>
      <c r="AH205" s="58">
        <v>12.076009446070378</v>
      </c>
      <c r="AI205" s="58">
        <v>6.386777847021607</v>
      </c>
      <c r="AJ205" s="58">
        <v>9.8196684165793233E-2</v>
      </c>
      <c r="AM205" s="57">
        <v>57.833617384868354</v>
      </c>
      <c r="AN205" s="57">
        <v>44.526011998785265</v>
      </c>
      <c r="AO205" s="57">
        <v>49.940270251686947</v>
      </c>
      <c r="AQ205" s="59">
        <v>52.786855812868453</v>
      </c>
      <c r="AR205" s="59">
        <v>47.213144187131547</v>
      </c>
      <c r="AT205" s="59">
        <v>63.717956144019475</v>
      </c>
      <c r="AU205" s="59">
        <v>36.28204385598054</v>
      </c>
    </row>
    <row r="206" spans="1:47">
      <c r="A206" s="56">
        <v>1463</v>
      </c>
      <c r="B206" s="57">
        <v>8.4548401189258975</v>
      </c>
      <c r="C206" s="56"/>
      <c r="D206" s="58">
        <v>9.9135289847668275</v>
      </c>
      <c r="E206" s="58"/>
      <c r="F206" s="58">
        <v>14.247352153838222</v>
      </c>
      <c r="G206" s="58"/>
      <c r="H206" s="58">
        <v>14.263718940111836</v>
      </c>
      <c r="I206" s="58"/>
      <c r="J206" s="58">
        <v>1.8090246556716134</v>
      </c>
      <c r="K206" s="58"/>
      <c r="L206" s="58">
        <v>1.6313566925544838</v>
      </c>
      <c r="Q206" s="58">
        <v>15.311881934269953</v>
      </c>
      <c r="R206" s="58">
        <v>5.0202197341117243</v>
      </c>
      <c r="S206" s="58">
        <v>16.520262852526937</v>
      </c>
      <c r="T206" s="58">
        <v>1.7315960573802895</v>
      </c>
      <c r="U206" s="58">
        <v>0.36507371814833256</v>
      </c>
      <c r="V206" s="58"/>
      <c r="Y206" s="57">
        <v>1.0221904862447995</v>
      </c>
      <c r="Z206" s="58">
        <v>10.572354293796481</v>
      </c>
      <c r="AA206" s="58">
        <v>0.38685597347531803</v>
      </c>
      <c r="AC206" s="58">
        <v>44.846099948275182</v>
      </c>
      <c r="AD206" s="58">
        <v>12.896241308480604</v>
      </c>
      <c r="AE206" s="58">
        <v>2.3789309227961932</v>
      </c>
      <c r="AF206" s="58">
        <v>76.578018979638429</v>
      </c>
      <c r="AG206" s="58">
        <v>12.921720208690358</v>
      </c>
      <c r="AH206" s="58">
        <v>12.102066629415157</v>
      </c>
      <c r="AI206" s="58">
        <v>6.4574570675098855</v>
      </c>
      <c r="AJ206" s="58">
        <v>0.1007236855896733</v>
      </c>
      <c r="AM206" s="57">
        <v>59.214761577377956</v>
      </c>
      <c r="AN206" s="57">
        <v>44.789905548193907</v>
      </c>
      <c r="AO206" s="57">
        <v>50.734186832633448</v>
      </c>
      <c r="AQ206" s="59">
        <v>50.513017808103797</v>
      </c>
      <c r="AR206" s="59">
        <v>49.486982191896196</v>
      </c>
      <c r="AT206" s="59">
        <v>64.087581657916004</v>
      </c>
      <c r="AU206" s="59">
        <v>35.912418342083981</v>
      </c>
    </row>
    <row r="207" spans="1:47">
      <c r="A207" s="56">
        <v>1464</v>
      </c>
      <c r="B207" s="57">
        <v>8.4559694025552083</v>
      </c>
      <c r="C207" s="56"/>
      <c r="D207" s="58">
        <v>8.1333894706723928</v>
      </c>
      <c r="E207" s="58"/>
      <c r="F207" s="58">
        <v>11.733293411197902</v>
      </c>
      <c r="G207" s="58"/>
      <c r="H207" s="58">
        <v>5.4242955060687175</v>
      </c>
      <c r="I207" s="58"/>
      <c r="J207" s="58">
        <v>6.1776950952316643</v>
      </c>
      <c r="K207" s="58"/>
      <c r="L207" s="58">
        <v>1.8409776083674427</v>
      </c>
      <c r="Q207" s="58">
        <v>12.569201449017994</v>
      </c>
      <c r="R207" s="58">
        <v>4.1588900102433826</v>
      </c>
      <c r="S207" s="58">
        <v>6.2866353380786437</v>
      </c>
      <c r="T207" s="58">
        <v>5.9039600931025564</v>
      </c>
      <c r="U207" s="58">
        <v>0.41239984080957359</v>
      </c>
      <c r="V207" s="58"/>
      <c r="Y207" s="57">
        <v>1.048615133633708</v>
      </c>
      <c r="Z207" s="58">
        <v>10.535000900172042</v>
      </c>
      <c r="AA207" s="58">
        <v>0.3865954940519678</v>
      </c>
      <c r="AC207" s="58">
        <v>46.102892961196673</v>
      </c>
      <c r="AD207" s="58">
        <v>13.268708037426846</v>
      </c>
      <c r="AE207" s="58">
        <v>2.4470467705939658</v>
      </c>
      <c r="AF207" s="58">
        <v>76.418067957234328</v>
      </c>
      <c r="AG207" s="58">
        <v>12.918017871308635</v>
      </c>
      <c r="AH207" s="58">
        <v>12.092702937652462</v>
      </c>
      <c r="AI207" s="58">
        <v>6.57374836070335</v>
      </c>
      <c r="AJ207" s="58">
        <v>0.1047151791001516</v>
      </c>
      <c r="AM207" s="57">
        <v>43.480106997389001</v>
      </c>
      <c r="AN207" s="57">
        <v>45.234449226838905</v>
      </c>
      <c r="AO207" s="57">
        <v>43.410667009197851</v>
      </c>
      <c r="AQ207" s="59">
        <v>32.977532056812002</v>
      </c>
      <c r="AR207" s="59">
        <v>67.022467943188005</v>
      </c>
      <c r="AT207" s="59">
        <v>57.196305591378326</v>
      </c>
      <c r="AU207" s="59">
        <v>42.803694408621659</v>
      </c>
    </row>
    <row r="208" spans="1:47">
      <c r="A208" s="56">
        <v>1465</v>
      </c>
      <c r="B208" s="57">
        <v>8.4571019914656826</v>
      </c>
      <c r="C208" s="56"/>
      <c r="D208" s="58">
        <v>6.0939146241485602</v>
      </c>
      <c r="E208" s="58"/>
      <c r="F208" s="58">
        <v>8.8964523431058566</v>
      </c>
      <c r="G208" s="58"/>
      <c r="H208" s="58">
        <v>6.1306693522325313</v>
      </c>
      <c r="I208" s="58"/>
      <c r="J208" s="58">
        <v>6.8521121420818805</v>
      </c>
      <c r="K208" s="58"/>
      <c r="L208" s="58">
        <v>0.5703629291388248</v>
      </c>
      <c r="Q208" s="58">
        <v>9.422559111667379</v>
      </c>
      <c r="R208" s="58">
        <v>3.1777633747544556</v>
      </c>
      <c r="S208" s="58">
        <v>7.1100757097315208</v>
      </c>
      <c r="T208" s="58">
        <v>6.5381396910567648</v>
      </c>
      <c r="U208" s="58">
        <v>0.12789702881943893</v>
      </c>
      <c r="V208" s="58"/>
      <c r="Y208" s="57">
        <v>1.0690649968396078</v>
      </c>
      <c r="Z208" s="58">
        <v>10.729793118464753</v>
      </c>
      <c r="AA208" s="58">
        <v>0.39448802581790998</v>
      </c>
      <c r="AC208" s="58">
        <v>47.101569463137658</v>
      </c>
      <c r="AD208" s="58">
        <v>13.567437435537665</v>
      </c>
      <c r="AE208" s="58">
        <v>2.5015340059636015</v>
      </c>
      <c r="AF208" s="58">
        <v>77.94385513616254</v>
      </c>
      <c r="AG208" s="58">
        <v>13.18684756113681</v>
      </c>
      <c r="AH208" s="58">
        <v>12.350403079565861</v>
      </c>
      <c r="AI208" s="58">
        <v>6.7183099176834222</v>
      </c>
      <c r="AJ208" s="58">
        <v>0.10889110013115495</v>
      </c>
      <c r="AM208" s="57">
        <v>36.996762093323753</v>
      </c>
      <c r="AN208" s="57">
        <v>46.222238825356001</v>
      </c>
      <c r="AO208" s="57">
        <v>40.794369512123282</v>
      </c>
      <c r="AQ208" s="59">
        <v>34.912426262256538</v>
      </c>
      <c r="AR208" s="59">
        <v>65.087573737743469</v>
      </c>
      <c r="AT208" s="59">
        <v>52.37385068490088</v>
      </c>
      <c r="AU208" s="59">
        <v>47.62614931509912</v>
      </c>
    </row>
    <row r="209" spans="1:47">
      <c r="A209" s="56">
        <v>1466</v>
      </c>
      <c r="B209" s="57">
        <v>8.4582378953314876</v>
      </c>
      <c r="C209" s="56"/>
      <c r="D209" s="58">
        <v>4.0544397776247258</v>
      </c>
      <c r="E209" s="58"/>
      <c r="F209" s="58">
        <v>6.0913790848120746</v>
      </c>
      <c r="G209" s="58"/>
      <c r="H209" s="58">
        <v>7.3248695703411224</v>
      </c>
      <c r="I209" s="58"/>
      <c r="J209" s="58">
        <v>7.5265291889320984</v>
      </c>
      <c r="K209" s="58"/>
      <c r="L209" s="58">
        <v>3.3702567484091617E-2</v>
      </c>
      <c r="Q209" s="58">
        <v>6.2724947820587049</v>
      </c>
      <c r="R209" s="58">
        <v>2.0974664353407206</v>
      </c>
      <c r="S209" s="58">
        <v>8.5007704047071808</v>
      </c>
      <c r="T209" s="58">
        <v>7.1702651052172373</v>
      </c>
      <c r="U209" s="58">
        <v>7.5650564660843765E-3</v>
      </c>
      <c r="V209" s="58"/>
      <c r="Y209" s="57">
        <v>1.0876958889189081</v>
      </c>
      <c r="Z209" s="58">
        <v>10.696673617082428</v>
      </c>
      <c r="AA209" s="58">
        <v>0.40756643521658797</v>
      </c>
      <c r="AC209" s="58">
        <v>48.023959759309001</v>
      </c>
      <c r="AD209" s="58">
        <v>13.844663511980793</v>
      </c>
      <c r="AE209" s="58">
        <v>2.5520309667962566</v>
      </c>
      <c r="AF209" s="58">
        <v>77.815898457637516</v>
      </c>
      <c r="AG209" s="58">
        <v>13.629302749760988</v>
      </c>
      <c r="AH209" s="58">
        <v>12.346376149051489</v>
      </c>
      <c r="AI209" s="58">
        <v>6.8229644092686446</v>
      </c>
      <c r="AJ209" s="58">
        <v>0.11397732542434319</v>
      </c>
      <c r="AM209" s="57">
        <v>31.327413734035179</v>
      </c>
      <c r="AN209" s="57">
        <v>46.69294980957109</v>
      </c>
      <c r="AO209" s="57">
        <v>38.310514903490962</v>
      </c>
      <c r="AQ209" s="59">
        <v>32.591594453913167</v>
      </c>
      <c r="AR209" s="59">
        <v>67.40840554608684</v>
      </c>
      <c r="AT209" s="59">
        <v>47.394859535834719</v>
      </c>
      <c r="AU209" s="59">
        <v>52.605140464165281</v>
      </c>
    </row>
    <row r="210" spans="1:47">
      <c r="A210" s="56">
        <v>1467</v>
      </c>
      <c r="B210" s="57">
        <v>8.4593771238551092</v>
      </c>
      <c r="C210" s="56"/>
      <c r="D210" s="58">
        <v>5.9690487595730826</v>
      </c>
      <c r="E210" s="58"/>
      <c r="F210" s="58">
        <v>8.6007155330702751</v>
      </c>
      <c r="G210" s="58"/>
      <c r="H210" s="58">
        <v>8.6283444180666287</v>
      </c>
      <c r="I210" s="58"/>
      <c r="J210" s="58">
        <v>2.9473720557560639</v>
      </c>
      <c r="K210" s="58"/>
      <c r="L210" s="58">
        <v>1.6268730525735067</v>
      </c>
      <c r="Q210" s="58">
        <v>9.2395770972409252</v>
      </c>
      <c r="R210" s="58">
        <v>3.063656381272688</v>
      </c>
      <c r="S210" s="58">
        <v>10.020250522419474</v>
      </c>
      <c r="T210" s="58">
        <v>2.8033936549156993</v>
      </c>
      <c r="U210" s="58">
        <v>0.36554741381500078</v>
      </c>
      <c r="V210" s="58"/>
      <c r="Y210" s="57">
        <v>1.0985159954398527</v>
      </c>
      <c r="Z210" s="58">
        <v>10.607620712863735</v>
      </c>
      <c r="AA210" s="58">
        <v>0.40713246296738825</v>
      </c>
      <c r="AC210" s="58">
        <v>48.604454750118165</v>
      </c>
      <c r="AD210" s="58">
        <v>14.023696468055222</v>
      </c>
      <c r="AE210" s="58">
        <v>2.5844074825586172</v>
      </c>
      <c r="AF210" s="58">
        <v>77.279914310738292</v>
      </c>
      <c r="AG210" s="58">
        <v>13.620060216032693</v>
      </c>
      <c r="AH210" s="58">
        <v>12.277493657490353</v>
      </c>
      <c r="AI210" s="58">
        <v>6.8533128430882311</v>
      </c>
      <c r="AJ210" s="58">
        <v>0.11525428795422563</v>
      </c>
      <c r="AM210" s="57">
        <v>37.394512519948925</v>
      </c>
      <c r="AN210" s="57">
        <v>46.73821787191828</v>
      </c>
      <c r="AO210" s="57">
        <v>41.242446998205637</v>
      </c>
      <c r="AQ210" s="59">
        <v>36.847352504035044</v>
      </c>
      <c r="AR210" s="59">
        <v>63.152647495964956</v>
      </c>
      <c r="AT210" s="59">
        <v>51.81139125051606</v>
      </c>
      <c r="AU210" s="59">
        <v>48.188608749483947</v>
      </c>
    </row>
    <row r="211" spans="1:47">
      <c r="A211" s="56">
        <v>1468</v>
      </c>
      <c r="B211" s="57">
        <v>8.4605196867674373</v>
      </c>
      <c r="C211" s="56"/>
      <c r="D211" s="58">
        <v>6.154747249489116</v>
      </c>
      <c r="E211" s="58"/>
      <c r="F211" s="58">
        <v>8.7838760447686113</v>
      </c>
      <c r="G211" s="58"/>
      <c r="H211" s="58">
        <v>11.758242558892931</v>
      </c>
      <c r="I211" s="58"/>
      <c r="J211" s="58">
        <v>7.9818670945975381</v>
      </c>
      <c r="K211" s="58"/>
      <c r="L211" s="58">
        <v>2.6844659331189793</v>
      </c>
      <c r="Q211" s="58">
        <v>9.5322465441739332</v>
      </c>
      <c r="R211" s="58">
        <v>3.1343477157539725</v>
      </c>
      <c r="S211" s="58">
        <v>13.664284534943777</v>
      </c>
      <c r="T211" s="58">
        <v>7.5798428544480538</v>
      </c>
      <c r="U211" s="58">
        <v>0.60379519394989256</v>
      </c>
      <c r="V211" s="58"/>
      <c r="Y211" s="57">
        <v>1.1125402841252487</v>
      </c>
      <c r="Z211" s="58">
        <v>10.41062309011064</v>
      </c>
      <c r="AA211" s="58">
        <v>0.41459414233526171</v>
      </c>
      <c r="AC211" s="58">
        <v>49.329265270171241</v>
      </c>
      <c r="AD211" s="58">
        <v>14.244692016539204</v>
      </c>
      <c r="AE211" s="58">
        <v>2.6244995460251035</v>
      </c>
      <c r="AF211" s="58">
        <v>75.954661082493502</v>
      </c>
      <c r="AG211" s="58">
        <v>13.875048959633993</v>
      </c>
      <c r="AH211" s="58">
        <v>12.082851427010031</v>
      </c>
      <c r="AI211" s="58">
        <v>6.8852102103060471</v>
      </c>
      <c r="AJ211" s="58">
        <v>0.11913709924574896</v>
      </c>
      <c r="AM211" s="57">
        <v>46.598955378840877</v>
      </c>
      <c r="AN211" s="57">
        <v>46.678976881723059</v>
      </c>
      <c r="AO211" s="57">
        <v>45.626705230117331</v>
      </c>
      <c r="AQ211" s="59">
        <v>41.585385930187407</v>
      </c>
      <c r="AR211" s="59">
        <v>58.414614069812586</v>
      </c>
      <c r="AT211" s="59">
        <v>57.055025451994638</v>
      </c>
      <c r="AU211" s="59">
        <v>42.944974548005383</v>
      </c>
    </row>
    <row r="212" spans="1:47">
      <c r="A212" s="56">
        <v>1469</v>
      </c>
      <c r="B212" s="57">
        <v>8.4616655938278349</v>
      </c>
      <c r="C212" s="56"/>
      <c r="D212" s="58">
        <v>7.6339263008428802</v>
      </c>
      <c r="E212" s="58"/>
      <c r="F212" s="58">
        <v>10.672081593092074</v>
      </c>
      <c r="G212" s="58"/>
      <c r="H212" s="58">
        <v>7.2468186450620466</v>
      </c>
      <c r="I212" s="58"/>
      <c r="J212" s="58">
        <v>7.0024581957059304</v>
      </c>
      <c r="K212" s="58"/>
      <c r="L212" s="58">
        <v>1.2532669860946428</v>
      </c>
      <c r="Q212" s="58">
        <v>11.829643257712721</v>
      </c>
      <c r="R212" s="58">
        <v>3.8576044435686487</v>
      </c>
      <c r="S212" s="58">
        <v>8.4272506059929313</v>
      </c>
      <c r="T212" s="58">
        <v>6.6391233201689168</v>
      </c>
      <c r="U212" s="58">
        <v>0.28217458924113742</v>
      </c>
      <c r="V212" s="58"/>
      <c r="Y212" s="57">
        <v>1.1185825214650587</v>
      </c>
      <c r="Z212" s="58">
        <v>10.243420902122274</v>
      </c>
      <c r="AA212" s="58">
        <v>0.4052581944346863</v>
      </c>
      <c r="AC212" s="58">
        <v>49.702260539469798</v>
      </c>
      <c r="AD212" s="58">
        <v>14.364368821275066</v>
      </c>
      <c r="AE212" s="58">
        <v>2.6459092063906962</v>
      </c>
      <c r="AF212" s="58">
        <v>74.84310258126915</v>
      </c>
      <c r="AG212" s="58">
        <v>13.567856290660236</v>
      </c>
      <c r="AH212" s="58">
        <v>11.921714202421789</v>
      </c>
      <c r="AI212" s="58">
        <v>6.9073386357084736</v>
      </c>
      <c r="AJ212" s="58">
        <v>0.1226615548098392</v>
      </c>
      <c r="AM212" s="57">
        <v>44.65476965014355</v>
      </c>
      <c r="AN212" s="57">
        <v>46.446933007415019</v>
      </c>
      <c r="AO212" s="57">
        <v>44.578678463934423</v>
      </c>
      <c r="AQ212" s="59">
        <v>43.197309118211365</v>
      </c>
      <c r="AR212" s="59">
        <v>56.802690881788642</v>
      </c>
      <c r="AT212" s="59">
        <v>56.629847217166741</v>
      </c>
      <c r="AU212" s="59">
        <v>43.370152782833259</v>
      </c>
    </row>
    <row r="213" spans="1:47">
      <c r="A213" s="56">
        <v>1470</v>
      </c>
      <c r="B213" s="57">
        <v>8.4628148548242308</v>
      </c>
      <c r="C213" s="56"/>
      <c r="D213" s="58">
        <v>5.6360734811043773</v>
      </c>
      <c r="E213" s="58"/>
      <c r="F213" s="58">
        <v>7.9731843782195417</v>
      </c>
      <c r="G213" s="58"/>
      <c r="H213" s="58">
        <v>8.7688377378045885</v>
      </c>
      <c r="I213" s="58"/>
      <c r="J213" s="58">
        <v>6.4096620258306469</v>
      </c>
      <c r="K213" s="58"/>
      <c r="L213" s="58">
        <v>-5.4354770087255311E-2</v>
      </c>
      <c r="Q213" s="58">
        <v>8.7385532951422924</v>
      </c>
      <c r="R213" s="58">
        <v>2.9448707816142834</v>
      </c>
      <c r="S213" s="58">
        <v>10.204112641119753</v>
      </c>
      <c r="T213" s="58">
        <v>6.067331856237721</v>
      </c>
      <c r="U213" s="58">
        <v>-1.2250543460653232E-2</v>
      </c>
      <c r="V213" s="58"/>
      <c r="Y213" s="57">
        <v>1.1252197840433309</v>
      </c>
      <c r="Z213" s="58">
        <v>10.284417863029974</v>
      </c>
      <c r="AA213" s="58">
        <v>0.4052581944346863</v>
      </c>
      <c r="AC213" s="58">
        <v>50.103109884948132</v>
      </c>
      <c r="AD213" s="58">
        <v>14.492292079842683</v>
      </c>
      <c r="AE213" s="58">
        <v>2.6688269827116358</v>
      </c>
      <c r="AF213" s="58">
        <v>75.251564945735041</v>
      </c>
      <c r="AG213" s="58">
        <v>13.573107921797567</v>
      </c>
      <c r="AH213" s="58">
        <v>12.002573614209451</v>
      </c>
      <c r="AI213" s="58">
        <v>6.9508188567173423</v>
      </c>
      <c r="AJ213" s="58">
        <v>0.12342726756102031</v>
      </c>
      <c r="AM213" s="57">
        <v>38.536748402238487</v>
      </c>
      <c r="AN213" s="57">
        <v>46.742292366493906</v>
      </c>
      <c r="AO213" s="57">
        <v>41.792215295150065</v>
      </c>
      <c r="AQ213" s="59">
        <v>38.669164107611543</v>
      </c>
      <c r="AR213" s="59">
        <v>61.330835892388457</v>
      </c>
      <c r="AT213" s="59">
        <v>52.383928413798209</v>
      </c>
      <c r="AU213" s="59">
        <v>47.616071586201798</v>
      </c>
    </row>
    <row r="214" spans="1:47">
      <c r="A214" s="56">
        <v>1471</v>
      </c>
      <c r="B214" s="57">
        <v>8.4639674795732063</v>
      </c>
      <c r="C214" s="56"/>
      <c r="D214" s="58">
        <v>3.5165559927404542</v>
      </c>
      <c r="E214" s="58"/>
      <c r="F214" s="58">
        <v>5.1466532966345664</v>
      </c>
      <c r="G214" s="58"/>
      <c r="H214" s="58">
        <v>8.3005240870408095</v>
      </c>
      <c r="I214" s="58"/>
      <c r="J214" s="58">
        <v>4.1157860149124055</v>
      </c>
      <c r="K214" s="58"/>
      <c r="L214" s="58">
        <v>5.4462779320880585</v>
      </c>
      <c r="Q214" s="58">
        <v>5.4553196671936499</v>
      </c>
      <c r="R214" s="58">
        <v>1.9020116031385408</v>
      </c>
      <c r="S214" s="58">
        <v>9.6657171049732593</v>
      </c>
      <c r="T214" s="58">
        <v>3.8896964817456756</v>
      </c>
      <c r="U214" s="58">
        <v>1.228744895725286</v>
      </c>
      <c r="V214" s="58"/>
      <c r="Y214" s="57">
        <v>1.1268084745045741</v>
      </c>
      <c r="Z214" s="58">
        <v>10.284417863029974</v>
      </c>
      <c r="AA214" s="58">
        <v>0.4052581944346863</v>
      </c>
      <c r="AC214" s="58">
        <v>50.280158650965518</v>
      </c>
      <c r="AD214" s="58">
        <v>14.555630536485383</v>
      </c>
      <c r="AE214" s="58">
        <v>2.6798427862164114</v>
      </c>
      <c r="AF214" s="58">
        <v>75.360642705574548</v>
      </c>
      <c r="AG214" s="58">
        <v>13.578361585653186</v>
      </c>
      <c r="AH214" s="58">
        <v>12.035810863762876</v>
      </c>
      <c r="AI214" s="58">
        <v>6.9604064097990852</v>
      </c>
      <c r="AJ214" s="58">
        <v>0.12186208283317319</v>
      </c>
      <c r="AM214" s="57">
        <v>29.753856696621309</v>
      </c>
      <c r="AN214" s="57">
        <v>46.817980828151072</v>
      </c>
      <c r="AO214" s="57">
        <v>37.618306572200737</v>
      </c>
      <c r="AQ214" s="59">
        <v>30.111973079194911</v>
      </c>
      <c r="AR214" s="59">
        <v>69.888026920805075</v>
      </c>
      <c r="AT214" s="59">
        <v>45.762651016661529</v>
      </c>
      <c r="AU214" s="59">
        <v>54.237348983338464</v>
      </c>
    </row>
    <row r="215" spans="1:47">
      <c r="A215" s="56">
        <v>1472</v>
      </c>
      <c r="B215" s="57">
        <v>8.4651234779200717</v>
      </c>
      <c r="C215" s="56"/>
      <c r="D215" s="58">
        <v>2.7257397147454552</v>
      </c>
      <c r="E215" s="58"/>
      <c r="F215" s="58">
        <v>4.1912140134951352</v>
      </c>
      <c r="G215" s="58"/>
      <c r="H215" s="58">
        <v>13.530027486179055</v>
      </c>
      <c r="I215" s="58"/>
      <c r="J215" s="58">
        <v>4.1845176635603707</v>
      </c>
      <c r="K215" s="58"/>
      <c r="L215" s="58">
        <v>4.4749016797688839</v>
      </c>
      <c r="Q215" s="58">
        <v>4.2308476993314699</v>
      </c>
      <c r="R215" s="58">
        <v>1.564665659355029</v>
      </c>
      <c r="S215" s="58">
        <v>15.766063189315219</v>
      </c>
      <c r="T215" s="58">
        <v>3.948267152898429</v>
      </c>
      <c r="U215" s="58">
        <v>1.0106260836456644</v>
      </c>
      <c r="V215" s="58"/>
      <c r="Y215" s="57">
        <v>1.117792490430721</v>
      </c>
      <c r="Z215" s="58">
        <v>10.287708741194065</v>
      </c>
      <c r="AA215" s="58">
        <v>0.4052581944346863</v>
      </c>
      <c r="AC215" s="58">
        <v>49.983531066939378</v>
      </c>
      <c r="AD215" s="58">
        <v>14.481825377480632</v>
      </c>
      <c r="AE215" s="58">
        <v>2.6656096479653142</v>
      </c>
      <c r="AF215" s="58">
        <v>75.494027940946012</v>
      </c>
      <c r="AG215" s="58">
        <v>13.583617283013883</v>
      </c>
      <c r="AH215" s="58">
        <v>12.073002118913564</v>
      </c>
      <c r="AI215" s="58">
        <v>6.948357975574547</v>
      </c>
      <c r="AJ215" s="58">
        <v>0.12247776985639246</v>
      </c>
      <c r="AM215" s="57">
        <v>34.007222298603089</v>
      </c>
      <c r="AN215" s="57">
        <v>46.795746671408146</v>
      </c>
      <c r="AO215" s="57">
        <v>39.646832855553001</v>
      </c>
      <c r="AQ215" s="59">
        <v>33.539083035358594</v>
      </c>
      <c r="AR215" s="59">
        <v>66.460916964641399</v>
      </c>
      <c r="AT215" s="59">
        <v>48.243540273768303</v>
      </c>
      <c r="AU215" s="59">
        <v>51.756459726231697</v>
      </c>
    </row>
    <row r="216" spans="1:47">
      <c r="A216" s="56">
        <v>1473</v>
      </c>
      <c r="B216" s="57">
        <v>8.4662828597389499</v>
      </c>
      <c r="C216" s="56"/>
      <c r="D216" s="58">
        <v>5.6488805311557062</v>
      </c>
      <c r="E216" s="58"/>
      <c r="F216" s="58">
        <v>7.8070187156783755</v>
      </c>
      <c r="G216" s="58"/>
      <c r="H216" s="58">
        <v>5.4750291214185589</v>
      </c>
      <c r="I216" s="58"/>
      <c r="J216" s="58">
        <v>5.4474355133209169</v>
      </c>
      <c r="K216" s="58"/>
      <c r="L216" s="58">
        <v>6.8688172893199866</v>
      </c>
      <c r="Q216" s="58">
        <v>8.7729632845982142</v>
      </c>
      <c r="R216" s="58">
        <v>2.8781725143106973</v>
      </c>
      <c r="S216" s="58">
        <v>6.3842178624044958</v>
      </c>
      <c r="T216" s="58">
        <v>5.1315587343130726</v>
      </c>
      <c r="U216" s="58">
        <v>1.5528692628480145</v>
      </c>
      <c r="V216" s="58"/>
      <c r="Y216" s="57">
        <v>1.1175931550351905</v>
      </c>
      <c r="Z216" s="58">
        <v>10.287708741194065</v>
      </c>
      <c r="AA216" s="58">
        <v>0.40874987713568256</v>
      </c>
      <c r="AC216" s="58">
        <v>50.080503902255167</v>
      </c>
      <c r="AD216" s="58">
        <v>14.522020714328843</v>
      </c>
      <c r="AE216" s="58">
        <v>2.6723617623968381</v>
      </c>
      <c r="AF216" s="58">
        <v>75.603457152883308</v>
      </c>
      <c r="AG216" s="58">
        <v>13.705956027379901</v>
      </c>
      <c r="AH216" s="58">
        <v>12.106434397455086</v>
      </c>
      <c r="AI216" s="58">
        <v>6.9714367571941356</v>
      </c>
      <c r="AJ216" s="58">
        <v>0.12275391897506412</v>
      </c>
      <c r="AM216" s="57">
        <v>35.153804273352485</v>
      </c>
      <c r="AN216" s="57">
        <v>46.91079863817815</v>
      </c>
      <c r="AO216" s="57">
        <v>40.254035194671829</v>
      </c>
      <c r="AQ216" s="59">
        <v>34.867293008033975</v>
      </c>
      <c r="AR216" s="59">
        <v>65.132706991966018</v>
      </c>
      <c r="AT216" s="59">
        <v>50.682728285596212</v>
      </c>
      <c r="AU216" s="59">
        <v>49.317271714403773</v>
      </c>
    </row>
    <row r="217" spans="1:47">
      <c r="A217" s="56">
        <v>1474</v>
      </c>
      <c r="B217" s="57">
        <v>8.4674456349328757</v>
      </c>
      <c r="C217" s="56"/>
      <c r="D217" s="58">
        <v>4.4322390945758841</v>
      </c>
      <c r="E217" s="58"/>
      <c r="F217" s="58">
        <v>6.1869263005342878</v>
      </c>
      <c r="G217" s="58"/>
      <c r="H217" s="58">
        <v>12.671451604691192</v>
      </c>
      <c r="I217" s="58"/>
      <c r="J217" s="58">
        <v>9.9320882194574072</v>
      </c>
      <c r="K217" s="58"/>
      <c r="L217" s="58">
        <v>2.1211826712129791</v>
      </c>
      <c r="Q217" s="58">
        <v>6.8872933955647602</v>
      </c>
      <c r="R217" s="58">
        <v>2.3005880796884575</v>
      </c>
      <c r="S217" s="58">
        <v>14.785805215276419</v>
      </c>
      <c r="T217" s="58">
        <v>9.3409646755469282</v>
      </c>
      <c r="U217" s="58">
        <v>0.48004037929000459</v>
      </c>
      <c r="V217" s="58"/>
      <c r="Y217" s="57">
        <v>1.1218902562555251</v>
      </c>
      <c r="Z217" s="58">
        <v>10.191280230090625</v>
      </c>
      <c r="AA217" s="58">
        <v>0.4214808243019828</v>
      </c>
      <c r="AC217" s="58">
        <v>50.379580163837929</v>
      </c>
      <c r="AD217" s="58">
        <v>14.620926526765546</v>
      </c>
      <c r="AE217" s="58">
        <v>2.689911822869917</v>
      </c>
      <c r="AF217" s="58">
        <v>75.003373239872388</v>
      </c>
      <c r="AG217" s="58">
        <v>14.138312838631126</v>
      </c>
      <c r="AH217" s="58">
        <v>12.026169273557498</v>
      </c>
      <c r="AI217" s="58">
        <v>6.9961518497849564</v>
      </c>
      <c r="AJ217" s="58">
        <v>0.12433637567201719</v>
      </c>
      <c r="AM217" s="57">
        <v>42.781856527153359</v>
      </c>
      <c r="AN217" s="57">
        <v>46.949124909073362</v>
      </c>
      <c r="AO217" s="57">
        <v>43.931028779201831</v>
      </c>
      <c r="AQ217" s="59">
        <v>38.718275557970109</v>
      </c>
      <c r="AR217" s="59">
        <v>61.281724442029883</v>
      </c>
      <c r="AT217" s="59">
        <v>54.408845529313822</v>
      </c>
      <c r="AU217" s="59">
        <v>45.591154470686178</v>
      </c>
    </row>
    <row r="218" spans="1:47">
      <c r="A218" s="56">
        <v>1475</v>
      </c>
      <c r="B218" s="57">
        <v>8.4686118134338528</v>
      </c>
      <c r="C218" s="56"/>
      <c r="D218" s="58">
        <v>5.5080071588488355</v>
      </c>
      <c r="E218" s="58"/>
      <c r="F218" s="58">
        <v>7.5056052275833194</v>
      </c>
      <c r="G218" s="58"/>
      <c r="H218" s="58">
        <v>7.7931836928630345</v>
      </c>
      <c r="I218" s="58"/>
      <c r="J218" s="58">
        <v>7.071190830138141</v>
      </c>
      <c r="K218" s="58"/>
      <c r="L218" s="58">
        <v>3.4144358527923964</v>
      </c>
      <c r="Q218" s="58">
        <v>8.5637100266759152</v>
      </c>
      <c r="R218" s="58">
        <v>2.9720710820242848</v>
      </c>
      <c r="S218" s="58">
        <v>9.0997934743463222</v>
      </c>
      <c r="T218" s="58">
        <v>6.6395025133669732</v>
      </c>
      <c r="U218" s="58">
        <v>0.7735106093519748</v>
      </c>
      <c r="V218" s="58"/>
      <c r="Y218" s="57">
        <v>1.1294674813688359</v>
      </c>
      <c r="Z218" s="58">
        <v>10.191280230090625</v>
      </c>
      <c r="AA218" s="58">
        <v>0.43209621551246535</v>
      </c>
      <c r="AC218" s="58">
        <v>50.827308231284796</v>
      </c>
      <c r="AD218" s="58">
        <v>14.76316419292359</v>
      </c>
      <c r="AE218" s="58">
        <v>2.7154233676908013</v>
      </c>
      <c r="AF218" s="58">
        <v>75.112091243801103</v>
      </c>
      <c r="AG218" s="58">
        <v>14.500009815708108</v>
      </c>
      <c r="AH218" s="58">
        <v>12.059471863665651</v>
      </c>
      <c r="AI218" s="58">
        <v>7.0249103676493787</v>
      </c>
      <c r="AJ218" s="58">
        <v>0.1241706322540399</v>
      </c>
      <c r="AM218" s="57">
        <v>38.275915893861473</v>
      </c>
      <c r="AN218" s="57">
        <v>47.219077797229303</v>
      </c>
      <c r="AO218" s="57">
        <v>41.904934840621586</v>
      </c>
      <c r="AQ218" s="59">
        <v>37.076128095895278</v>
      </c>
      <c r="AR218" s="59">
        <v>62.923871904104722</v>
      </c>
      <c r="AT218" s="59">
        <v>52.223481872448673</v>
      </c>
      <c r="AU218" s="59">
        <v>47.77651812755132</v>
      </c>
    </row>
    <row r="219" spans="1:47">
      <c r="A219" s="56">
        <v>1476</v>
      </c>
      <c r="B219" s="57">
        <v>8.4697814052029692</v>
      </c>
      <c r="C219" s="56"/>
      <c r="D219" s="58">
        <v>2.306319094509774</v>
      </c>
      <c r="E219" s="58"/>
      <c r="F219" s="58">
        <v>3.3926857707884137</v>
      </c>
      <c r="G219" s="58"/>
      <c r="H219" s="58">
        <v>4.5266942270344304</v>
      </c>
      <c r="I219" s="58"/>
      <c r="J219" s="58">
        <v>15.095455840958017</v>
      </c>
      <c r="K219" s="58"/>
      <c r="L219" s="58">
        <v>1.764801072104802</v>
      </c>
      <c r="Q219" s="58">
        <v>3.5878103425912067</v>
      </c>
      <c r="R219" s="58">
        <v>1.295668921296748</v>
      </c>
      <c r="S219" s="58">
        <v>5.2892788069208345</v>
      </c>
      <c r="T219" s="58">
        <v>14.150731537105464</v>
      </c>
      <c r="U219" s="58">
        <v>0.40021332140293714</v>
      </c>
      <c r="V219" s="58"/>
      <c r="Y219" s="57">
        <v>1.1366080036537887</v>
      </c>
      <c r="Z219" s="58">
        <v>10.139052569544839</v>
      </c>
      <c r="AA219" s="58">
        <v>0.4404531214634021</v>
      </c>
      <c r="AC219" s="58">
        <v>51.257013663819734</v>
      </c>
      <c r="AD219" s="58">
        <v>14.900389731180089</v>
      </c>
      <c r="AE219" s="58">
        <v>2.7400007460235294</v>
      </c>
      <c r="AF219" s="58">
        <v>74.835478944434257</v>
      </c>
      <c r="AG219" s="58">
        <v>14.786166528305859</v>
      </c>
      <c r="AH219" s="58">
        <v>12.030893878043873</v>
      </c>
      <c r="AI219" s="58">
        <v>7.0470592974333943</v>
      </c>
      <c r="AJ219" s="58">
        <v>0.12563323173745178</v>
      </c>
      <c r="AM219" s="57">
        <v>26.95990355743303</v>
      </c>
      <c r="AN219" s="57">
        <v>47.371341221251591</v>
      </c>
      <c r="AO219" s="57">
        <v>36.554511012981557</v>
      </c>
      <c r="AQ219" s="59">
        <v>25.851534693983179</v>
      </c>
      <c r="AR219" s="59">
        <v>74.148465306016803</v>
      </c>
      <c r="AT219" s="59">
        <v>43.59830141076371</v>
      </c>
      <c r="AU219" s="59">
        <v>56.40169858923629</v>
      </c>
    </row>
    <row r="220" spans="1:47">
      <c r="A220" s="56">
        <v>1477</v>
      </c>
      <c r="B220" s="57">
        <v>8.4709544202304574</v>
      </c>
      <c r="C220" s="56"/>
      <c r="D220" s="58">
        <v>2.3319325238018158</v>
      </c>
      <c r="E220" s="58"/>
      <c r="F220" s="58">
        <v>3.3899508331601833</v>
      </c>
      <c r="G220" s="58"/>
      <c r="H220" s="58">
        <v>7.5043895853573206</v>
      </c>
      <c r="I220" s="58"/>
      <c r="J220" s="58">
        <v>14.305056592876376</v>
      </c>
      <c r="K220" s="58"/>
      <c r="L220" s="58">
        <v>3.9173656078975694</v>
      </c>
      <c r="Q220" s="58">
        <v>3.629687712929857</v>
      </c>
      <c r="R220" s="58">
        <v>1.2993912521598334</v>
      </c>
      <c r="S220" s="58">
        <v>8.7746543563994095</v>
      </c>
      <c r="T220" s="58">
        <v>13.38781697100179</v>
      </c>
      <c r="U220" s="58">
        <v>0.88928138307215554</v>
      </c>
      <c r="V220" s="58"/>
      <c r="Y220" s="57">
        <v>1.1389868740127367</v>
      </c>
      <c r="Z220" s="58">
        <v>10.139052569544839</v>
      </c>
      <c r="AA220" s="58">
        <v>0.44210847677696585</v>
      </c>
      <c r="AC220" s="58">
        <v>51.473123144179198</v>
      </c>
      <c r="AD220" s="58">
        <v>14.975689836506007</v>
      </c>
      <c r="AE220" s="58">
        <v>2.7531814965669188</v>
      </c>
      <c r="AF220" s="58">
        <v>74.943953584206369</v>
      </c>
      <c r="AG220" s="58">
        <v>14.847482094501039</v>
      </c>
      <c r="AH220" s="58">
        <v>12.064209551417619</v>
      </c>
      <c r="AI220" s="58">
        <v>7.0487892994701014</v>
      </c>
      <c r="AJ220" s="58">
        <v>0.12541281085182426</v>
      </c>
      <c r="AM220" s="57">
        <v>31.306195589532532</v>
      </c>
      <c r="AN220" s="57">
        <v>47.498998286749838</v>
      </c>
      <c r="AO220" s="57">
        <v>38.702356464425705</v>
      </c>
      <c r="AQ220" s="59">
        <v>34.151003538778276</v>
      </c>
      <c r="AR220" s="59">
        <v>65.848996461221702</v>
      </c>
      <c r="AT220" s="59">
        <v>46.793384777252022</v>
      </c>
      <c r="AU220" s="59">
        <v>53.206615222747985</v>
      </c>
    </row>
    <row r="221" spans="1:47">
      <c r="A221" s="56">
        <v>1478</v>
      </c>
      <c r="B221" s="57">
        <v>8.4721308685357961</v>
      </c>
      <c r="C221" s="56"/>
      <c r="D221" s="58">
        <v>4.931702167705291</v>
      </c>
      <c r="E221" s="58"/>
      <c r="F221" s="58">
        <v>6.6053510469719035</v>
      </c>
      <c r="G221" s="58"/>
      <c r="H221" s="58">
        <v>6.5599572676488345</v>
      </c>
      <c r="I221" s="58"/>
      <c r="J221" s="58">
        <v>8.5059361320716853</v>
      </c>
      <c r="K221" s="58"/>
      <c r="L221" s="58">
        <v>3.7610353841007083E-2</v>
      </c>
      <c r="Q221" s="58">
        <v>7.6805778561469005</v>
      </c>
      <c r="R221" s="58">
        <v>2.5878496847069359</v>
      </c>
      <c r="S221" s="58">
        <v>7.6756589634830696</v>
      </c>
      <c r="T221" s="58">
        <v>7.9474475402034059</v>
      </c>
      <c r="U221" s="58">
        <v>8.546782963686269E-3</v>
      </c>
      <c r="V221" s="58"/>
      <c r="Y221" s="57">
        <v>1.1497072204493626</v>
      </c>
      <c r="Z221" s="58">
        <v>10.078857358695045</v>
      </c>
      <c r="AA221" s="58">
        <v>0.44402661894283829</v>
      </c>
      <c r="AC221" s="58">
        <v>52.0676852157941</v>
      </c>
      <c r="AD221" s="58">
        <v>15.161304700026898</v>
      </c>
      <c r="AE221" s="58">
        <v>2.7866314451650114</v>
      </c>
      <c r="AF221" s="58">
        <v>74.60700080728077</v>
      </c>
      <c r="AG221" s="58">
        <v>14.917671589387556</v>
      </c>
      <c r="AH221" s="58">
        <v>12.025794337550602</v>
      </c>
      <c r="AI221" s="58">
        <v>7.0917443754400651</v>
      </c>
      <c r="AJ221" s="58">
        <v>0.1297688308405866</v>
      </c>
      <c r="AM221" s="57">
        <v>34.391535633535462</v>
      </c>
      <c r="AN221" s="57">
        <v>47.695899352545446</v>
      </c>
      <c r="AO221" s="57">
        <v>40.280073272743209</v>
      </c>
      <c r="AQ221" s="59">
        <v>35.124886869524765</v>
      </c>
      <c r="AR221" s="59">
        <v>64.875113130475242</v>
      </c>
      <c r="AT221" s="59">
        <v>49.171370299550489</v>
      </c>
      <c r="AU221" s="59">
        <v>50.828629700449504</v>
      </c>
    </row>
    <row r="222" spans="1:47">
      <c r="A222" s="56">
        <v>1479</v>
      </c>
      <c r="B222" s="57">
        <v>8.4733107601677879</v>
      </c>
      <c r="C222" s="56"/>
      <c r="D222" s="58">
        <v>5.796157644051684</v>
      </c>
      <c r="E222" s="58"/>
      <c r="F222" s="58">
        <v>7.6240628663282992</v>
      </c>
      <c r="G222" s="58"/>
      <c r="H222" s="58">
        <v>13.065615953347148</v>
      </c>
      <c r="I222" s="58"/>
      <c r="J222" s="58">
        <v>5.7867929710029777</v>
      </c>
      <c r="K222" s="58"/>
      <c r="L222" s="58">
        <v>3.7391845276506461</v>
      </c>
      <c r="Q222" s="58">
        <v>9.0319514025261292</v>
      </c>
      <c r="R222" s="58">
        <v>2.8741285743145761</v>
      </c>
      <c r="S222" s="58">
        <v>15.298372529004039</v>
      </c>
      <c r="T222" s="58">
        <v>5.3979231283403601</v>
      </c>
      <c r="U222" s="58">
        <v>0.85059566695710265</v>
      </c>
      <c r="V222" s="58"/>
      <c r="Y222" s="57">
        <v>1.150735421315267</v>
      </c>
      <c r="Z222" s="58">
        <v>10.104595688550168</v>
      </c>
      <c r="AA222" s="58">
        <v>0.44598055052261348</v>
      </c>
      <c r="AC222" s="58">
        <v>52.224669971630703</v>
      </c>
      <c r="AD222" s="58">
        <v>15.219696707395475</v>
      </c>
      <c r="AE222" s="58">
        <v>2.7966872848674487</v>
      </c>
      <c r="AF222" s="58">
        <v>74.905943972859546</v>
      </c>
      <c r="AG222" s="58">
        <v>14.989116054431335</v>
      </c>
      <c r="AH222" s="58">
        <v>12.089891144919108</v>
      </c>
      <c r="AI222" s="58">
        <v>7.124176275086783</v>
      </c>
      <c r="AJ222" s="58">
        <v>0.13080389851281976</v>
      </c>
      <c r="AM222" s="57">
        <v>45.880927002770534</v>
      </c>
      <c r="AN222" s="57">
        <v>47.898168031244239</v>
      </c>
      <c r="AO222" s="57">
        <v>45.890460230521818</v>
      </c>
      <c r="AQ222" s="59">
        <v>45.055219694471681</v>
      </c>
      <c r="AR222" s="59">
        <v>54.944780305528319</v>
      </c>
      <c r="AT222" s="59">
        <v>55.616746474869338</v>
      </c>
      <c r="AU222" s="59">
        <v>44.383253525130662</v>
      </c>
    </row>
    <row r="223" spans="1:47">
      <c r="A223" s="56">
        <v>1480</v>
      </c>
      <c r="B223" s="57">
        <v>8.4744941052046503</v>
      </c>
      <c r="C223" s="56"/>
      <c r="D223" s="58">
        <v>8.9081988299902886</v>
      </c>
      <c r="E223" s="58"/>
      <c r="F223" s="58">
        <v>11.404514649311068</v>
      </c>
      <c r="G223" s="58"/>
      <c r="H223" s="58">
        <v>6.7785025891379993</v>
      </c>
      <c r="I223" s="58"/>
      <c r="J223" s="58">
        <v>8.2739690583219136</v>
      </c>
      <c r="K223" s="58"/>
      <c r="L223" s="58">
        <v>3.7018231699904054</v>
      </c>
      <c r="Q223" s="58">
        <v>13.889167964218938</v>
      </c>
      <c r="R223" s="58">
        <v>4.2872200867717751</v>
      </c>
      <c r="S223" s="58">
        <v>7.942376383907825</v>
      </c>
      <c r="T223" s="58">
        <v>7.7051955145336422</v>
      </c>
      <c r="U223" s="58">
        <v>0.84297326197447531</v>
      </c>
      <c r="V223" s="58"/>
      <c r="Y223" s="57">
        <v>1.1634999097272409</v>
      </c>
      <c r="Z223" s="58">
        <v>10.05751569627526</v>
      </c>
      <c r="AA223" s="58">
        <v>0.46026733464090858</v>
      </c>
      <c r="AC223" s="58">
        <v>52.915851317302391</v>
      </c>
      <c r="AD223" s="58">
        <v>15.433984858024283</v>
      </c>
      <c r="AE223" s="58">
        <v>2.8353777826788367</v>
      </c>
      <c r="AF223" s="58">
        <v>74.665008197151266</v>
      </c>
      <c r="AG223" s="58">
        <v>15.475273176962164</v>
      </c>
      <c r="AH223" s="58">
        <v>12.066884193850649</v>
      </c>
      <c r="AI223" s="58">
        <v>7.1650456801090172</v>
      </c>
      <c r="AJ223" s="58">
        <v>0.13167526826460418</v>
      </c>
      <c r="AM223" s="57">
        <v>50.450396749564788</v>
      </c>
      <c r="AN223" s="57">
        <v>48.178272030756723</v>
      </c>
      <c r="AO223" s="57">
        <v>48.221358882589207</v>
      </c>
      <c r="AQ223" s="59">
        <v>47.205789025028032</v>
      </c>
      <c r="AR223" s="59">
        <v>52.794210974971968</v>
      </c>
      <c r="AT223" s="59">
        <v>58.722104434118179</v>
      </c>
      <c r="AU223" s="59">
        <v>41.277895565881813</v>
      </c>
    </row>
    <row r="224" spans="1:47">
      <c r="A224" s="56">
        <v>1481</v>
      </c>
      <c r="B224" s="57">
        <v>8.4756809137540916</v>
      </c>
      <c r="C224" s="56"/>
      <c r="D224" s="58">
        <v>6.0042682221350407</v>
      </c>
      <c r="E224" s="58"/>
      <c r="F224" s="58">
        <v>7.755128007003079</v>
      </c>
      <c r="G224" s="58"/>
      <c r="H224" s="58">
        <v>7.4809743941055329</v>
      </c>
      <c r="I224" s="58"/>
      <c r="J224" s="58">
        <v>9.614210502782683</v>
      </c>
      <c r="K224" s="58"/>
      <c r="L224" s="58">
        <v>3.8913155074135726</v>
      </c>
      <c r="Q224" s="58">
        <v>9.3668144031926008</v>
      </c>
      <c r="R224" s="58">
        <v>2.9075652449834037</v>
      </c>
      <c r="S224" s="58">
        <v>8.7715610818923491</v>
      </c>
      <c r="T224" s="58">
        <v>8.9384503452012467</v>
      </c>
      <c r="U224" s="58">
        <v>0.88704834165955926</v>
      </c>
      <c r="V224" s="58"/>
      <c r="Y224" s="57">
        <v>1.1748517202233519</v>
      </c>
      <c r="Z224" s="58">
        <v>10.036193073698314</v>
      </c>
      <c r="AA224" s="58">
        <v>0.47338723217910117</v>
      </c>
      <c r="AC224" s="58">
        <v>53.545342591405152</v>
      </c>
      <c r="AD224" s="58">
        <v>15.630611626702892</v>
      </c>
      <c r="AE224" s="58">
        <v>2.8708056143052061</v>
      </c>
      <c r="AF224" s="58">
        <v>74.614711353763113</v>
      </c>
      <c r="AG224" s="58">
        <v>15.922555737448823</v>
      </c>
      <c r="AH224" s="58">
        <v>12.074646066465325</v>
      </c>
      <c r="AI224" s="58">
        <v>7.2011118407959316</v>
      </c>
      <c r="AJ224" s="58">
        <v>0.13219297698671825</v>
      </c>
      <c r="AM224" s="57">
        <v>41.550985601773199</v>
      </c>
      <c r="AN224" s="57">
        <v>48.486417450996882</v>
      </c>
      <c r="AO224" s="57">
        <v>44.107513412002668</v>
      </c>
      <c r="AQ224" s="59">
        <v>36.750810053944988</v>
      </c>
      <c r="AR224" s="59">
        <v>63.249189946055019</v>
      </c>
      <c r="AT224" s="59">
        <v>53.498898720822886</v>
      </c>
      <c r="AU224" s="59">
        <v>46.501101279177107</v>
      </c>
    </row>
    <row r="225" spans="1:47">
      <c r="A225" s="56">
        <v>1482</v>
      </c>
      <c r="B225" s="57">
        <v>8.4768711959534091</v>
      </c>
      <c r="C225" s="56"/>
      <c r="D225" s="58">
        <v>3.3628759793191594</v>
      </c>
      <c r="E225" s="58"/>
      <c r="F225" s="58">
        <v>4.5574305416046332</v>
      </c>
      <c r="G225" s="58"/>
      <c r="H225" s="58">
        <v>8.1834461990730674</v>
      </c>
      <c r="I225" s="58"/>
      <c r="J225" s="58">
        <v>10.954451947243454</v>
      </c>
      <c r="K225" s="58"/>
      <c r="L225" s="58">
        <v>2.6384828741232771</v>
      </c>
      <c r="Q225" s="58">
        <v>5.2491473255758478</v>
      </c>
      <c r="R225" s="58">
        <v>1.6386193708690679</v>
      </c>
      <c r="S225" s="58">
        <v>9.601910506491377</v>
      </c>
      <c r="T225" s="58">
        <v>10.167540229318348</v>
      </c>
      <c r="U225" s="58">
        <v>0.60208622107341192</v>
      </c>
      <c r="V225" s="58"/>
      <c r="Y225" s="57">
        <v>1.191002866630593</v>
      </c>
      <c r="Z225" s="58">
        <v>10.014311933247852</v>
      </c>
      <c r="AA225" s="58">
        <v>0.48564464528979462</v>
      </c>
      <c r="AC225" s="58">
        <v>54.396463062231653</v>
      </c>
      <c r="AD225" s="58">
        <v>15.892306094367108</v>
      </c>
      <c r="AE225" s="58">
        <v>2.9181639513971591</v>
      </c>
      <c r="AF225" s="58">
        <v>74.559953467038937</v>
      </c>
      <c r="AG225" s="58">
        <v>16.341161020123071</v>
      </c>
      <c r="AH225" s="58">
        <v>12.081684574785614</v>
      </c>
      <c r="AI225" s="58">
        <v>7.2627870293364429</v>
      </c>
      <c r="AJ225" s="58">
        <v>0.13635873954195032</v>
      </c>
      <c r="AM225" s="57">
        <v>33.203618222844206</v>
      </c>
      <c r="AN225" s="57">
        <v>48.933116281782532</v>
      </c>
      <c r="AO225" s="57">
        <v>40.327492827170886</v>
      </c>
      <c r="AQ225" s="59">
        <v>38.310145239353268</v>
      </c>
      <c r="AR225" s="59">
        <v>61.689854760646746</v>
      </c>
      <c r="AT225" s="59">
        <v>47.165130960206433</v>
      </c>
      <c r="AU225" s="59">
        <v>52.834869039793574</v>
      </c>
    </row>
    <row r="226" spans="1:47">
      <c r="A226" s="56">
        <v>1483</v>
      </c>
      <c r="B226" s="57">
        <v>8.4780649619695723</v>
      </c>
      <c r="C226" s="56"/>
      <c r="D226" s="58">
        <v>4.2017176034552861</v>
      </c>
      <c r="E226" s="58"/>
      <c r="F226" s="58">
        <v>5.4440256629804118</v>
      </c>
      <c r="G226" s="58"/>
      <c r="H226" s="58">
        <v>11.828487727441992</v>
      </c>
      <c r="I226" s="58"/>
      <c r="J226" s="58">
        <v>4.699994028629737</v>
      </c>
      <c r="K226" s="58"/>
      <c r="L226" s="58">
        <v>0.74171380860960978</v>
      </c>
      <c r="Q226" s="58">
        <v>6.5622297494150565</v>
      </c>
      <c r="R226" s="58">
        <v>2.0601860503609162</v>
      </c>
      <c r="S226" s="58">
        <v>13.888457628646005</v>
      </c>
      <c r="T226" s="58">
        <v>4.3550885226576321</v>
      </c>
      <c r="U226" s="58">
        <v>0.16943190389212842</v>
      </c>
      <c r="V226" s="58"/>
      <c r="Y226" s="57">
        <v>1.210503816149511</v>
      </c>
      <c r="Z226" s="58">
        <v>10.083054132793235</v>
      </c>
      <c r="AA226" s="58">
        <v>0.49856502629617699</v>
      </c>
      <c r="AC226" s="58">
        <v>55.404268992068587</v>
      </c>
      <c r="AD226" s="58">
        <v>16.200241043716815</v>
      </c>
      <c r="AE226" s="58">
        <v>2.9739878917778477</v>
      </c>
      <c r="AF226" s="58">
        <v>75.180579624021263</v>
      </c>
      <c r="AG226" s="58">
        <v>16.782404409194029</v>
      </c>
      <c r="AH226" s="58">
        <v>12.198304017383323</v>
      </c>
      <c r="AI226" s="58">
        <v>7.3686228379760035</v>
      </c>
      <c r="AJ226" s="58">
        <v>0.14005764741636678</v>
      </c>
      <c r="AM226" s="57">
        <v>36.462572589471527</v>
      </c>
      <c r="AN226" s="57">
        <v>49.653086815733829</v>
      </c>
      <c r="AO226" s="57">
        <v>42.249343524730087</v>
      </c>
      <c r="AQ226" s="59">
        <v>45.626536575041634</v>
      </c>
      <c r="AR226" s="59">
        <v>54.373463424958366</v>
      </c>
      <c r="AT226" s="59">
        <v>48.494731622874724</v>
      </c>
      <c r="AU226" s="59">
        <v>51.505268377125269</v>
      </c>
    </row>
    <row r="227" spans="1:47">
      <c r="A227" s="56">
        <v>1484</v>
      </c>
      <c r="B227" s="57">
        <v>8.4792622219993028</v>
      </c>
      <c r="C227" s="56"/>
      <c r="D227" s="58">
        <v>4.5539030491802244</v>
      </c>
      <c r="E227" s="58"/>
      <c r="F227" s="58">
        <v>5.8181934654967309</v>
      </c>
      <c r="G227" s="58"/>
      <c r="H227" s="58">
        <v>8.4956549080802475</v>
      </c>
      <c r="I227" s="58"/>
      <c r="J227" s="58">
        <v>9.0214122903740819</v>
      </c>
      <c r="K227" s="58"/>
      <c r="L227" s="58">
        <v>0.27605018115159519</v>
      </c>
      <c r="Q227" s="58">
        <v>7.1163220222322972</v>
      </c>
      <c r="R227" s="58">
        <v>2.2469342813647426</v>
      </c>
      <c r="S227" s="58">
        <v>9.9821870764457952</v>
      </c>
      <c r="T227" s="58">
        <v>8.3453861265059182</v>
      </c>
      <c r="U227" s="58">
        <v>6.3125108003550867E-2</v>
      </c>
      <c r="V227" s="58"/>
      <c r="Y227" s="57">
        <v>1.2150821793053741</v>
      </c>
      <c r="Z227" s="58">
        <v>9.9586579698113109</v>
      </c>
      <c r="AA227" s="58">
        <v>0.50659732029453042</v>
      </c>
      <c r="AC227" s="58">
        <v>55.731653527618462</v>
      </c>
      <c r="AD227" s="58">
        <v>16.309556968805239</v>
      </c>
      <c r="AE227" s="58">
        <v>2.993331639489357</v>
      </c>
      <c r="AF227" s="58">
        <v>74.360695875608357</v>
      </c>
      <c r="AG227" s="58">
        <v>17.059383314712779</v>
      </c>
      <c r="AH227" s="58">
        <v>12.081174218642575</v>
      </c>
      <c r="AI227" s="58">
        <v>7.3774488686178419</v>
      </c>
      <c r="AJ227" s="58">
        <v>0.14074372500678095</v>
      </c>
      <c r="AM227" s="57">
        <v>36.089142773160212</v>
      </c>
      <c r="AN227" s="57">
        <v>49.572842903580863</v>
      </c>
      <c r="AO227" s="57">
        <v>42.030251186514072</v>
      </c>
      <c r="AQ227" s="59">
        <v>37.52913779006051</v>
      </c>
      <c r="AR227" s="59">
        <v>62.47086220993949</v>
      </c>
      <c r="AT227" s="59">
        <v>48.853105415448816</v>
      </c>
      <c r="AU227" s="59">
        <v>51.146894584551184</v>
      </c>
    </row>
    <row r="228" spans="1:47">
      <c r="A228" s="56">
        <v>1485</v>
      </c>
      <c r="B228" s="57">
        <v>8.4804629862691705</v>
      </c>
      <c r="C228" s="56"/>
      <c r="D228" s="58">
        <v>3.7022540764421072</v>
      </c>
      <c r="E228" s="58"/>
      <c r="F228" s="58">
        <v>4.7473203413902203</v>
      </c>
      <c r="G228" s="58"/>
      <c r="H228" s="58">
        <v>6.1150581314742771</v>
      </c>
      <c r="I228" s="58"/>
      <c r="J228" s="58">
        <v>5.1381501573621957</v>
      </c>
      <c r="K228" s="58"/>
      <c r="L228" s="58">
        <v>2.7074569104462518</v>
      </c>
      <c r="Q228" s="58">
        <v>5.7887641285136109</v>
      </c>
      <c r="R228" s="58">
        <v>1.8504985428416867</v>
      </c>
      <c r="S228" s="58">
        <v>7.1900871476891206</v>
      </c>
      <c r="T228" s="58">
        <v>4.7451363751291975</v>
      </c>
      <c r="U228" s="58">
        <v>0.61977174957158898</v>
      </c>
      <c r="V228" s="58"/>
      <c r="Y228" s="57">
        <v>1.2086010078731586</v>
      </c>
      <c r="Z228" s="58">
        <v>9.8335922890150691</v>
      </c>
      <c r="AA228" s="58">
        <v>0.51533633036972426</v>
      </c>
      <c r="AC228" s="58">
        <v>55.551838937063884</v>
      </c>
      <c r="AD228" s="58">
        <v>16.270491176462787</v>
      </c>
      <c r="AE228" s="58">
        <v>2.985439595118224</v>
      </c>
      <c r="AF228" s="58">
        <v>73.533270815395127</v>
      </c>
      <c r="AG228" s="58">
        <v>17.360381605859786</v>
      </c>
      <c r="AH228" s="58">
        <v>11.962487709728169</v>
      </c>
      <c r="AI228" s="58">
        <v>7.3478517305558828</v>
      </c>
      <c r="AJ228" s="58">
        <v>0.1405170787345125</v>
      </c>
      <c r="AM228" s="57">
        <v>27.344040330525178</v>
      </c>
      <c r="AN228" s="57">
        <v>49.313831162001506</v>
      </c>
      <c r="AO228" s="57">
        <v>37.707531974579055</v>
      </c>
      <c r="AQ228" s="59">
        <v>28.106040663142945</v>
      </c>
      <c r="AR228" s="59">
        <v>71.893959336857066</v>
      </c>
      <c r="AT228" s="59">
        <v>42.279108883308233</v>
      </c>
      <c r="AU228" s="59">
        <v>57.72089111669176</v>
      </c>
    </row>
    <row r="229" spans="1:47">
      <c r="A229" s="56">
        <v>1486</v>
      </c>
      <c r="B229" s="57">
        <v>8.4816672650356786</v>
      </c>
      <c r="C229" s="56"/>
      <c r="D229" s="58">
        <v>7.3777930527641473</v>
      </c>
      <c r="E229" s="58"/>
      <c r="F229" s="58">
        <v>9.0681027766477413</v>
      </c>
      <c r="G229" s="58"/>
      <c r="H229" s="58">
        <v>7.4497539229494789</v>
      </c>
      <c r="I229" s="58"/>
      <c r="J229" s="58">
        <v>15.293053385037155</v>
      </c>
      <c r="K229" s="58"/>
      <c r="L229" s="58">
        <v>4.2766024519399366</v>
      </c>
      <c r="Q229" s="58">
        <v>11.542357136728398</v>
      </c>
      <c r="R229" s="58">
        <v>3.4955529668514567</v>
      </c>
      <c r="S229" s="58">
        <v>8.7655847183936437</v>
      </c>
      <c r="T229" s="58">
        <v>14.099505556246474</v>
      </c>
      <c r="U229" s="58">
        <v>0.98000001723720376</v>
      </c>
      <c r="V229" s="58"/>
      <c r="Y229" s="57">
        <v>1.1963835957856011</v>
      </c>
      <c r="Z229" s="58">
        <v>9.5510806590195401</v>
      </c>
      <c r="AA229" s="58">
        <v>0.52100253157109677</v>
      </c>
      <c r="AC229" s="58">
        <v>55.106794369959339</v>
      </c>
      <c r="AD229" s="58">
        <v>16.153601322032152</v>
      </c>
      <c r="AE229" s="58">
        <v>2.9632748669407212</v>
      </c>
      <c r="AF229" s="58">
        <v>71.524240764818856</v>
      </c>
      <c r="AG229" s="58">
        <v>17.558055102278409</v>
      </c>
      <c r="AH229" s="58">
        <v>11.65098908566361</v>
      </c>
      <c r="AI229" s="58">
        <v>7.2149392157314658</v>
      </c>
      <c r="AJ229" s="58">
        <v>0.13687734660345269</v>
      </c>
      <c r="AM229" s="57">
        <v>50.950125904528214</v>
      </c>
      <c r="AN229" s="57">
        <v>48.476583309819482</v>
      </c>
      <c r="AO229" s="57">
        <v>48.609776512703249</v>
      </c>
      <c r="AQ229" s="59">
        <v>40.883113637212574</v>
      </c>
      <c r="AR229" s="59">
        <v>59.116886362787426</v>
      </c>
      <c r="AT229" s="59">
        <v>58.539026275447327</v>
      </c>
      <c r="AU229" s="59">
        <v>41.46097372455268</v>
      </c>
    </row>
    <row r="230" spans="1:47">
      <c r="A230" s="56">
        <v>1487</v>
      </c>
      <c r="B230" s="57">
        <v>8.4828750685853453</v>
      </c>
      <c r="C230" s="56"/>
      <c r="D230" s="58">
        <v>5.6744947452231482</v>
      </c>
      <c r="E230" s="58"/>
      <c r="F230" s="58">
        <v>6.9833586116392246</v>
      </c>
      <c r="G230" s="58"/>
      <c r="H230" s="58">
        <v>6.9346081770253152</v>
      </c>
      <c r="I230" s="58"/>
      <c r="J230" s="58">
        <v>8.961272898826671</v>
      </c>
      <c r="K230" s="58"/>
      <c r="L230" s="58">
        <v>1.0635894561175312</v>
      </c>
      <c r="Q230" s="58">
        <v>8.8826842638973549</v>
      </c>
      <c r="R230" s="58">
        <v>2.7148609070190086</v>
      </c>
      <c r="S230" s="58">
        <v>8.1652026661246655</v>
      </c>
      <c r="T230" s="58">
        <v>8.2479290051670144</v>
      </c>
      <c r="U230" s="58">
        <v>0.24398271586816192</v>
      </c>
      <c r="V230" s="58"/>
      <c r="Y230" s="57">
        <v>1.1952190301910177</v>
      </c>
      <c r="Z230" s="58">
        <v>9.3033134402927917</v>
      </c>
      <c r="AA230" s="58">
        <v>0.51955686510174082</v>
      </c>
      <c r="AC230" s="58">
        <v>55.169799912981759</v>
      </c>
      <c r="AD230" s="58">
        <v>16.185555477678815</v>
      </c>
      <c r="AE230" s="58">
        <v>2.9684185639151357</v>
      </c>
      <c r="AF230" s="58">
        <v>69.769796211870485</v>
      </c>
      <c r="AG230" s="58">
        <v>17.516112630163303</v>
      </c>
      <c r="AH230" s="58">
        <v>11.380174252588869</v>
      </c>
      <c r="AI230" s="58">
        <v>7.1343098026272465</v>
      </c>
      <c r="AJ230" s="58">
        <v>0.1337735882105254</v>
      </c>
      <c r="AM230" s="57">
        <v>38.250891244323149</v>
      </c>
      <c r="AN230" s="57">
        <v>47.845586424110763</v>
      </c>
      <c r="AO230" s="57">
        <v>42.205405654254953</v>
      </c>
      <c r="AQ230" s="59">
        <v>38.079601802323417</v>
      </c>
      <c r="AR230" s="59">
        <v>61.920398197676583</v>
      </c>
      <c r="AT230" s="59">
        <v>51.446521724698044</v>
      </c>
      <c r="AU230" s="59">
        <v>48.553478275301956</v>
      </c>
    </row>
    <row r="231" spans="1:47">
      <c r="A231" s="56">
        <v>1488</v>
      </c>
      <c r="B231" s="57">
        <v>8.4840864072348001</v>
      </c>
      <c r="C231" s="56"/>
      <c r="D231" s="58">
        <v>5.9210242899339249</v>
      </c>
      <c r="E231" s="58"/>
      <c r="F231" s="58">
        <v>7.2112088947365764</v>
      </c>
      <c r="G231" s="58"/>
      <c r="H231" s="58">
        <v>7.7736705183830468</v>
      </c>
      <c r="I231" s="58"/>
      <c r="J231" s="58">
        <v>8.961272898826671</v>
      </c>
      <c r="K231" s="58"/>
      <c r="L231" s="58">
        <v>1.4748684486737562</v>
      </c>
      <c r="Q231" s="58">
        <v>9.2739220860055802</v>
      </c>
      <c r="R231" s="58">
        <v>2.811997121361379</v>
      </c>
      <c r="S231" s="58">
        <v>9.1596299186536907</v>
      </c>
      <c r="T231" s="58">
        <v>8.2339494813162553</v>
      </c>
      <c r="U231" s="58">
        <v>0.33868582023189148</v>
      </c>
      <c r="V231" s="58"/>
      <c r="Y231" s="57">
        <v>1.1882148242891719</v>
      </c>
      <c r="Z231" s="58">
        <v>9.2950896383628994</v>
      </c>
      <c r="AA231" s="58">
        <v>0.53021123754497257</v>
      </c>
      <c r="AC231" s="58">
        <v>54.962703513839578</v>
      </c>
      <c r="AD231" s="58">
        <v>16.138243890974056</v>
      </c>
      <c r="AE231" s="58">
        <v>2.9590258389554185</v>
      </c>
      <c r="AF231" s="58">
        <v>69.809164659594785</v>
      </c>
      <c r="AG231" s="58">
        <v>17.882228369005801</v>
      </c>
      <c r="AH231" s="58">
        <v>11.401600437338063</v>
      </c>
      <c r="AI231" s="58">
        <v>7.1197464353325621</v>
      </c>
      <c r="AJ231" s="58">
        <v>0.1335223814817656</v>
      </c>
      <c r="AM231" s="57">
        <v>40.498305534202025</v>
      </c>
      <c r="AN231" s="57">
        <v>47.881977039242003</v>
      </c>
      <c r="AO231" s="57">
        <v>43.301257582182238</v>
      </c>
      <c r="AQ231" s="59">
        <v>43.621260942633846</v>
      </c>
      <c r="AR231" s="59">
        <v>56.378739057366154</v>
      </c>
      <c r="AT231" s="59">
        <v>52.790393496593346</v>
      </c>
      <c r="AU231" s="59">
        <v>47.209606503406661</v>
      </c>
    </row>
    <row r="232" spans="1:47">
      <c r="A232" s="56">
        <v>1489</v>
      </c>
      <c r="B232" s="57">
        <v>8.4853012913308667</v>
      </c>
      <c r="C232" s="56"/>
      <c r="D232" s="58">
        <v>6.1675538346446999</v>
      </c>
      <c r="E232" s="58"/>
      <c r="F232" s="58">
        <v>7.435219118860231</v>
      </c>
      <c r="G232" s="58"/>
      <c r="H232" s="58">
        <v>8.6127328597407811</v>
      </c>
      <c r="I232" s="58"/>
      <c r="J232" s="58">
        <v>8.961272898826671</v>
      </c>
      <c r="K232" s="58"/>
      <c r="L232" s="58">
        <v>1.9027662056371581</v>
      </c>
      <c r="Q232" s="58">
        <v>9.6656197970627531</v>
      </c>
      <c r="R232" s="58">
        <v>2.9077457395114354</v>
      </c>
      <c r="S232" s="58">
        <v>10.155474281051136</v>
      </c>
      <c r="T232" s="58">
        <v>8.219950922634359</v>
      </c>
      <c r="U232" s="58">
        <v>0.43740999946624604</v>
      </c>
      <c r="V232" s="58"/>
      <c r="Y232" s="57">
        <v>1.1951324736699629</v>
      </c>
      <c r="Z232" s="58">
        <v>9.2200141591846503</v>
      </c>
      <c r="AA232" s="58">
        <v>0.53021123754497257</v>
      </c>
      <c r="AC232" s="58">
        <v>55.399823124787588</v>
      </c>
      <c r="AD232" s="58">
        <v>16.280155691535924</v>
      </c>
      <c r="AE232" s="58">
        <v>2.9843241252886452</v>
      </c>
      <c r="AF232" s="58">
        <v>69.345694908575055</v>
      </c>
      <c r="AG232" s="58">
        <v>17.889149939023621</v>
      </c>
      <c r="AH232" s="58">
        <v>11.340828924223226</v>
      </c>
      <c r="AI232" s="58">
        <v>7.1054083881380219</v>
      </c>
      <c r="AJ232" s="58">
        <v>0.13103945025052294</v>
      </c>
      <c r="AM232" s="57">
        <v>42.752479128523944</v>
      </c>
      <c r="AN232" s="57">
        <v>47.828587562942836</v>
      </c>
      <c r="AO232" s="57">
        <v>44.355573020241614</v>
      </c>
      <c r="AQ232" s="59">
        <v>45.595643866598216</v>
      </c>
      <c r="AR232" s="59">
        <v>54.404356133401791</v>
      </c>
      <c r="AT232" s="59">
        <v>54.08668601937233</v>
      </c>
      <c r="AU232" s="59">
        <v>45.91331398062767</v>
      </c>
    </row>
    <row r="233" spans="1:47">
      <c r="A233" s="56">
        <v>1490</v>
      </c>
      <c r="B233" s="57">
        <v>8.4865197312506524</v>
      </c>
      <c r="C233" s="56"/>
      <c r="D233" s="58">
        <v>4.6243402699214666</v>
      </c>
      <c r="E233" s="58"/>
      <c r="F233" s="58">
        <v>5.5848943988733462</v>
      </c>
      <c r="G233" s="58"/>
      <c r="H233" s="58">
        <v>11.539692639185077</v>
      </c>
      <c r="I233" s="58"/>
      <c r="J233" s="58">
        <v>7.9818670945975274</v>
      </c>
      <c r="K233" s="58"/>
      <c r="L233" s="58">
        <v>2.2706251275634561</v>
      </c>
      <c r="Q233" s="58">
        <v>7.251323613639463</v>
      </c>
      <c r="R233" s="58">
        <v>2.206443229959381</v>
      </c>
      <c r="S233" s="58">
        <v>13.616377779154814</v>
      </c>
      <c r="T233" s="58">
        <v>7.3090809750845942</v>
      </c>
      <c r="U233" s="58">
        <v>0.52252746525273186</v>
      </c>
      <c r="V233" s="58"/>
      <c r="Y233" s="57">
        <v>1.185262088077071</v>
      </c>
      <c r="Z233" s="58">
        <v>9.2563273314527077</v>
      </c>
      <c r="AA233" s="58">
        <v>0.55297608454663405</v>
      </c>
      <c r="AC233" s="58">
        <v>55.058697734852629</v>
      </c>
      <c r="AD233" s="58">
        <v>16.193402048944428</v>
      </c>
      <c r="AE233" s="58">
        <v>2.9677033539630169</v>
      </c>
      <c r="AF233" s="58">
        <v>69.719727071090318</v>
      </c>
      <c r="AG233" s="58">
        <v>18.664449812742077</v>
      </c>
      <c r="AH233" s="58">
        <v>11.417023408740601</v>
      </c>
      <c r="AI233" s="58">
        <v>7.0854263554578951</v>
      </c>
      <c r="AJ233" s="58">
        <v>0.12885363101841982</v>
      </c>
      <c r="AM233" s="57">
        <v>40.533779027868448</v>
      </c>
      <c r="AN233" s="57">
        <v>47.985374029996287</v>
      </c>
      <c r="AO233" s="57">
        <v>43.369837379343636</v>
      </c>
      <c r="AQ233" s="59">
        <v>38.986304859972527</v>
      </c>
      <c r="AR233" s="59">
        <v>61.01369514002748</v>
      </c>
      <c r="AT233" s="59">
        <v>52.17105832494088</v>
      </c>
      <c r="AU233" s="59">
        <v>47.828941675059127</v>
      </c>
    </row>
    <row r="234" spans="1:47">
      <c r="A234" s="56">
        <v>1491</v>
      </c>
      <c r="B234" s="57">
        <v>8.4877417374016382</v>
      </c>
      <c r="C234" s="56"/>
      <c r="D234" s="58">
        <v>6.0651001336981931</v>
      </c>
      <c r="E234" s="58"/>
      <c r="F234" s="58">
        <v>7.1874282394803286</v>
      </c>
      <c r="G234" s="58"/>
      <c r="H234" s="58">
        <v>10.759173020030413</v>
      </c>
      <c r="I234" s="58"/>
      <c r="J234" s="58">
        <v>2.6724513115865203</v>
      </c>
      <c r="K234" s="58"/>
      <c r="L234" s="58">
        <v>4.4317933331175769</v>
      </c>
      <c r="Q234" s="58">
        <v>9.5160521394336932</v>
      </c>
      <c r="R234" s="58">
        <v>2.8331286047204576</v>
      </c>
      <c r="S234" s="58">
        <v>12.704425800960696</v>
      </c>
      <c r="T234" s="58">
        <v>2.4430061867253428</v>
      </c>
      <c r="U234" s="58">
        <v>1.0209499378335325</v>
      </c>
      <c r="V234" s="58"/>
      <c r="Y234" s="57">
        <v>1.1823453722684056</v>
      </c>
      <c r="Z234" s="58">
        <v>9.2563273314527077</v>
      </c>
      <c r="AA234" s="58">
        <v>0.55297608454663405</v>
      </c>
      <c r="AC234" s="58">
        <v>55.039579657945346</v>
      </c>
      <c r="AD234" s="58">
        <v>16.201277463642551</v>
      </c>
      <c r="AE234" s="58">
        <v>2.9684285620284339</v>
      </c>
      <c r="AF234" s="58">
        <v>69.820786386614458</v>
      </c>
      <c r="AG234" s="58">
        <v>18.67167415265974</v>
      </c>
      <c r="AH234" s="58">
        <v>11.448639166193184</v>
      </c>
      <c r="AI234" s="58">
        <v>5.870828467250889</v>
      </c>
      <c r="AJ234" s="58">
        <v>0.13047182419789613</v>
      </c>
      <c r="AM234" s="57">
        <v>41.634744755473875</v>
      </c>
      <c r="AN234" s="57">
        <v>47.995539685049174</v>
      </c>
      <c r="AO234" s="57">
        <v>43.90285337062997</v>
      </c>
      <c r="AQ234" s="59">
        <v>43.949758076337467</v>
      </c>
      <c r="AR234" s="59">
        <v>56.050241923662533</v>
      </c>
      <c r="AT234" s="59">
        <v>53.119235770288533</v>
      </c>
      <c r="AU234" s="59">
        <v>46.880764229711467</v>
      </c>
    </row>
    <row r="235" spans="1:47">
      <c r="A235" s="56">
        <v>1492</v>
      </c>
      <c r="B235" s="57">
        <v>8.4889673202217644</v>
      </c>
      <c r="C235" s="56"/>
      <c r="D235" s="58">
        <v>6.0266788097870148</v>
      </c>
      <c r="E235" s="58"/>
      <c r="F235" s="58">
        <v>7.0793445269809618</v>
      </c>
      <c r="G235" s="58"/>
      <c r="H235" s="58">
        <v>8.1210037898831402</v>
      </c>
      <c r="I235" s="58"/>
      <c r="J235" s="58">
        <v>6.0831910192512808</v>
      </c>
      <c r="K235" s="58"/>
      <c r="L235" s="58">
        <v>4.4317933331175769</v>
      </c>
      <c r="Q235" s="58">
        <v>9.461256268614024</v>
      </c>
      <c r="R235" s="58">
        <v>2.8014750573480764</v>
      </c>
      <c r="S235" s="58">
        <v>9.596112805583207</v>
      </c>
      <c r="T235" s="58">
        <v>5.5513731150313586</v>
      </c>
      <c r="U235" s="58">
        <v>1.0220368853868453</v>
      </c>
      <c r="V235" s="58"/>
      <c r="Y235" s="57">
        <v>1.184880550168427</v>
      </c>
      <c r="Z235" s="58">
        <v>9.2563273314527077</v>
      </c>
      <c r="AA235" s="58">
        <v>0.55297608454663405</v>
      </c>
      <c r="AC235" s="58">
        <v>55.274463242812807</v>
      </c>
      <c r="AD235" s="58">
        <v>16.28398422526849</v>
      </c>
      <c r="AE235" s="58">
        <v>2.9828606704756155</v>
      </c>
      <c r="AF235" s="58">
        <v>69.921992188444321</v>
      </c>
      <c r="AG235" s="58">
        <v>18.678901288860594</v>
      </c>
      <c r="AH235" s="58">
        <v>11.480342473270875</v>
      </c>
      <c r="AI235" s="58">
        <v>5.9096628809885887</v>
      </c>
      <c r="AJ235" s="58">
        <v>0.1355898550402802</v>
      </c>
      <c r="AM235" s="57">
        <v>40.172269445094543</v>
      </c>
      <c r="AN235" s="57">
        <v>48.226328837325859</v>
      </c>
      <c r="AO235" s="57">
        <v>43.316658856478021</v>
      </c>
      <c r="AQ235" s="59">
        <v>35.982052515219252</v>
      </c>
      <c r="AR235" s="59">
        <v>64.017947484780763</v>
      </c>
      <c r="AT235" s="59">
        <v>52.466458118255701</v>
      </c>
      <c r="AU235" s="59">
        <v>47.533541881744299</v>
      </c>
    </row>
    <row r="236" spans="1:47">
      <c r="A236" s="56">
        <v>1493</v>
      </c>
      <c r="B236" s="57">
        <v>8.4901964901795282</v>
      </c>
      <c r="C236" s="56"/>
      <c r="D236" s="58">
        <v>6.0266788097870148</v>
      </c>
      <c r="E236" s="58"/>
      <c r="F236" s="58"/>
      <c r="G236" s="58"/>
      <c r="H236" s="58">
        <v>8.1210037898831402</v>
      </c>
      <c r="I236" s="58"/>
      <c r="J236" s="58">
        <v>6.0831910192512808</v>
      </c>
      <c r="K236" s="58"/>
      <c r="L236" s="58"/>
      <c r="Q236" s="58">
        <v>9.4667589256768565</v>
      </c>
      <c r="R236" s="58"/>
      <c r="S236" s="58">
        <v>9.6029686357423589</v>
      </c>
      <c r="T236" s="58">
        <v>5.5418188050119852</v>
      </c>
      <c r="U236" s="58"/>
      <c r="V236" s="58"/>
      <c r="Y236" s="57">
        <v>1.184880550168427</v>
      </c>
      <c r="Z236" s="58">
        <v>9.2563273314527077</v>
      </c>
      <c r="AA236" s="58">
        <v>0.55297608454663405</v>
      </c>
      <c r="AC236" s="58">
        <v>55.391578907369912</v>
      </c>
      <c r="AD236" s="58">
        <v>16.332094019517744</v>
      </c>
      <c r="AE236" s="58">
        <v>2.9909497691579023</v>
      </c>
      <c r="AF236" s="58">
        <v>70.023344688912999</v>
      </c>
      <c r="AG236" s="58">
        <v>18.68613122242698</v>
      </c>
      <c r="AH236" s="58">
        <v>11.512133572414077</v>
      </c>
      <c r="AI236" s="58">
        <v>5.9227610008415557</v>
      </c>
      <c r="AJ236" s="58">
        <v>0.13579871275316785</v>
      </c>
      <c r="AM236" s="57">
        <v>37.887344883538113</v>
      </c>
      <c r="AN236" s="57">
        <v>48.317837556885635</v>
      </c>
      <c r="AO236" s="57">
        <v>42.266609367631183</v>
      </c>
      <c r="AQ236" s="59">
        <v>0</v>
      </c>
      <c r="AR236" s="59">
        <v>62.306010659475653</v>
      </c>
      <c r="AT236" s="59">
        <v>0</v>
      </c>
      <c r="AU236" s="59">
        <v>43.662495119306691</v>
      </c>
    </row>
    <row r="237" spans="1:47">
      <c r="A237" s="56">
        <v>1494</v>
      </c>
      <c r="B237" s="57">
        <v>8.4914292577740582</v>
      </c>
      <c r="C237" s="56"/>
      <c r="D237" s="58"/>
      <c r="E237" s="58"/>
      <c r="F237" s="58"/>
      <c r="G237" s="58"/>
      <c r="H237" s="58"/>
      <c r="I237" s="58"/>
      <c r="J237" s="58">
        <v>8.2181264201771995</v>
      </c>
      <c r="K237" s="58"/>
      <c r="L237" s="58"/>
      <c r="Q237" s="58"/>
      <c r="R237" s="58"/>
      <c r="S237" s="58"/>
      <c r="T237" s="58">
        <v>7.4738312208798199</v>
      </c>
      <c r="U237" s="58"/>
      <c r="V237" s="58"/>
      <c r="Y237" s="57">
        <v>1.20202721971931</v>
      </c>
      <c r="Z237" s="58">
        <v>9.2563273314527077</v>
      </c>
      <c r="AA237" s="58">
        <v>0.5643456417687448</v>
      </c>
      <c r="AC237" s="58">
        <v>56.312224951010506</v>
      </c>
      <c r="AD237" s="58">
        <v>16.617389571188724</v>
      </c>
      <c r="AE237" s="58">
        <v>3.0424608790884347</v>
      </c>
      <c r="AF237" s="58">
        <v>70.124844100661377</v>
      </c>
      <c r="AG237" s="58">
        <v>19.077711988820059</v>
      </c>
      <c r="AH237" s="58">
        <v>11.544012706734545</v>
      </c>
      <c r="AI237" s="58">
        <v>5.9956654878972646</v>
      </c>
      <c r="AJ237" s="58">
        <v>0.14009797782787839</v>
      </c>
      <c r="AM237" s="57"/>
      <c r="AN237" s="57">
        <v>48.836474990023781</v>
      </c>
      <c r="AO237" s="57">
        <v>46.928737446568888</v>
      </c>
      <c r="AQ237" s="59">
        <v>0</v>
      </c>
      <c r="AR237" s="59">
        <v>50.203805303228762</v>
      </c>
      <c r="AT237" s="59">
        <v>0</v>
      </c>
      <c r="AU237" s="59">
        <v>42.145075705018634</v>
      </c>
    </row>
    <row r="238" spans="1:47">
      <c r="A238" s="56">
        <v>1495</v>
      </c>
      <c r="B238" s="57">
        <v>8.4926656335352142</v>
      </c>
      <c r="C238" s="56"/>
      <c r="D238" s="58"/>
      <c r="E238" s="58"/>
      <c r="F238" s="58"/>
      <c r="G238" s="58"/>
      <c r="H238" s="58"/>
      <c r="I238" s="58"/>
      <c r="J238" s="58">
        <v>10.35306182110312</v>
      </c>
      <c r="K238" s="58"/>
      <c r="L238" s="58"/>
      <c r="Q238" s="58"/>
      <c r="R238" s="58"/>
      <c r="S238" s="58"/>
      <c r="T238" s="58">
        <v>9.3991063299341349</v>
      </c>
      <c r="U238" s="58"/>
      <c r="V238" s="58"/>
      <c r="Y238" s="57">
        <v>1.22513691660984</v>
      </c>
      <c r="Z238" s="58">
        <v>9.3359817678794066</v>
      </c>
      <c r="AA238" s="58">
        <v>0.56151595480685235</v>
      </c>
      <c r="AC238" s="58">
        <v>57.516469739396562</v>
      </c>
      <c r="AD238" s="58">
        <v>16.98690757540416</v>
      </c>
      <c r="AE238" s="58">
        <v>3.1093633719990543</v>
      </c>
      <c r="AF238" s="58">
        <v>70.830817961459758</v>
      </c>
      <c r="AG238" s="58">
        <v>18.989401656391919</v>
      </c>
      <c r="AH238" s="58">
        <v>11.675596105875222</v>
      </c>
      <c r="AI238" s="58">
        <v>6.098711796724718</v>
      </c>
      <c r="AJ238" s="58">
        <v>0.14289972520146899</v>
      </c>
      <c r="AM238" s="57"/>
      <c r="AN238" s="57">
        <v>49.512987771361992</v>
      </c>
      <c r="AO238" s="57">
        <v>46.712768890114361</v>
      </c>
      <c r="AQ238" s="59">
        <v>0</v>
      </c>
      <c r="AR238" s="59">
        <v>58.696550665480686</v>
      </c>
      <c r="AT238" s="59">
        <v>0</v>
      </c>
      <c r="AU238" s="59">
        <v>45.87279969627361</v>
      </c>
    </row>
    <row r="239" spans="1:47">
      <c r="A239" s="56">
        <v>1496</v>
      </c>
      <c r="B239" s="57">
        <v>8.4939056280236827</v>
      </c>
      <c r="C239" s="56"/>
      <c r="D239" s="58"/>
      <c r="E239" s="58"/>
      <c r="F239" s="58"/>
      <c r="G239" s="58"/>
      <c r="H239" s="58"/>
      <c r="I239" s="58"/>
      <c r="J239" s="58"/>
      <c r="K239" s="58"/>
      <c r="L239" s="58"/>
      <c r="Q239" s="58"/>
      <c r="R239" s="58"/>
      <c r="S239" s="58"/>
      <c r="T239" s="58"/>
      <c r="U239" s="58"/>
      <c r="V239" s="58"/>
      <c r="Y239" s="57"/>
      <c r="Z239" s="58">
        <v>9.3359817678794066</v>
      </c>
      <c r="AA239" s="58">
        <v>0.55877370657079961</v>
      </c>
      <c r="AC239" s="58">
        <v>57.486305244441439</v>
      </c>
      <c r="AD239" s="58">
        <v>16.992155976756742</v>
      </c>
      <c r="AE239" s="58">
        <v>3.1095718330912856</v>
      </c>
      <c r="AF239" s="58">
        <v>70.933487812331407</v>
      </c>
      <c r="AG239" s="58">
        <v>18.903978258197046</v>
      </c>
      <c r="AH239" s="58">
        <v>11.707927896866829</v>
      </c>
      <c r="AI239" s="58">
        <v>6.1429652543453273</v>
      </c>
      <c r="AJ239" s="58">
        <v>0.15298323483460768</v>
      </c>
      <c r="AM239" s="57"/>
      <c r="AN239" s="57">
        <v>49.742278827594888</v>
      </c>
      <c r="AO239" s="57">
        <v>43.998842672721615</v>
      </c>
      <c r="AQ239" s="59">
        <v>0</v>
      </c>
      <c r="AR239" s="59">
        <v>52.348420766833101</v>
      </c>
      <c r="AT239" s="59">
        <v>0</v>
      </c>
      <c r="AU239" s="59">
        <v>47.349262352983359</v>
      </c>
    </row>
    <row r="240" spans="1:47">
      <c r="A240" s="56">
        <v>1497</v>
      </c>
      <c r="B240" s="57">
        <v>8.4951492518310516</v>
      </c>
      <c r="C240" s="56"/>
      <c r="D240" s="58"/>
      <c r="E240" s="58"/>
      <c r="F240" s="58"/>
      <c r="G240" s="58"/>
      <c r="H240" s="58"/>
      <c r="I240" s="58"/>
      <c r="J240" s="58"/>
      <c r="K240" s="58"/>
      <c r="L240" s="58"/>
      <c r="Q240" s="58"/>
      <c r="R240" s="58"/>
      <c r="S240" s="58"/>
      <c r="T240" s="58"/>
      <c r="U240" s="58"/>
      <c r="V240" s="58"/>
      <c r="Y240" s="57"/>
      <c r="Z240" s="58"/>
      <c r="AA240" s="58"/>
      <c r="AC240" s="58"/>
      <c r="AD240" s="58"/>
      <c r="AE240" s="58"/>
      <c r="AF240" s="58"/>
      <c r="AG240" s="58"/>
      <c r="AH240" s="58"/>
      <c r="AI240" s="58"/>
      <c r="AJ240" s="58">
        <v>0.15298323483460768</v>
      </c>
      <c r="AM240" s="57"/>
      <c r="AN240" s="57"/>
      <c r="AO240" s="57">
        <v>47.93025607077336</v>
      </c>
      <c r="AQ240" s="59">
        <v>0</v>
      </c>
      <c r="AR240" s="59">
        <v>0</v>
      </c>
      <c r="AT240" s="59">
        <v>0</v>
      </c>
      <c r="AU240" s="59">
        <v>0</v>
      </c>
    </row>
    <row r="241" spans="1:47">
      <c r="A241" s="56">
        <v>1498</v>
      </c>
      <c r="B241" s="57">
        <v>8.4963965155799173</v>
      </c>
      <c r="C241" s="56"/>
      <c r="D241" s="58"/>
      <c r="E241" s="58"/>
      <c r="F241" s="58"/>
      <c r="G241" s="58"/>
      <c r="H241" s="58"/>
      <c r="I241" s="58"/>
      <c r="J241" s="58"/>
      <c r="K241" s="58"/>
      <c r="L241" s="58"/>
      <c r="Q241" s="58"/>
      <c r="R241" s="58"/>
      <c r="S241" s="58"/>
      <c r="T241" s="58"/>
      <c r="U241" s="58"/>
      <c r="V241" s="58"/>
      <c r="Y241" s="57"/>
      <c r="Z241" s="58"/>
      <c r="AA241" s="58"/>
      <c r="AC241" s="58"/>
      <c r="AD241" s="58"/>
      <c r="AE241" s="58"/>
      <c r="AF241" s="58"/>
      <c r="AG241" s="58"/>
      <c r="AH241" s="58"/>
      <c r="AI241" s="58"/>
      <c r="AJ241" s="58">
        <v>0.15298323483460768</v>
      </c>
      <c r="AM241" s="57"/>
      <c r="AN241" s="57"/>
      <c r="AO241" s="57">
        <v>48.331321249926923</v>
      </c>
      <c r="AQ241" s="59">
        <v>0</v>
      </c>
      <c r="AR241" s="59">
        <v>0</v>
      </c>
      <c r="AT241" s="59">
        <v>0</v>
      </c>
      <c r="AU241" s="59">
        <v>0</v>
      </c>
    </row>
    <row r="242" spans="1:47">
      <c r="A242" s="56">
        <v>1499</v>
      </c>
      <c r="B242" s="57">
        <v>8.4976474299239619</v>
      </c>
      <c r="C242" s="56"/>
      <c r="D242" s="58"/>
      <c r="E242" s="58"/>
      <c r="F242" s="58"/>
      <c r="G242" s="58"/>
      <c r="H242" s="58"/>
      <c r="I242" s="58"/>
      <c r="J242" s="58"/>
      <c r="K242" s="58"/>
      <c r="L242" s="58"/>
      <c r="Q242" s="58"/>
      <c r="R242" s="58"/>
      <c r="S242" s="58"/>
      <c r="T242" s="58"/>
      <c r="U242" s="58"/>
      <c r="V242" s="58"/>
      <c r="Y242" s="57"/>
      <c r="Z242" s="58"/>
      <c r="AA242" s="58"/>
      <c r="AC242" s="58"/>
      <c r="AD242" s="58"/>
      <c r="AE242" s="58"/>
      <c r="AF242" s="58"/>
      <c r="AG242" s="58"/>
      <c r="AH242" s="58"/>
      <c r="AI242" s="58"/>
      <c r="AJ242" s="58"/>
      <c r="AM242" s="57"/>
      <c r="AN242" s="57"/>
      <c r="AO242" s="57">
        <v>48.815522116445507</v>
      </c>
      <c r="AQ242" s="59">
        <v>0</v>
      </c>
      <c r="AR242" s="59">
        <v>0</v>
      </c>
      <c r="AT242" s="59">
        <v>0</v>
      </c>
      <c r="AU242" s="59">
        <v>0</v>
      </c>
    </row>
    <row r="243" spans="1:47">
      <c r="A243" s="56">
        <v>1500</v>
      </c>
      <c r="B243" s="57">
        <v>8.4989020055480449</v>
      </c>
      <c r="C243" s="56"/>
      <c r="D243" s="58"/>
      <c r="E243" s="58"/>
      <c r="F243" s="58"/>
      <c r="G243" s="58"/>
      <c r="H243" s="58"/>
      <c r="I243" s="58"/>
      <c r="J243" s="58"/>
      <c r="K243" s="58"/>
      <c r="L243" s="58"/>
      <c r="N243" s="17">
        <v>150</v>
      </c>
      <c r="Q243" s="58"/>
      <c r="R243" s="58"/>
      <c r="S243" s="58"/>
      <c r="T243" s="58"/>
      <c r="U243" s="58"/>
      <c r="V243" s="58"/>
      <c r="Y243" s="57"/>
      <c r="Z243" s="58"/>
      <c r="AA243" s="58"/>
      <c r="AC243" s="58"/>
      <c r="AD243" s="58"/>
      <c r="AE243" s="58"/>
      <c r="AF243" s="58"/>
      <c r="AG243" s="58"/>
      <c r="AH243" s="58"/>
      <c r="AI243" s="58"/>
      <c r="AJ243" s="58"/>
      <c r="AM243" s="57"/>
      <c r="AN243" s="57"/>
      <c r="AO243" s="57">
        <v>47.193534952530769</v>
      </c>
      <c r="AQ243" s="59">
        <v>0</v>
      </c>
      <c r="AR243" s="59">
        <v>0</v>
      </c>
      <c r="AT243" s="59">
        <v>0</v>
      </c>
      <c r="AU243" s="59">
        <v>0</v>
      </c>
    </row>
    <row r="244" spans="1:47">
      <c r="A244" s="56">
        <v>1501</v>
      </c>
      <c r="B244" s="57">
        <v>8.500160253168314</v>
      </c>
      <c r="C244" s="56"/>
      <c r="D244" s="58"/>
      <c r="E244" s="58"/>
      <c r="F244" s="58"/>
      <c r="G244" s="58"/>
      <c r="H244" s="58"/>
      <c r="I244" s="58"/>
      <c r="J244" s="58"/>
      <c r="K244" s="58"/>
      <c r="L244" s="58"/>
      <c r="N244" s="17">
        <v>150</v>
      </c>
      <c r="Q244" s="58"/>
      <c r="R244" s="58"/>
      <c r="S244" s="58"/>
      <c r="T244" s="58"/>
      <c r="U244" s="58"/>
      <c r="V244" s="58"/>
      <c r="Y244" s="57"/>
      <c r="Z244" s="58"/>
      <c r="AA244" s="58"/>
      <c r="AC244" s="58"/>
      <c r="AD244" s="58"/>
      <c r="AE244" s="58"/>
      <c r="AF244" s="58"/>
      <c r="AG244" s="58"/>
      <c r="AH244" s="58"/>
      <c r="AI244" s="58"/>
      <c r="AJ244" s="58"/>
      <c r="AM244" s="57"/>
      <c r="AN244" s="57"/>
      <c r="AO244" s="57">
        <v>42.965736081393807</v>
      </c>
      <c r="AQ244" s="59">
        <v>0</v>
      </c>
      <c r="AR244" s="59">
        <v>0</v>
      </c>
      <c r="AT244" s="59">
        <v>0</v>
      </c>
      <c r="AU244" s="59">
        <v>0</v>
      </c>
    </row>
    <row r="245" spans="1:47">
      <c r="A245" s="56">
        <v>1502</v>
      </c>
      <c r="B245" s="57">
        <v>8.5014221835322665</v>
      </c>
      <c r="C245" s="56"/>
      <c r="D245" s="58"/>
      <c r="E245" s="58"/>
      <c r="F245" s="58"/>
      <c r="G245" s="58"/>
      <c r="H245" s="58"/>
      <c r="I245" s="58"/>
      <c r="J245" s="58"/>
      <c r="K245" s="58"/>
      <c r="L245" s="58"/>
      <c r="N245" s="17">
        <v>150</v>
      </c>
      <c r="Q245" s="58"/>
      <c r="R245" s="58"/>
      <c r="S245" s="58"/>
      <c r="T245" s="58"/>
      <c r="U245" s="58"/>
      <c r="V245" s="58"/>
      <c r="Y245" s="57"/>
      <c r="Z245" s="58"/>
      <c r="AA245" s="58"/>
      <c r="AC245" s="58"/>
      <c r="AD245" s="58"/>
      <c r="AE245" s="58"/>
      <c r="AF245" s="58"/>
      <c r="AG245" s="58"/>
      <c r="AH245" s="58"/>
      <c r="AI245" s="58"/>
      <c r="AJ245" s="58"/>
      <c r="AM245" s="57"/>
      <c r="AN245" s="57"/>
      <c r="AO245" s="57">
        <v>46.965153765597975</v>
      </c>
      <c r="AQ245" s="59">
        <v>0</v>
      </c>
      <c r="AR245" s="59">
        <v>0</v>
      </c>
      <c r="AT245" s="59">
        <v>0</v>
      </c>
      <c r="AU245" s="59">
        <v>0</v>
      </c>
    </row>
    <row r="246" spans="1:47">
      <c r="A246" s="56">
        <v>1503</v>
      </c>
      <c r="B246" s="57">
        <v>8.5026878074188641</v>
      </c>
      <c r="C246" s="56"/>
      <c r="D246" s="58"/>
      <c r="E246" s="58"/>
      <c r="F246" s="58"/>
      <c r="G246" s="58"/>
      <c r="H246" s="58"/>
      <c r="I246" s="58"/>
      <c r="J246" s="58"/>
      <c r="K246" s="58"/>
      <c r="L246" s="58"/>
      <c r="N246" s="17">
        <v>150</v>
      </c>
      <c r="Q246" s="58"/>
      <c r="R246" s="58"/>
      <c r="S246" s="58"/>
      <c r="T246" s="58"/>
      <c r="U246" s="58"/>
      <c r="V246" s="58"/>
      <c r="Y246" s="57"/>
      <c r="Z246" s="58"/>
      <c r="AA246" s="58"/>
      <c r="AC246" s="58"/>
      <c r="AD246" s="58"/>
      <c r="AE246" s="58"/>
      <c r="AF246" s="58"/>
      <c r="AG246" s="58"/>
      <c r="AH246" s="58"/>
      <c r="AI246" s="58"/>
      <c r="AJ246" s="58"/>
      <c r="AM246" s="57"/>
      <c r="AN246" s="57"/>
      <c r="AO246" s="57">
        <v>51.813421099777202</v>
      </c>
      <c r="AQ246" s="59">
        <v>0</v>
      </c>
      <c r="AR246" s="59">
        <v>0</v>
      </c>
      <c r="AT246" s="59">
        <v>0</v>
      </c>
      <c r="AU246" s="59">
        <v>0</v>
      </c>
    </row>
    <row r="247" spans="1:47">
      <c r="A247" s="56">
        <v>1504</v>
      </c>
      <c r="B247" s="57">
        <v>8.5039571356386183</v>
      </c>
      <c r="C247" s="56"/>
      <c r="D247" s="58"/>
      <c r="E247" s="58"/>
      <c r="F247" s="58"/>
      <c r="G247" s="58"/>
      <c r="H247" s="58"/>
      <c r="I247" s="58"/>
      <c r="J247" s="58"/>
      <c r="K247" s="58"/>
      <c r="L247" s="58"/>
      <c r="N247" s="17">
        <v>150</v>
      </c>
      <c r="Q247" s="58"/>
      <c r="R247" s="58"/>
      <c r="S247" s="58"/>
      <c r="T247" s="58"/>
      <c r="U247" s="58"/>
      <c r="V247" s="58"/>
      <c r="Y247" s="57"/>
      <c r="Z247" s="58"/>
      <c r="AA247" s="58"/>
      <c r="AC247" s="58"/>
      <c r="AD247" s="58"/>
      <c r="AE247" s="58"/>
      <c r="AF247" s="58"/>
      <c r="AG247" s="58"/>
      <c r="AH247" s="58"/>
      <c r="AI247" s="58"/>
      <c r="AJ247" s="58"/>
      <c r="AM247" s="57"/>
      <c r="AN247" s="57"/>
      <c r="AO247" s="57">
        <v>51.320089477059511</v>
      </c>
      <c r="AQ247" s="59">
        <v>0</v>
      </c>
      <c r="AR247" s="59">
        <v>0</v>
      </c>
      <c r="AT247" s="59">
        <v>0</v>
      </c>
      <c r="AU247" s="59">
        <v>0</v>
      </c>
    </row>
    <row r="248" spans="1:47">
      <c r="A248" s="56">
        <v>1505</v>
      </c>
      <c r="B248" s="57">
        <v>8.505230179033676</v>
      </c>
      <c r="C248" s="56"/>
      <c r="D248" s="58"/>
      <c r="E248" s="58"/>
      <c r="F248" s="58"/>
      <c r="G248" s="58"/>
      <c r="H248" s="58"/>
      <c r="I248" s="58"/>
      <c r="J248" s="58"/>
      <c r="K248" s="58"/>
      <c r="L248" s="58"/>
      <c r="N248" s="17">
        <v>150</v>
      </c>
      <c r="Q248" s="58"/>
      <c r="R248" s="58"/>
      <c r="S248" s="58"/>
      <c r="T248" s="58"/>
      <c r="U248" s="58"/>
      <c r="V248" s="58"/>
      <c r="Y248" s="57"/>
      <c r="Z248" s="58"/>
      <c r="AA248" s="58"/>
      <c r="AC248" s="58"/>
      <c r="AD248" s="58"/>
      <c r="AE248" s="58"/>
      <c r="AF248" s="58"/>
      <c r="AG248" s="58"/>
      <c r="AH248" s="58"/>
      <c r="AI248" s="58"/>
      <c r="AJ248" s="58"/>
      <c r="AM248" s="57"/>
      <c r="AN248" s="57"/>
      <c r="AO248" s="57">
        <v>51.722122253945706</v>
      </c>
      <c r="AQ248" s="59">
        <v>0</v>
      </c>
      <c r="AR248" s="59">
        <v>0</v>
      </c>
      <c r="AT248" s="59">
        <v>0</v>
      </c>
      <c r="AU248" s="59">
        <v>0</v>
      </c>
    </row>
    <row r="249" spans="1:47">
      <c r="A249" s="56">
        <v>1506</v>
      </c>
      <c r="B249" s="57">
        <v>8.5065069484779219</v>
      </c>
      <c r="C249" s="56"/>
      <c r="D249" s="58"/>
      <c r="E249" s="58"/>
      <c r="F249" s="58"/>
      <c r="G249" s="58"/>
      <c r="H249" s="58"/>
      <c r="I249" s="58"/>
      <c r="J249" s="58"/>
      <c r="K249" s="58"/>
      <c r="L249" s="58"/>
      <c r="N249" s="17">
        <v>150</v>
      </c>
      <c r="Q249" s="58"/>
      <c r="R249" s="58"/>
      <c r="S249" s="58"/>
      <c r="T249" s="58"/>
      <c r="U249" s="58"/>
      <c r="V249" s="58"/>
      <c r="Y249" s="57"/>
      <c r="Z249" s="58"/>
      <c r="AA249" s="58"/>
      <c r="AC249" s="58"/>
      <c r="AD249" s="58"/>
      <c r="AE249" s="58"/>
      <c r="AF249" s="58"/>
      <c r="AG249" s="58"/>
      <c r="AH249" s="58"/>
      <c r="AI249" s="58"/>
      <c r="AJ249" s="58"/>
      <c r="AM249" s="57"/>
      <c r="AN249" s="57"/>
      <c r="AO249" s="57">
        <v>51.71229558232239</v>
      </c>
      <c r="AQ249" s="59">
        <v>0</v>
      </c>
      <c r="AR249" s="59">
        <v>0</v>
      </c>
      <c r="AT249" s="59">
        <v>0</v>
      </c>
      <c r="AU249" s="59">
        <v>0</v>
      </c>
    </row>
    <row r="250" spans="1:47">
      <c r="A250" s="56">
        <v>1507</v>
      </c>
      <c r="B250" s="57">
        <v>8.5077874548770644</v>
      </c>
      <c r="C250" s="56"/>
      <c r="D250" s="58"/>
      <c r="E250" s="58"/>
      <c r="F250" s="58"/>
      <c r="G250" s="58"/>
      <c r="H250" s="58"/>
      <c r="I250" s="58"/>
      <c r="J250" s="58"/>
      <c r="K250" s="58"/>
      <c r="L250" s="58"/>
      <c r="N250" s="17">
        <v>150</v>
      </c>
      <c r="Q250" s="58"/>
      <c r="R250" s="58"/>
      <c r="S250" s="58"/>
      <c r="T250" s="58"/>
      <c r="U250" s="58"/>
      <c r="V250" s="58"/>
      <c r="Y250" s="57"/>
      <c r="Z250" s="58"/>
      <c r="AA250" s="58"/>
      <c r="AC250" s="58"/>
      <c r="AD250" s="58"/>
      <c r="AE250" s="58"/>
      <c r="AF250" s="58"/>
      <c r="AG250" s="58"/>
      <c r="AH250" s="58"/>
      <c r="AI250" s="58"/>
      <c r="AJ250" s="58"/>
      <c r="AM250" s="57"/>
      <c r="AN250" s="57"/>
      <c r="AO250" s="57">
        <v>49.330360689994507</v>
      </c>
      <c r="AQ250" s="59">
        <v>0</v>
      </c>
      <c r="AR250" s="59">
        <v>0</v>
      </c>
      <c r="AT250" s="59">
        <v>0</v>
      </c>
      <c r="AU250" s="59">
        <v>0</v>
      </c>
    </row>
    <row r="251" spans="1:47">
      <c r="A251" s="56">
        <v>1508</v>
      </c>
      <c r="B251" s="57">
        <v>8.5090717091687402</v>
      </c>
      <c r="C251" s="56"/>
      <c r="D251" s="58"/>
      <c r="E251" s="58"/>
      <c r="F251" s="58"/>
      <c r="G251" s="58"/>
      <c r="H251" s="58"/>
      <c r="I251" s="58"/>
      <c r="J251" s="58"/>
      <c r="K251" s="58"/>
      <c r="L251" s="58"/>
      <c r="N251" s="17">
        <v>150</v>
      </c>
      <c r="Q251" s="58"/>
      <c r="R251" s="58"/>
      <c r="S251" s="58"/>
      <c r="T251" s="58"/>
      <c r="U251" s="58"/>
      <c r="V251" s="58"/>
      <c r="Y251" s="57"/>
      <c r="Z251" s="58"/>
      <c r="AA251" s="58"/>
      <c r="AC251" s="58"/>
      <c r="AD251" s="58"/>
      <c r="AE251" s="58"/>
      <c r="AF251" s="58"/>
      <c r="AG251" s="58"/>
      <c r="AH251" s="58"/>
      <c r="AI251" s="58"/>
      <c r="AJ251" s="58"/>
      <c r="AM251" s="57"/>
      <c r="AN251" s="57"/>
      <c r="AO251" s="57">
        <v>51.27942024750989</v>
      </c>
      <c r="AQ251" s="59">
        <v>0</v>
      </c>
      <c r="AR251" s="59">
        <v>0</v>
      </c>
      <c r="AT251" s="59">
        <v>0</v>
      </c>
      <c r="AU251" s="59">
        <v>0</v>
      </c>
    </row>
    <row r="252" spans="1:47">
      <c r="A252" s="56">
        <v>1509</v>
      </c>
      <c r="B252" s="57">
        <v>8.5103597223225851</v>
      </c>
      <c r="C252" s="56"/>
      <c r="D252" s="58"/>
      <c r="E252" s="58"/>
      <c r="F252" s="58"/>
      <c r="G252" s="58"/>
      <c r="H252" s="58"/>
      <c r="I252" s="58"/>
      <c r="J252" s="58"/>
      <c r="K252" s="58"/>
      <c r="L252" s="58"/>
      <c r="N252" s="17">
        <v>150</v>
      </c>
      <c r="Q252" s="58"/>
      <c r="R252" s="58"/>
      <c r="S252" s="58"/>
      <c r="T252" s="58"/>
      <c r="U252" s="58"/>
      <c r="V252" s="58"/>
      <c r="Y252" s="57"/>
      <c r="Z252" s="58"/>
      <c r="AA252" s="58"/>
      <c r="AC252" s="58"/>
      <c r="AD252" s="58"/>
      <c r="AE252" s="58"/>
      <c r="AF252" s="58"/>
      <c r="AG252" s="58"/>
      <c r="AH252" s="58"/>
      <c r="AI252" s="58"/>
      <c r="AJ252" s="58"/>
      <c r="AM252" s="57"/>
      <c r="AN252" s="57"/>
      <c r="AO252" s="57">
        <v>56.757079832600596</v>
      </c>
      <c r="AQ252" s="59">
        <v>0</v>
      </c>
      <c r="AR252" s="59">
        <v>0</v>
      </c>
      <c r="AT252" s="59">
        <v>0</v>
      </c>
      <c r="AU252" s="59">
        <v>0</v>
      </c>
    </row>
    <row r="253" spans="1:47">
      <c r="A253" s="56">
        <v>1510</v>
      </c>
      <c r="B253" s="57">
        <v>8.5116515053403532</v>
      </c>
      <c r="C253" s="56"/>
      <c r="D253" s="58"/>
      <c r="E253" s="58"/>
      <c r="F253" s="58"/>
      <c r="G253" s="58"/>
      <c r="H253" s="58"/>
      <c r="I253" s="58"/>
      <c r="J253" s="58"/>
      <c r="K253" s="58"/>
      <c r="L253" s="58"/>
      <c r="N253" s="17">
        <v>150</v>
      </c>
      <c r="Q253" s="58"/>
      <c r="R253" s="58"/>
      <c r="S253" s="58"/>
      <c r="T253" s="58"/>
      <c r="U253" s="58"/>
      <c r="V253" s="58"/>
      <c r="Y253" s="57"/>
      <c r="Z253" s="58"/>
      <c r="AA253" s="58"/>
      <c r="AC253" s="58"/>
      <c r="AD253" s="58"/>
      <c r="AE253" s="58"/>
      <c r="AF253" s="58"/>
      <c r="AG253" s="58"/>
      <c r="AH253" s="58"/>
      <c r="AI253" s="58"/>
      <c r="AJ253" s="58"/>
      <c r="AM253" s="57"/>
      <c r="AN253" s="57"/>
      <c r="AO253" s="57">
        <v>51.652877739762801</v>
      </c>
      <c r="AQ253" s="59">
        <v>0</v>
      </c>
      <c r="AR253" s="59">
        <v>0</v>
      </c>
      <c r="AT253" s="59">
        <v>0</v>
      </c>
      <c r="AU253" s="59">
        <v>0</v>
      </c>
    </row>
    <row r="254" spans="1:47">
      <c r="A254" s="56">
        <v>1511</v>
      </c>
      <c r="B254" s="57">
        <v>8.5129470692559952</v>
      </c>
      <c r="C254" s="56"/>
      <c r="D254" s="58"/>
      <c r="E254" s="58"/>
      <c r="F254" s="58"/>
      <c r="G254" s="58"/>
      <c r="H254" s="58"/>
      <c r="I254" s="58"/>
      <c r="J254" s="58"/>
      <c r="K254" s="58"/>
      <c r="L254" s="58"/>
      <c r="N254" s="17">
        <v>150</v>
      </c>
      <c r="Q254" s="58"/>
      <c r="R254" s="58"/>
      <c r="S254" s="58"/>
      <c r="T254" s="58"/>
      <c r="U254" s="58"/>
      <c r="V254" s="58"/>
      <c r="Y254" s="57"/>
      <c r="Z254" s="58"/>
      <c r="AA254" s="58"/>
      <c r="AC254" s="58"/>
      <c r="AD254" s="58"/>
      <c r="AE254" s="58"/>
      <c r="AF254" s="58"/>
      <c r="AG254" s="58"/>
      <c r="AH254" s="58"/>
      <c r="AI254" s="58"/>
      <c r="AJ254" s="58"/>
      <c r="AM254" s="57"/>
      <c r="AN254" s="57"/>
      <c r="AO254" s="57">
        <v>53.708674821728856</v>
      </c>
      <c r="AQ254" s="59">
        <v>0</v>
      </c>
      <c r="AR254" s="59">
        <v>0</v>
      </c>
      <c r="AT254" s="59">
        <v>0</v>
      </c>
      <c r="AU254" s="59">
        <v>0</v>
      </c>
    </row>
    <row r="255" spans="1:47">
      <c r="A255" s="56">
        <v>1512</v>
      </c>
      <c r="B255" s="57">
        <v>8.5142464251357559</v>
      </c>
      <c r="C255" s="56"/>
      <c r="D255" s="58"/>
      <c r="E255" s="58"/>
      <c r="F255" s="58"/>
      <c r="G255" s="58"/>
      <c r="H255" s="58"/>
      <c r="I255" s="58"/>
      <c r="J255" s="58"/>
      <c r="K255" s="58"/>
      <c r="L255" s="58"/>
      <c r="N255" s="17">
        <v>150</v>
      </c>
      <c r="Q255" s="58"/>
      <c r="R255" s="58"/>
      <c r="S255" s="58"/>
      <c r="T255" s="58"/>
      <c r="U255" s="58"/>
      <c r="V255" s="58"/>
      <c r="Y255" s="57"/>
      <c r="Z255" s="58"/>
      <c r="AA255" s="58"/>
      <c r="AC255" s="58"/>
      <c r="AD255" s="58"/>
      <c r="AE255" s="58"/>
      <c r="AF255" s="58"/>
      <c r="AG255" s="58"/>
      <c r="AH255" s="58"/>
      <c r="AI255" s="58"/>
      <c r="AJ255" s="58"/>
      <c r="AM255" s="57"/>
      <c r="AN255" s="57"/>
      <c r="AO255" s="57">
        <v>46.966415296663762</v>
      </c>
      <c r="AQ255" s="59">
        <v>0</v>
      </c>
      <c r="AR255" s="59">
        <v>0</v>
      </c>
      <c r="AT255" s="59">
        <v>0</v>
      </c>
      <c r="AU255" s="59">
        <v>0</v>
      </c>
    </row>
    <row r="256" spans="1:47">
      <c r="A256" s="56">
        <v>1513</v>
      </c>
      <c r="B256" s="57">
        <v>8.515549584078272</v>
      </c>
      <c r="C256" s="56"/>
      <c r="D256" s="58"/>
      <c r="E256" s="58"/>
      <c r="F256" s="58"/>
      <c r="G256" s="58"/>
      <c r="H256" s="58"/>
      <c r="I256" s="58"/>
      <c r="J256" s="58"/>
      <c r="K256" s="58"/>
      <c r="L256" s="58"/>
      <c r="N256" s="17">
        <v>150</v>
      </c>
      <c r="Q256" s="58"/>
      <c r="R256" s="58"/>
      <c r="S256" s="58"/>
      <c r="T256" s="58"/>
      <c r="U256" s="58"/>
      <c r="V256" s="58"/>
      <c r="Y256" s="57"/>
      <c r="Z256" s="58"/>
      <c r="AA256" s="58"/>
      <c r="AC256" s="58"/>
      <c r="AD256" s="58"/>
      <c r="AE256" s="58"/>
      <c r="AF256" s="58"/>
      <c r="AG256" s="58"/>
      <c r="AH256" s="58"/>
      <c r="AI256" s="58"/>
      <c r="AJ256" s="58"/>
      <c r="AM256" s="57"/>
      <c r="AN256" s="57"/>
      <c r="AO256" s="57">
        <v>50.419054804595412</v>
      </c>
      <c r="AQ256" s="59">
        <v>0</v>
      </c>
      <c r="AR256" s="59">
        <v>0</v>
      </c>
      <c r="AT256" s="59">
        <v>0</v>
      </c>
      <c r="AU256" s="59">
        <v>0</v>
      </c>
    </row>
    <row r="257" spans="1:47">
      <c r="A257" s="56">
        <v>1514</v>
      </c>
      <c r="B257" s="57">
        <v>8.5168565572146608</v>
      </c>
      <c r="C257" s="56"/>
      <c r="D257" s="58"/>
      <c r="E257" s="58"/>
      <c r="F257" s="58"/>
      <c r="G257" s="58"/>
      <c r="H257" s="58"/>
      <c r="I257" s="58"/>
      <c r="J257" s="58"/>
      <c r="K257" s="58"/>
      <c r="L257" s="58"/>
      <c r="N257" s="17">
        <v>150</v>
      </c>
      <c r="Q257" s="58"/>
      <c r="R257" s="58"/>
      <c r="S257" s="58"/>
      <c r="T257" s="58"/>
      <c r="U257" s="58"/>
      <c r="V257" s="58"/>
      <c r="Y257" s="57"/>
      <c r="Z257" s="58"/>
      <c r="AA257" s="58"/>
      <c r="AC257" s="58"/>
      <c r="AD257" s="58"/>
      <c r="AE257" s="58"/>
      <c r="AF257" s="58"/>
      <c r="AG257" s="58"/>
      <c r="AH257" s="58"/>
      <c r="AI257" s="58"/>
      <c r="AJ257" s="58"/>
      <c r="AM257" s="57"/>
      <c r="AN257" s="57"/>
      <c r="AO257" s="57">
        <v>49.232316873354293</v>
      </c>
      <c r="AQ257" s="59">
        <v>0</v>
      </c>
      <c r="AR257" s="59">
        <v>0</v>
      </c>
      <c r="AT257" s="59">
        <v>0</v>
      </c>
      <c r="AU257" s="59">
        <v>0</v>
      </c>
    </row>
    <row r="258" spans="1:47">
      <c r="A258" s="56">
        <v>1515</v>
      </c>
      <c r="B258" s="57">
        <v>8.5181673557086288</v>
      </c>
      <c r="C258" s="56"/>
      <c r="D258" s="58"/>
      <c r="E258" s="58"/>
      <c r="F258" s="58"/>
      <c r="G258" s="58"/>
      <c r="H258" s="58"/>
      <c r="I258" s="58"/>
      <c r="J258" s="58"/>
      <c r="K258" s="58"/>
      <c r="L258" s="58"/>
      <c r="N258" s="17">
        <v>150</v>
      </c>
      <c r="Q258" s="58"/>
      <c r="R258" s="58"/>
      <c r="S258" s="58"/>
      <c r="T258" s="58"/>
      <c r="U258" s="58"/>
      <c r="V258" s="58"/>
      <c r="Y258" s="57"/>
      <c r="Z258" s="58"/>
      <c r="AA258" s="58"/>
      <c r="AC258" s="58"/>
      <c r="AD258" s="58"/>
      <c r="AE258" s="58"/>
      <c r="AF258" s="58"/>
      <c r="AG258" s="58"/>
      <c r="AH258" s="58"/>
      <c r="AI258" s="58"/>
      <c r="AJ258" s="58"/>
      <c r="AM258" s="57"/>
      <c r="AN258" s="57"/>
      <c r="AO258" s="57">
        <v>51.931189365734681</v>
      </c>
      <c r="AQ258" s="59">
        <v>0</v>
      </c>
      <c r="AR258" s="59">
        <v>0</v>
      </c>
      <c r="AT258" s="59">
        <v>0</v>
      </c>
      <c r="AU258" s="59">
        <v>0</v>
      </c>
    </row>
    <row r="259" spans="1:47">
      <c r="A259" s="56">
        <v>1516</v>
      </c>
      <c r="B259" s="57">
        <v>8.5194819907565407</v>
      </c>
      <c r="C259" s="56"/>
      <c r="D259" s="58"/>
      <c r="E259" s="58"/>
      <c r="F259" s="58"/>
      <c r="G259" s="58"/>
      <c r="H259" s="58"/>
      <c r="I259" s="58"/>
      <c r="J259" s="58"/>
      <c r="K259" s="58"/>
      <c r="L259" s="58"/>
      <c r="N259" s="17">
        <v>150</v>
      </c>
      <c r="Q259" s="58"/>
      <c r="R259" s="58"/>
      <c r="S259" s="58"/>
      <c r="T259" s="58"/>
      <c r="U259" s="58"/>
      <c r="V259" s="58"/>
      <c r="Y259" s="57"/>
      <c r="Z259" s="58"/>
      <c r="AA259" s="58"/>
      <c r="AC259" s="58"/>
      <c r="AD259" s="58"/>
      <c r="AE259" s="58"/>
      <c r="AF259" s="58"/>
      <c r="AG259" s="58"/>
      <c r="AH259" s="58"/>
      <c r="AI259" s="58"/>
      <c r="AJ259" s="58"/>
      <c r="AM259" s="57"/>
      <c r="AN259" s="57"/>
      <c r="AO259" s="57">
        <v>50.647792544075564</v>
      </c>
      <c r="AQ259" s="59">
        <v>0</v>
      </c>
      <c r="AR259" s="59">
        <v>0</v>
      </c>
      <c r="AT259" s="59">
        <v>0</v>
      </c>
      <c r="AU259" s="59">
        <v>0</v>
      </c>
    </row>
    <row r="260" spans="1:47">
      <c r="A260" s="56">
        <v>1517</v>
      </c>
      <c r="B260" s="57">
        <v>8.5208004735875491</v>
      </c>
      <c r="C260" s="56"/>
      <c r="D260" s="58"/>
      <c r="E260" s="58"/>
      <c r="F260" s="58"/>
      <c r="G260" s="58"/>
      <c r="H260" s="58"/>
      <c r="I260" s="58"/>
      <c r="J260" s="58"/>
      <c r="K260" s="58"/>
      <c r="L260" s="58"/>
      <c r="N260" s="17">
        <v>150</v>
      </c>
      <c r="Q260" s="58"/>
      <c r="R260" s="58"/>
      <c r="S260" s="58"/>
      <c r="T260" s="58"/>
      <c r="U260" s="58"/>
      <c r="V260" s="58"/>
      <c r="Y260" s="57"/>
      <c r="Z260" s="58"/>
      <c r="AA260" s="58"/>
      <c r="AC260" s="58"/>
      <c r="AD260" s="58"/>
      <c r="AE260" s="58"/>
      <c r="AF260" s="58"/>
      <c r="AG260" s="58"/>
      <c r="AH260" s="58"/>
      <c r="AI260" s="58"/>
      <c r="AJ260" s="58"/>
      <c r="AM260" s="57"/>
      <c r="AN260" s="57"/>
      <c r="AO260" s="57">
        <v>50.590766485958447</v>
      </c>
      <c r="AQ260" s="59">
        <v>0</v>
      </c>
      <c r="AR260" s="59">
        <v>0</v>
      </c>
      <c r="AT260" s="59">
        <v>0</v>
      </c>
      <c r="AU260" s="59">
        <v>0</v>
      </c>
    </row>
    <row r="261" spans="1:47">
      <c r="A261" s="56">
        <v>1518</v>
      </c>
      <c r="B261" s="57">
        <v>8.5221228154636623</v>
      </c>
      <c r="C261" s="56"/>
      <c r="D261" s="58"/>
      <c r="E261" s="58"/>
      <c r="F261" s="58"/>
      <c r="G261" s="58"/>
      <c r="H261" s="58"/>
      <c r="I261" s="58"/>
      <c r="J261" s="58"/>
      <c r="K261" s="58"/>
      <c r="L261" s="58"/>
      <c r="N261" s="17">
        <v>150</v>
      </c>
      <c r="Q261" s="58"/>
      <c r="R261" s="58"/>
      <c r="S261" s="58"/>
      <c r="T261" s="58"/>
      <c r="U261" s="58"/>
      <c r="V261" s="58"/>
      <c r="Y261" s="57"/>
      <c r="Z261" s="58"/>
      <c r="AA261" s="58"/>
      <c r="AC261" s="58"/>
      <c r="AD261" s="58"/>
      <c r="AE261" s="58"/>
      <c r="AF261" s="58"/>
      <c r="AG261" s="58"/>
      <c r="AH261" s="58"/>
      <c r="AI261" s="58"/>
      <c r="AJ261" s="58"/>
      <c r="AM261" s="57"/>
      <c r="AN261" s="57"/>
      <c r="AO261" s="57">
        <v>51.048667023271513</v>
      </c>
      <c r="AQ261" s="59">
        <v>0</v>
      </c>
      <c r="AR261" s="59">
        <v>0</v>
      </c>
      <c r="AT261" s="59">
        <v>0</v>
      </c>
      <c r="AU261" s="59">
        <v>0</v>
      </c>
    </row>
    <row r="262" spans="1:47">
      <c r="A262" s="56">
        <v>1519</v>
      </c>
      <c r="B262" s="57">
        <v>8.523449027679856</v>
      </c>
      <c r="C262" s="56"/>
      <c r="D262" s="58"/>
      <c r="E262" s="58"/>
      <c r="F262" s="58"/>
      <c r="G262" s="58"/>
      <c r="H262" s="58"/>
      <c r="I262" s="58"/>
      <c r="J262" s="58"/>
      <c r="K262" s="58"/>
      <c r="L262" s="58"/>
      <c r="N262" s="17">
        <v>150</v>
      </c>
      <c r="Q262" s="58"/>
      <c r="R262" s="58"/>
      <c r="S262" s="58"/>
      <c r="T262" s="58"/>
      <c r="U262" s="58"/>
      <c r="V262" s="58"/>
      <c r="Y262" s="57"/>
      <c r="Z262" s="58"/>
      <c r="AA262" s="58"/>
      <c r="AC262" s="58"/>
      <c r="AD262" s="58"/>
      <c r="AE262" s="58"/>
      <c r="AF262" s="58"/>
      <c r="AG262" s="58"/>
      <c r="AH262" s="58"/>
      <c r="AI262" s="58"/>
      <c r="AJ262" s="58"/>
      <c r="AM262" s="57"/>
      <c r="AN262" s="57"/>
      <c r="AO262" s="57">
        <v>49.954585218591312</v>
      </c>
      <c r="AQ262" s="59">
        <v>0</v>
      </c>
      <c r="AR262" s="59">
        <v>0</v>
      </c>
      <c r="AT262" s="59">
        <v>0</v>
      </c>
      <c r="AU262" s="59">
        <v>0</v>
      </c>
    </row>
    <row r="263" spans="1:47">
      <c r="A263" s="56">
        <v>1520</v>
      </c>
      <c r="B263" s="57">
        <v>8.524779121564162</v>
      </c>
      <c r="C263" s="56"/>
      <c r="D263" s="58"/>
      <c r="E263" s="58"/>
      <c r="F263" s="58"/>
      <c r="G263" s="58"/>
      <c r="H263" s="58"/>
      <c r="I263" s="58"/>
      <c r="J263" s="58"/>
      <c r="K263" s="58"/>
      <c r="L263" s="58"/>
      <c r="N263" s="17">
        <v>150</v>
      </c>
      <c r="Q263" s="58"/>
      <c r="R263" s="58"/>
      <c r="S263" s="58"/>
      <c r="T263" s="58"/>
      <c r="U263" s="58"/>
      <c r="V263" s="58"/>
      <c r="Y263" s="57"/>
      <c r="Z263" s="58"/>
      <c r="AA263" s="58"/>
      <c r="AC263" s="58"/>
      <c r="AD263" s="58"/>
      <c r="AE263" s="58"/>
      <c r="AF263" s="58"/>
      <c r="AG263" s="58"/>
      <c r="AH263" s="58"/>
      <c r="AI263" s="58"/>
      <c r="AJ263" s="58"/>
      <c r="AM263" s="57"/>
      <c r="AN263" s="57"/>
      <c r="AO263" s="57">
        <v>48.4785421901177</v>
      </c>
      <c r="AQ263" s="59">
        <v>0</v>
      </c>
      <c r="AR263" s="59">
        <v>0</v>
      </c>
      <c r="AT263" s="59">
        <v>0</v>
      </c>
      <c r="AU263" s="59">
        <v>0</v>
      </c>
    </row>
    <row r="264" spans="1:47">
      <c r="A264" s="56">
        <v>1521</v>
      </c>
      <c r="B264" s="57">
        <v>8.5261131084777642</v>
      </c>
      <c r="C264" s="56"/>
      <c r="D264" s="58"/>
      <c r="E264" s="58"/>
      <c r="F264" s="58"/>
      <c r="G264" s="58"/>
      <c r="H264" s="58"/>
      <c r="I264" s="58"/>
      <c r="J264" s="58"/>
      <c r="K264" s="58"/>
      <c r="L264" s="58"/>
      <c r="N264" s="17">
        <v>150</v>
      </c>
      <c r="Q264" s="58"/>
      <c r="R264" s="58"/>
      <c r="S264" s="58"/>
      <c r="T264" s="58"/>
      <c r="U264" s="58"/>
      <c r="V264" s="58"/>
      <c r="Y264" s="57"/>
      <c r="Z264" s="58"/>
      <c r="AA264" s="58"/>
      <c r="AC264" s="58"/>
      <c r="AD264" s="58"/>
      <c r="AE264" s="58"/>
      <c r="AF264" s="58"/>
      <c r="AG264" s="58"/>
      <c r="AH264" s="58"/>
      <c r="AI264" s="58"/>
      <c r="AJ264" s="58"/>
      <c r="AM264" s="57"/>
      <c r="AN264" s="57"/>
      <c r="AO264" s="57">
        <v>48.905015953679474</v>
      </c>
      <c r="AQ264" s="59">
        <v>0</v>
      </c>
      <c r="AR264" s="59">
        <v>0</v>
      </c>
      <c r="AT264" s="59">
        <v>0</v>
      </c>
      <c r="AU264" s="59">
        <v>0</v>
      </c>
    </row>
    <row r="265" spans="1:47">
      <c r="A265" s="56">
        <v>1522</v>
      </c>
      <c r="B265" s="57">
        <v>8.5274509998151107</v>
      </c>
      <c r="C265" s="56"/>
      <c r="D265" s="58"/>
      <c r="E265" s="58"/>
      <c r="F265" s="58"/>
      <c r="G265" s="58"/>
      <c r="H265" s="58"/>
      <c r="I265" s="58"/>
      <c r="J265" s="58"/>
      <c r="K265" s="58"/>
      <c r="L265" s="58"/>
      <c r="N265" s="17">
        <v>150</v>
      </c>
      <c r="Q265" s="58"/>
      <c r="R265" s="58"/>
      <c r="S265" s="58"/>
      <c r="T265" s="58"/>
      <c r="U265" s="58"/>
      <c r="V265" s="58"/>
      <c r="Y265" s="57"/>
      <c r="Z265" s="58"/>
      <c r="AA265" s="58"/>
      <c r="AC265" s="58"/>
      <c r="AD265" s="58"/>
      <c r="AE265" s="58"/>
      <c r="AF265" s="58"/>
      <c r="AG265" s="58"/>
      <c r="AH265" s="58"/>
      <c r="AI265" s="58"/>
      <c r="AJ265" s="58"/>
      <c r="AM265" s="57"/>
      <c r="AN265" s="57"/>
      <c r="AO265" s="57">
        <v>53.620583220754511</v>
      </c>
      <c r="AQ265" s="59">
        <v>0</v>
      </c>
      <c r="AR265" s="59">
        <v>0</v>
      </c>
      <c r="AT265" s="59">
        <v>0</v>
      </c>
      <c r="AU265" s="59">
        <v>0</v>
      </c>
    </row>
    <row r="266" spans="1:47">
      <c r="A266" s="56">
        <v>1523</v>
      </c>
      <c r="B266" s="57">
        <v>8.5321181479921773</v>
      </c>
      <c r="C266" s="56"/>
      <c r="D266" s="58"/>
      <c r="E266" s="58"/>
      <c r="F266" s="58"/>
      <c r="G266" s="58"/>
      <c r="H266" s="58"/>
      <c r="I266" s="58"/>
      <c r="J266" s="58"/>
      <c r="K266" s="58"/>
      <c r="L266" s="58"/>
      <c r="N266" s="17">
        <v>150</v>
      </c>
      <c r="Q266" s="58"/>
      <c r="R266" s="58"/>
      <c r="S266" s="58"/>
      <c r="T266" s="58"/>
      <c r="U266" s="58"/>
      <c r="V266" s="58"/>
      <c r="Y266" s="57"/>
      <c r="Z266" s="58"/>
      <c r="AA266" s="58"/>
      <c r="AC266" s="58"/>
      <c r="AD266" s="58"/>
      <c r="AE266" s="58"/>
      <c r="AF266" s="58"/>
      <c r="AG266" s="58"/>
      <c r="AH266" s="58"/>
      <c r="AI266" s="58"/>
      <c r="AJ266" s="58"/>
      <c r="AM266" s="57"/>
      <c r="AN266" s="57"/>
      <c r="AO266" s="57">
        <v>53.195139887092395</v>
      </c>
      <c r="AQ266" s="59">
        <v>0</v>
      </c>
      <c r="AR266" s="59">
        <v>0</v>
      </c>
      <c r="AT266" s="59">
        <v>0</v>
      </c>
      <c r="AU266" s="59">
        <v>0</v>
      </c>
    </row>
    <row r="267" spans="1:47">
      <c r="A267" s="56">
        <v>1524</v>
      </c>
      <c r="B267" s="57">
        <v>8.5368328098243076</v>
      </c>
      <c r="C267" s="56"/>
      <c r="D267" s="58"/>
      <c r="E267" s="58"/>
      <c r="F267" s="58"/>
      <c r="G267" s="58"/>
      <c r="H267" s="58"/>
      <c r="I267" s="58"/>
      <c r="J267" s="58"/>
      <c r="K267" s="58"/>
      <c r="L267" s="58"/>
      <c r="N267" s="17">
        <v>150</v>
      </c>
      <c r="Q267" s="58"/>
      <c r="R267" s="58"/>
      <c r="S267" s="58"/>
      <c r="T267" s="58"/>
      <c r="U267" s="58"/>
      <c r="V267" s="58"/>
      <c r="Y267" s="57"/>
      <c r="Z267" s="58"/>
      <c r="AA267" s="58"/>
      <c r="AC267" s="58"/>
      <c r="AD267" s="58"/>
      <c r="AE267" s="58"/>
      <c r="AF267" s="58"/>
      <c r="AG267" s="58"/>
      <c r="AH267" s="58"/>
      <c r="AI267" s="58"/>
      <c r="AJ267" s="58"/>
      <c r="AM267" s="57"/>
      <c r="AN267" s="57"/>
      <c r="AO267" s="57">
        <v>54.16769506532048</v>
      </c>
      <c r="AQ267" s="59">
        <v>0</v>
      </c>
      <c r="AR267" s="59">
        <v>0</v>
      </c>
      <c r="AT267" s="59">
        <v>0</v>
      </c>
      <c r="AU267" s="59">
        <v>0</v>
      </c>
    </row>
    <row r="268" spans="1:47">
      <c r="A268" s="56">
        <v>1525</v>
      </c>
      <c r="B268" s="57">
        <v>8.5415954690217539</v>
      </c>
      <c r="C268" s="56"/>
      <c r="D268" s="58"/>
      <c r="E268" s="58"/>
      <c r="F268" s="58"/>
      <c r="G268" s="58"/>
      <c r="H268" s="58"/>
      <c r="I268" s="58"/>
      <c r="J268" s="58"/>
      <c r="K268" s="58"/>
      <c r="L268" s="58"/>
      <c r="N268" s="17">
        <v>150</v>
      </c>
      <c r="Q268" s="58"/>
      <c r="R268" s="58"/>
      <c r="S268" s="58"/>
      <c r="T268" s="58"/>
      <c r="U268" s="58"/>
      <c r="V268" s="58"/>
      <c r="Y268" s="57"/>
      <c r="Z268" s="58"/>
      <c r="AA268" s="58"/>
      <c r="AC268" s="58"/>
      <c r="AD268" s="58"/>
      <c r="AE268" s="58"/>
      <c r="AF268" s="58"/>
      <c r="AG268" s="58"/>
      <c r="AH268" s="58"/>
      <c r="AI268" s="58"/>
      <c r="AJ268" s="58"/>
      <c r="AM268" s="57"/>
      <c r="AN268" s="57"/>
      <c r="AO268" s="57">
        <v>53.322994802002327</v>
      </c>
      <c r="AQ268" s="59">
        <v>0</v>
      </c>
      <c r="AR268" s="59">
        <v>0</v>
      </c>
      <c r="AT268" s="59">
        <v>0</v>
      </c>
      <c r="AU268" s="59">
        <v>0</v>
      </c>
    </row>
    <row r="269" spans="1:47">
      <c r="A269" s="56">
        <v>1526</v>
      </c>
      <c r="B269" s="57">
        <v>8.546406614219153</v>
      </c>
      <c r="C269" s="56"/>
      <c r="D269" s="58"/>
      <c r="E269" s="58"/>
      <c r="F269" s="58"/>
      <c r="G269" s="58"/>
      <c r="H269" s="58"/>
      <c r="I269" s="58"/>
      <c r="J269" s="58"/>
      <c r="K269" s="58"/>
      <c r="L269" s="58"/>
      <c r="N269" s="17">
        <v>150</v>
      </c>
      <c r="Q269" s="58"/>
      <c r="R269" s="58"/>
      <c r="S269" s="58"/>
      <c r="T269" s="58"/>
      <c r="U269" s="58"/>
      <c r="V269" s="58"/>
      <c r="Y269" s="57"/>
      <c r="Z269" s="58"/>
      <c r="AA269" s="58"/>
      <c r="AC269" s="58"/>
      <c r="AD269" s="58"/>
      <c r="AE269" s="58"/>
      <c r="AF269" s="58"/>
      <c r="AG269" s="58"/>
      <c r="AH269" s="58"/>
      <c r="AI269" s="58"/>
      <c r="AJ269" s="58"/>
      <c r="AM269" s="57"/>
      <c r="AN269" s="57"/>
      <c r="AO269" s="57">
        <v>54.994358090168475</v>
      </c>
      <c r="AQ269" s="59">
        <v>0</v>
      </c>
      <c r="AR269" s="59">
        <v>0</v>
      </c>
      <c r="AT269" s="59">
        <v>0</v>
      </c>
      <c r="AU269" s="59">
        <v>0</v>
      </c>
    </row>
    <row r="270" spans="1:47">
      <c r="A270" s="56">
        <v>1527</v>
      </c>
      <c r="B270" s="57">
        <v>8.5512667390256603</v>
      </c>
      <c r="C270" s="56"/>
      <c r="D270" s="58"/>
      <c r="E270" s="58"/>
      <c r="F270" s="58"/>
      <c r="G270" s="58"/>
      <c r="H270" s="58"/>
      <c r="I270" s="58"/>
      <c r="J270" s="58"/>
      <c r="K270" s="58"/>
      <c r="L270" s="58"/>
      <c r="N270" s="17">
        <v>150</v>
      </c>
      <c r="Q270" s="58"/>
      <c r="R270" s="58"/>
      <c r="S270" s="58"/>
      <c r="T270" s="58"/>
      <c r="U270" s="58"/>
      <c r="V270" s="58"/>
      <c r="Y270" s="57"/>
      <c r="Z270" s="58"/>
      <c r="AA270" s="58"/>
      <c r="AC270" s="58"/>
      <c r="AD270" s="58"/>
      <c r="AE270" s="58"/>
      <c r="AF270" s="58"/>
      <c r="AG270" s="58"/>
      <c r="AH270" s="58"/>
      <c r="AI270" s="58"/>
      <c r="AJ270" s="58"/>
      <c r="AM270" s="57"/>
      <c r="AN270" s="57"/>
      <c r="AO270" s="57">
        <v>45.641902542903537</v>
      </c>
      <c r="AQ270" s="59">
        <v>0</v>
      </c>
      <c r="AR270" s="59">
        <v>0</v>
      </c>
      <c r="AT270" s="59">
        <v>0</v>
      </c>
      <c r="AU270" s="59">
        <v>0</v>
      </c>
    </row>
    <row r="271" spans="1:47">
      <c r="A271" s="56">
        <v>1528</v>
      </c>
      <c r="B271" s="57">
        <v>8.5561763420755987</v>
      </c>
      <c r="C271" s="56"/>
      <c r="D271" s="58"/>
      <c r="E271" s="58"/>
      <c r="F271" s="58"/>
      <c r="G271" s="58"/>
      <c r="H271" s="58"/>
      <c r="I271" s="58"/>
      <c r="J271" s="58"/>
      <c r="K271" s="58"/>
      <c r="L271" s="58"/>
      <c r="N271" s="17">
        <v>150</v>
      </c>
      <c r="Q271" s="58"/>
      <c r="R271" s="58"/>
      <c r="S271" s="58"/>
      <c r="T271" s="58"/>
      <c r="U271" s="58"/>
      <c r="V271" s="58"/>
      <c r="Y271" s="57"/>
      <c r="Z271" s="58"/>
      <c r="AA271" s="58"/>
      <c r="AC271" s="58"/>
      <c r="AD271" s="58"/>
      <c r="AE271" s="58"/>
      <c r="AF271" s="58"/>
      <c r="AG271" s="58"/>
      <c r="AH271" s="58"/>
      <c r="AI271" s="58"/>
      <c r="AJ271" s="58"/>
      <c r="AM271" s="57"/>
      <c r="AN271" s="57"/>
      <c r="AO271" s="57">
        <v>47.793813121801755</v>
      </c>
      <c r="AQ271" s="59">
        <v>0</v>
      </c>
      <c r="AR271" s="59">
        <v>0</v>
      </c>
      <c r="AT271" s="59">
        <v>0</v>
      </c>
      <c r="AU271" s="59">
        <v>0</v>
      </c>
    </row>
    <row r="272" spans="1:47">
      <c r="A272" s="56">
        <v>1529</v>
      </c>
      <c r="B272" s="57">
        <v>8.5611359270796026</v>
      </c>
      <c r="C272" s="56"/>
      <c r="D272" s="58"/>
      <c r="E272" s="58"/>
      <c r="F272" s="58"/>
      <c r="G272" s="58"/>
      <c r="H272" s="58"/>
      <c r="I272" s="58"/>
      <c r="J272" s="58"/>
      <c r="K272" s="58"/>
      <c r="L272" s="58"/>
      <c r="N272" s="17">
        <v>150</v>
      </c>
      <c r="Q272" s="58"/>
      <c r="R272" s="58"/>
      <c r="S272" s="58"/>
      <c r="T272" s="58"/>
      <c r="U272" s="58"/>
      <c r="V272" s="58"/>
      <c r="Y272" s="57"/>
      <c r="Z272" s="58"/>
      <c r="AA272" s="58"/>
      <c r="AC272" s="58"/>
      <c r="AD272" s="58"/>
      <c r="AE272" s="58"/>
      <c r="AF272" s="58"/>
      <c r="AG272" s="58"/>
      <c r="AH272" s="58"/>
      <c r="AI272" s="58"/>
      <c r="AJ272" s="58"/>
      <c r="AM272" s="57"/>
      <c r="AN272" s="57"/>
      <c r="AO272" s="57">
        <v>49.938751684304307</v>
      </c>
      <c r="AQ272" s="59">
        <v>0</v>
      </c>
      <c r="AR272" s="59">
        <v>0</v>
      </c>
      <c r="AT272" s="59">
        <v>0</v>
      </c>
      <c r="AU272" s="59">
        <v>0</v>
      </c>
    </row>
    <row r="273" spans="1:47">
      <c r="A273" s="56">
        <v>1530</v>
      </c>
      <c r="B273" s="57">
        <v>8.5661460028763159</v>
      </c>
      <c r="C273" s="56"/>
      <c r="D273" s="58"/>
      <c r="E273" s="58"/>
      <c r="F273" s="58"/>
      <c r="G273" s="58"/>
      <c r="H273" s="58"/>
      <c r="I273" s="58"/>
      <c r="J273" s="58"/>
      <c r="K273" s="58"/>
      <c r="L273" s="58"/>
      <c r="N273" s="17">
        <v>150</v>
      </c>
      <c r="Q273" s="58"/>
      <c r="R273" s="58"/>
      <c r="S273" s="58"/>
      <c r="T273" s="58"/>
      <c r="U273" s="58"/>
      <c r="V273" s="58"/>
      <c r="Y273" s="57"/>
      <c r="Z273" s="58"/>
      <c r="AA273" s="58"/>
      <c r="AC273" s="58"/>
      <c r="AD273" s="58"/>
      <c r="AE273" s="58"/>
      <c r="AF273" s="58"/>
      <c r="AG273" s="58"/>
      <c r="AH273" s="58"/>
      <c r="AI273" s="58"/>
      <c r="AJ273" s="58"/>
      <c r="AM273" s="57"/>
      <c r="AN273" s="57"/>
      <c r="AO273" s="57">
        <v>52.202647794102333</v>
      </c>
      <c r="AQ273" s="59">
        <v>0</v>
      </c>
      <c r="AR273" s="59">
        <v>0</v>
      </c>
      <c r="AT273" s="59">
        <v>0</v>
      </c>
      <c r="AU273" s="59">
        <v>0</v>
      </c>
    </row>
    <row r="274" spans="1:47">
      <c r="A274" s="56">
        <v>1531</v>
      </c>
      <c r="B274" s="57">
        <v>8.5712070834845768</v>
      </c>
      <c r="C274" s="56"/>
      <c r="D274" s="58"/>
      <c r="E274" s="58"/>
      <c r="F274" s="58"/>
      <c r="G274" s="58"/>
      <c r="H274" s="58"/>
      <c r="I274" s="58"/>
      <c r="J274" s="58"/>
      <c r="K274" s="58"/>
      <c r="L274" s="58"/>
      <c r="N274" s="17">
        <v>150</v>
      </c>
      <c r="Q274" s="58"/>
      <c r="R274" s="58"/>
      <c r="S274" s="58"/>
      <c r="T274" s="58"/>
      <c r="U274" s="58"/>
      <c r="V274" s="58"/>
      <c r="Y274" s="57"/>
      <c r="Z274" s="58"/>
      <c r="AA274" s="58"/>
      <c r="AC274" s="58"/>
      <c r="AD274" s="58"/>
      <c r="AE274" s="58"/>
      <c r="AF274" s="58"/>
      <c r="AG274" s="58"/>
      <c r="AH274" s="58"/>
      <c r="AI274" s="58"/>
      <c r="AJ274" s="58"/>
      <c r="AM274" s="57"/>
      <c r="AN274" s="57"/>
      <c r="AO274" s="57">
        <v>47.90575969552615</v>
      </c>
      <c r="AQ274" s="59">
        <v>0</v>
      </c>
      <c r="AR274" s="59">
        <v>0</v>
      </c>
      <c r="AT274" s="59">
        <v>0</v>
      </c>
      <c r="AU274" s="59">
        <v>0</v>
      </c>
    </row>
    <row r="275" spans="1:47">
      <c r="A275" s="56">
        <v>1532</v>
      </c>
      <c r="B275" s="57">
        <v>8.5763196881561754</v>
      </c>
      <c r="C275" s="56"/>
      <c r="D275" s="58"/>
      <c r="E275" s="58"/>
      <c r="F275" s="58"/>
      <c r="G275" s="58"/>
      <c r="H275" s="58"/>
      <c r="I275" s="58"/>
      <c r="J275" s="58"/>
      <c r="K275" s="58"/>
      <c r="L275" s="58"/>
      <c r="N275" s="17">
        <v>150</v>
      </c>
      <c r="Q275" s="58"/>
      <c r="R275" s="58"/>
      <c r="S275" s="58"/>
      <c r="T275" s="58"/>
      <c r="U275" s="58"/>
      <c r="V275" s="58"/>
      <c r="Y275" s="57"/>
      <c r="Z275" s="58"/>
      <c r="AA275" s="58"/>
      <c r="AC275" s="58"/>
      <c r="AD275" s="58"/>
      <c r="AE275" s="58"/>
      <c r="AF275" s="58"/>
      <c r="AG275" s="58"/>
      <c r="AH275" s="58"/>
      <c r="AI275" s="58"/>
      <c r="AJ275" s="58"/>
      <c r="AM275" s="57"/>
      <c r="AN275" s="57"/>
      <c r="AO275" s="57">
        <v>52.137717472457489</v>
      </c>
      <c r="AQ275" s="59">
        <v>0</v>
      </c>
      <c r="AR275" s="59">
        <v>0</v>
      </c>
      <c r="AT275" s="59">
        <v>0</v>
      </c>
      <c r="AU275" s="59">
        <v>0</v>
      </c>
    </row>
    <row r="276" spans="1:47">
      <c r="A276" s="56">
        <v>1533</v>
      </c>
      <c r="B276" s="57">
        <v>8.5814843414291069</v>
      </c>
      <c r="C276" s="56"/>
      <c r="D276" s="58"/>
      <c r="E276" s="58"/>
      <c r="F276" s="58"/>
      <c r="G276" s="58"/>
      <c r="H276" s="58"/>
      <c r="I276" s="58"/>
      <c r="J276" s="58"/>
      <c r="K276" s="58"/>
      <c r="L276" s="58"/>
      <c r="N276" s="17">
        <v>150</v>
      </c>
      <c r="Q276" s="58"/>
      <c r="R276" s="58"/>
      <c r="S276" s="58"/>
      <c r="T276" s="58"/>
      <c r="U276" s="58"/>
      <c r="V276" s="58"/>
      <c r="Y276" s="57"/>
      <c r="Z276" s="58"/>
      <c r="AA276" s="58"/>
      <c r="AC276" s="58"/>
      <c r="AD276" s="58"/>
      <c r="AE276" s="58"/>
      <c r="AF276" s="58"/>
      <c r="AG276" s="58"/>
      <c r="AH276" s="58"/>
      <c r="AI276" s="58"/>
      <c r="AJ276" s="58"/>
      <c r="AM276" s="57"/>
      <c r="AN276" s="57"/>
      <c r="AO276" s="57">
        <v>51.565336517840151</v>
      </c>
      <c r="AQ276" s="59">
        <v>0</v>
      </c>
      <c r="AR276" s="59">
        <v>0</v>
      </c>
      <c r="AT276" s="59">
        <v>0</v>
      </c>
      <c r="AU276" s="59">
        <v>0</v>
      </c>
    </row>
    <row r="277" spans="1:47">
      <c r="A277" s="56">
        <v>1534</v>
      </c>
      <c r="B277" s="57">
        <v>8.5867015731814078</v>
      </c>
      <c r="C277" s="56"/>
      <c r="D277" s="58"/>
      <c r="E277" s="58"/>
      <c r="F277" s="58"/>
      <c r="G277" s="58"/>
      <c r="H277" s="58"/>
      <c r="I277" s="58"/>
      <c r="J277" s="58"/>
      <c r="K277" s="58"/>
      <c r="L277" s="58"/>
      <c r="N277" s="17">
        <v>150</v>
      </c>
      <c r="Q277" s="58"/>
      <c r="R277" s="58"/>
      <c r="S277" s="58"/>
      <c r="T277" s="58"/>
      <c r="U277" s="58"/>
      <c r="V277" s="58"/>
      <c r="Y277" s="57"/>
      <c r="Z277" s="58"/>
      <c r="AA277" s="58"/>
      <c r="AC277" s="58"/>
      <c r="AD277" s="58"/>
      <c r="AE277" s="58"/>
      <c r="AF277" s="58"/>
      <c r="AG277" s="58"/>
      <c r="AH277" s="58"/>
      <c r="AI277" s="58"/>
      <c r="AJ277" s="58"/>
      <c r="AM277" s="57"/>
      <c r="AN277" s="57"/>
      <c r="AO277" s="57">
        <v>58.188147153935709</v>
      </c>
      <c r="AQ277" s="59">
        <v>0</v>
      </c>
      <c r="AR277" s="59">
        <v>0</v>
      </c>
      <c r="AT277" s="59">
        <v>0</v>
      </c>
      <c r="AU277" s="59">
        <v>0</v>
      </c>
    </row>
    <row r="278" spans="1:47">
      <c r="A278" s="56">
        <v>1535</v>
      </c>
      <c r="B278" s="57">
        <v>8.5919719186855037</v>
      </c>
      <c r="C278" s="56"/>
      <c r="D278" s="58"/>
      <c r="E278" s="58"/>
      <c r="F278" s="58"/>
      <c r="G278" s="58"/>
      <c r="H278" s="58"/>
      <c r="I278" s="58"/>
      <c r="J278" s="58"/>
      <c r="K278" s="58"/>
      <c r="L278" s="58"/>
      <c r="N278" s="17">
        <v>150</v>
      </c>
      <c r="Q278" s="58"/>
      <c r="R278" s="58"/>
      <c r="S278" s="58"/>
      <c r="T278" s="58"/>
      <c r="U278" s="58"/>
      <c r="V278" s="58"/>
      <c r="Y278" s="57"/>
      <c r="Z278" s="58"/>
      <c r="AA278" s="58"/>
      <c r="AC278" s="58"/>
      <c r="AD278" s="58"/>
      <c r="AE278" s="58"/>
      <c r="AF278" s="58"/>
      <c r="AG278" s="58"/>
      <c r="AH278" s="58"/>
      <c r="AI278" s="58"/>
      <c r="AJ278" s="58"/>
      <c r="AM278" s="57"/>
      <c r="AN278" s="57"/>
      <c r="AO278" s="57">
        <v>49.629949086197222</v>
      </c>
      <c r="AQ278" s="59">
        <v>0</v>
      </c>
      <c r="AR278" s="59">
        <v>0</v>
      </c>
      <c r="AT278" s="59">
        <v>0</v>
      </c>
      <c r="AU278" s="59">
        <v>0</v>
      </c>
    </row>
    <row r="279" spans="1:47">
      <c r="A279" s="56">
        <v>1536</v>
      </c>
      <c r="B279" s="57">
        <v>8.5972959186631321</v>
      </c>
      <c r="C279" s="56"/>
      <c r="D279" s="58"/>
      <c r="E279" s="58"/>
      <c r="F279" s="58"/>
      <c r="G279" s="58"/>
      <c r="H279" s="58"/>
      <c r="I279" s="58"/>
      <c r="J279" s="58"/>
      <c r="K279" s="58"/>
      <c r="L279" s="58"/>
      <c r="N279" s="17">
        <v>150</v>
      </c>
      <c r="Q279" s="58"/>
      <c r="R279" s="58"/>
      <c r="S279" s="58"/>
      <c r="T279" s="58"/>
      <c r="U279" s="58"/>
      <c r="V279" s="58"/>
      <c r="Y279" s="57"/>
      <c r="Z279" s="58"/>
      <c r="AA279" s="58"/>
      <c r="AC279" s="58"/>
      <c r="AD279" s="58"/>
      <c r="AE279" s="58"/>
      <c r="AF279" s="58"/>
      <c r="AG279" s="58"/>
      <c r="AH279" s="58"/>
      <c r="AI279" s="58"/>
      <c r="AJ279" s="58"/>
      <c r="AM279" s="57"/>
      <c r="AN279" s="57"/>
      <c r="AO279" s="57">
        <v>50.557529060453057</v>
      </c>
      <c r="AQ279" s="59">
        <v>0</v>
      </c>
      <c r="AR279" s="59">
        <v>0</v>
      </c>
      <c r="AT279" s="59">
        <v>0</v>
      </c>
      <c r="AU279" s="59">
        <v>0</v>
      </c>
    </row>
    <row r="280" spans="1:47">
      <c r="A280" s="56">
        <v>1537</v>
      </c>
      <c r="B280" s="57">
        <v>8.6026741193408274</v>
      </c>
      <c r="C280" s="56"/>
      <c r="D280" s="58"/>
      <c r="E280" s="58"/>
      <c r="F280" s="58"/>
      <c r="G280" s="58"/>
      <c r="H280" s="58"/>
      <c r="I280" s="58"/>
      <c r="J280" s="58"/>
      <c r="K280" s="58"/>
      <c r="L280" s="58"/>
      <c r="N280" s="17">
        <v>150</v>
      </c>
      <c r="Q280" s="58"/>
      <c r="R280" s="58"/>
      <c r="S280" s="58"/>
      <c r="T280" s="58"/>
      <c r="U280" s="58"/>
      <c r="V280" s="58"/>
      <c r="Y280" s="57"/>
      <c r="Z280" s="58"/>
      <c r="AA280" s="58"/>
      <c r="AC280" s="58"/>
      <c r="AD280" s="58"/>
      <c r="AE280" s="58"/>
      <c r="AF280" s="58"/>
      <c r="AG280" s="58"/>
      <c r="AH280" s="58"/>
      <c r="AI280" s="58"/>
      <c r="AJ280" s="58"/>
      <c r="AM280" s="57"/>
      <c r="AN280" s="57"/>
      <c r="AO280" s="57">
        <v>60.460894204557235</v>
      </c>
      <c r="AQ280" s="59">
        <v>0</v>
      </c>
      <c r="AR280" s="59">
        <v>0</v>
      </c>
      <c r="AT280" s="59">
        <v>0</v>
      </c>
      <c r="AU280" s="59">
        <v>0</v>
      </c>
    </row>
    <row r="281" spans="1:47">
      <c r="A281" s="56">
        <v>1538</v>
      </c>
      <c r="B281" s="57">
        <v>8.608107072505943</v>
      </c>
      <c r="C281" s="56"/>
      <c r="D281" s="58"/>
      <c r="E281" s="58"/>
      <c r="F281" s="58"/>
      <c r="G281" s="58"/>
      <c r="H281" s="58"/>
      <c r="I281" s="58"/>
      <c r="J281" s="58"/>
      <c r="K281" s="58"/>
      <c r="L281" s="58"/>
      <c r="N281" s="17">
        <v>150</v>
      </c>
      <c r="Q281" s="58"/>
      <c r="R281" s="58"/>
      <c r="S281" s="58"/>
      <c r="T281" s="58"/>
      <c r="U281" s="58"/>
      <c r="V281" s="58"/>
      <c r="Y281" s="57"/>
      <c r="Z281" s="58"/>
      <c r="AA281" s="58"/>
      <c r="AC281" s="58"/>
      <c r="AD281" s="58"/>
      <c r="AE281" s="58"/>
      <c r="AF281" s="58"/>
      <c r="AG281" s="58"/>
      <c r="AH281" s="58"/>
      <c r="AI281" s="58"/>
      <c r="AJ281" s="58"/>
      <c r="AM281" s="57"/>
      <c r="AN281" s="57"/>
      <c r="AO281" s="57">
        <v>51.846635925494368</v>
      </c>
      <c r="AQ281" s="59">
        <v>0</v>
      </c>
      <c r="AR281" s="59">
        <v>0</v>
      </c>
      <c r="AT281" s="59">
        <v>0</v>
      </c>
      <c r="AU281" s="59">
        <v>0</v>
      </c>
    </row>
    <row r="282" spans="1:47">
      <c r="A282" s="56">
        <v>1539</v>
      </c>
      <c r="B282" s="57">
        <v>8.6135953355632839</v>
      </c>
      <c r="C282" s="56"/>
      <c r="D282" s="58"/>
      <c r="E282" s="58"/>
      <c r="F282" s="58"/>
      <c r="G282" s="58"/>
      <c r="H282" s="58"/>
      <c r="I282" s="58"/>
      <c r="J282" s="58"/>
      <c r="K282" s="58"/>
      <c r="L282" s="58"/>
      <c r="N282" s="17">
        <v>150</v>
      </c>
      <c r="Q282" s="58"/>
      <c r="R282" s="58"/>
      <c r="S282" s="58"/>
      <c r="T282" s="58"/>
      <c r="U282" s="58"/>
      <c r="V282" s="58"/>
      <c r="Y282" s="57"/>
      <c r="Z282" s="58"/>
      <c r="AA282" s="58"/>
      <c r="AC282" s="58"/>
      <c r="AD282" s="58"/>
      <c r="AE282" s="58"/>
      <c r="AF282" s="58"/>
      <c r="AG282" s="58"/>
      <c r="AH282" s="58"/>
      <c r="AI282" s="58"/>
      <c r="AJ282" s="58"/>
      <c r="AM282" s="57"/>
      <c r="AN282" s="57"/>
      <c r="AO282" s="57">
        <v>61.907206632136571</v>
      </c>
      <c r="AQ282" s="59">
        <v>0</v>
      </c>
      <c r="AR282" s="59">
        <v>0</v>
      </c>
      <c r="AT282" s="59">
        <v>0</v>
      </c>
      <c r="AU282" s="59">
        <v>0</v>
      </c>
    </row>
    <row r="283" spans="1:47">
      <c r="A283" s="56">
        <v>1540</v>
      </c>
      <c r="B283" s="57">
        <v>8.6191394715922769</v>
      </c>
      <c r="C283" s="56"/>
      <c r="D283" s="58"/>
      <c r="E283" s="58"/>
      <c r="F283" s="58"/>
      <c r="G283" s="58"/>
      <c r="H283" s="58"/>
      <c r="I283" s="58"/>
      <c r="J283" s="58"/>
      <c r="K283" s="58"/>
      <c r="L283" s="58"/>
      <c r="N283" s="17">
        <v>150</v>
      </c>
      <c r="Q283" s="58"/>
      <c r="R283" s="58"/>
      <c r="S283" s="58"/>
      <c r="T283" s="58"/>
      <c r="U283" s="58"/>
      <c r="V283" s="58"/>
      <c r="Y283" s="57"/>
      <c r="Z283" s="58"/>
      <c r="AA283" s="58"/>
      <c r="AC283" s="58"/>
      <c r="AD283" s="58"/>
      <c r="AE283" s="58"/>
      <c r="AF283" s="58"/>
      <c r="AG283" s="58"/>
      <c r="AH283" s="58"/>
      <c r="AI283" s="58"/>
      <c r="AJ283" s="58"/>
      <c r="AM283" s="57"/>
      <c r="AN283" s="57"/>
      <c r="AO283" s="57">
        <v>57.297577059723587</v>
      </c>
      <c r="AQ283" s="59">
        <v>0</v>
      </c>
      <c r="AR283" s="59">
        <v>0</v>
      </c>
      <c r="AT283" s="59">
        <v>0</v>
      </c>
      <c r="AU283" s="59">
        <v>0</v>
      </c>
    </row>
    <row r="284" spans="1:47">
      <c r="A284" s="56">
        <v>1541</v>
      </c>
      <c r="B284" s="57">
        <v>8.6211796376302452</v>
      </c>
      <c r="C284" s="56"/>
      <c r="D284" s="58"/>
      <c r="E284" s="58"/>
      <c r="F284" s="58"/>
      <c r="G284" s="58"/>
      <c r="H284" s="58"/>
      <c r="I284" s="58"/>
      <c r="J284" s="58"/>
      <c r="K284" s="58"/>
      <c r="L284" s="58"/>
      <c r="N284" s="17">
        <v>150</v>
      </c>
      <c r="Q284" s="58"/>
      <c r="R284" s="58"/>
      <c r="S284" s="58"/>
      <c r="T284" s="58"/>
      <c r="U284" s="58"/>
      <c r="V284" s="58"/>
      <c r="Y284" s="57"/>
      <c r="Z284" s="58"/>
      <c r="AA284" s="58"/>
      <c r="AC284" s="58"/>
      <c r="AD284" s="58"/>
      <c r="AE284" s="58"/>
      <c r="AF284" s="58"/>
      <c r="AG284" s="58"/>
      <c r="AH284" s="58"/>
      <c r="AI284" s="58"/>
      <c r="AJ284" s="58"/>
      <c r="AM284" s="57"/>
      <c r="AN284" s="57"/>
      <c r="AO284" s="57">
        <v>51.568458676266019</v>
      </c>
      <c r="AQ284" s="59">
        <v>0</v>
      </c>
      <c r="AR284" s="59">
        <v>0</v>
      </c>
      <c r="AT284" s="59">
        <v>0</v>
      </c>
      <c r="AU284" s="59">
        <v>0</v>
      </c>
    </row>
    <row r="285" spans="1:47">
      <c r="A285" s="56">
        <v>1542</v>
      </c>
      <c r="B285" s="57">
        <v>8.6284501432784637</v>
      </c>
      <c r="C285" s="56"/>
      <c r="D285" s="58"/>
      <c r="E285" s="58"/>
      <c r="F285" s="58"/>
      <c r="G285" s="58"/>
      <c r="H285" s="58"/>
      <c r="I285" s="58"/>
      <c r="J285" s="58"/>
      <c r="K285" s="58"/>
      <c r="L285" s="58"/>
      <c r="N285" s="17">
        <v>150</v>
      </c>
      <c r="Q285" s="58"/>
      <c r="R285" s="58"/>
      <c r="S285" s="58"/>
      <c r="T285" s="58"/>
      <c r="U285" s="58"/>
      <c r="V285" s="58"/>
      <c r="Y285" s="57"/>
      <c r="Z285" s="58"/>
      <c r="AA285" s="58"/>
      <c r="AC285" s="58"/>
      <c r="AD285" s="58"/>
      <c r="AE285" s="58"/>
      <c r="AF285" s="58"/>
      <c r="AG285" s="58"/>
      <c r="AH285" s="58"/>
      <c r="AI285" s="58"/>
      <c r="AJ285" s="58"/>
      <c r="AM285" s="57"/>
      <c r="AN285" s="57"/>
      <c r="AO285" s="57">
        <v>57.179715427948288</v>
      </c>
      <c r="AQ285" s="59">
        <v>0</v>
      </c>
      <c r="AR285" s="59">
        <v>0</v>
      </c>
      <c r="AT285" s="59">
        <v>0</v>
      </c>
      <c r="AU285" s="59">
        <v>0</v>
      </c>
    </row>
    <row r="286" spans="1:47">
      <c r="A286" s="56">
        <v>1543</v>
      </c>
      <c r="B286" s="57">
        <v>8.6316951348519577</v>
      </c>
      <c r="C286" s="56"/>
      <c r="D286" s="58"/>
      <c r="E286" s="58"/>
      <c r="F286" s="58"/>
      <c r="G286" s="58"/>
      <c r="H286" s="58"/>
      <c r="I286" s="58"/>
      <c r="J286" s="58"/>
      <c r="K286" s="58"/>
      <c r="L286" s="58"/>
      <c r="N286" s="17">
        <v>150</v>
      </c>
      <c r="Q286" s="58"/>
      <c r="R286" s="58"/>
      <c r="S286" s="58"/>
      <c r="T286" s="58"/>
      <c r="U286" s="58"/>
      <c r="V286" s="58"/>
      <c r="Y286" s="57"/>
      <c r="Z286" s="58"/>
      <c r="AA286" s="58"/>
      <c r="AC286" s="58"/>
      <c r="AD286" s="58"/>
      <c r="AE286" s="58"/>
      <c r="AF286" s="58"/>
      <c r="AG286" s="58"/>
      <c r="AH286" s="58"/>
      <c r="AI286" s="58"/>
      <c r="AJ286" s="58"/>
      <c r="AM286" s="57"/>
      <c r="AN286" s="57"/>
      <c r="AO286" s="57">
        <v>54.12625102883451</v>
      </c>
      <c r="AQ286" s="59">
        <v>0</v>
      </c>
      <c r="AR286" s="59">
        <v>0</v>
      </c>
      <c r="AT286" s="59">
        <v>0</v>
      </c>
      <c r="AU286" s="59">
        <v>0</v>
      </c>
    </row>
    <row r="287" spans="1:47">
      <c r="A287" s="56">
        <v>1544</v>
      </c>
      <c r="B287" s="57">
        <v>8.637867914902964</v>
      </c>
      <c r="C287" s="56"/>
      <c r="D287" s="58"/>
      <c r="E287" s="58"/>
      <c r="F287" s="58"/>
      <c r="G287" s="58"/>
      <c r="H287" s="58"/>
      <c r="I287" s="58"/>
      <c r="J287" s="58"/>
      <c r="K287" s="58"/>
      <c r="L287" s="58"/>
      <c r="N287" s="17">
        <v>150</v>
      </c>
      <c r="Q287" s="58"/>
      <c r="R287" s="58"/>
      <c r="S287" s="58"/>
      <c r="T287" s="58"/>
      <c r="U287" s="58"/>
      <c r="V287" s="58"/>
      <c r="Y287" s="57"/>
      <c r="Z287" s="58"/>
      <c r="AA287" s="58"/>
      <c r="AC287" s="58"/>
      <c r="AD287" s="58"/>
      <c r="AE287" s="58"/>
      <c r="AF287" s="58"/>
      <c r="AG287" s="58"/>
      <c r="AH287" s="58"/>
      <c r="AI287" s="58"/>
      <c r="AJ287" s="58"/>
      <c r="AM287" s="57"/>
      <c r="AN287" s="57"/>
      <c r="AO287" s="57">
        <v>58.689773958158092</v>
      </c>
      <c r="AQ287" s="59">
        <v>0</v>
      </c>
      <c r="AR287" s="59">
        <v>0</v>
      </c>
      <c r="AT287" s="59">
        <v>0</v>
      </c>
      <c r="AU287" s="59">
        <v>0</v>
      </c>
    </row>
    <row r="288" spans="1:47">
      <c r="A288" s="56">
        <v>1545</v>
      </c>
      <c r="B288" s="57">
        <v>8.6370115055601957</v>
      </c>
      <c r="C288" s="56"/>
      <c r="D288" s="58"/>
      <c r="E288" s="58"/>
      <c r="F288" s="58"/>
      <c r="G288" s="58"/>
      <c r="H288" s="58"/>
      <c r="I288" s="58"/>
      <c r="J288" s="58"/>
      <c r="K288" s="58"/>
      <c r="L288" s="58"/>
      <c r="N288" s="17">
        <v>150</v>
      </c>
      <c r="Q288" s="58"/>
      <c r="R288" s="58"/>
      <c r="S288" s="58"/>
      <c r="T288" s="58"/>
      <c r="U288" s="58"/>
      <c r="V288" s="58"/>
      <c r="Y288" s="57"/>
      <c r="Z288" s="58"/>
      <c r="AA288" s="58"/>
      <c r="AC288" s="58"/>
      <c r="AD288" s="58"/>
      <c r="AE288" s="58"/>
      <c r="AF288" s="58"/>
      <c r="AG288" s="58"/>
      <c r="AH288" s="58"/>
      <c r="AI288" s="58"/>
      <c r="AJ288" s="58"/>
      <c r="AM288" s="57"/>
      <c r="AN288" s="57"/>
      <c r="AO288" s="57">
        <v>52.542420843085303</v>
      </c>
      <c r="AQ288" s="59">
        <v>0</v>
      </c>
      <c r="AR288" s="59">
        <v>0</v>
      </c>
      <c r="AT288" s="59">
        <v>0</v>
      </c>
      <c r="AU288" s="59">
        <v>0</v>
      </c>
    </row>
    <row r="289" spans="1:47">
      <c r="A289" s="56">
        <v>1546</v>
      </c>
      <c r="B289" s="57">
        <v>8.6363975829629958</v>
      </c>
      <c r="C289" s="56"/>
      <c r="D289" s="58"/>
      <c r="E289" s="58"/>
      <c r="F289" s="58"/>
      <c r="G289" s="58"/>
      <c r="H289" s="58"/>
      <c r="I289" s="58"/>
      <c r="J289" s="58"/>
      <c r="K289" s="58"/>
      <c r="L289" s="58"/>
      <c r="N289" s="17">
        <v>150</v>
      </c>
      <c r="Q289" s="58"/>
      <c r="R289" s="58"/>
      <c r="S289" s="58"/>
      <c r="T289" s="58"/>
      <c r="U289" s="58"/>
      <c r="V289" s="58"/>
      <c r="Y289" s="57"/>
      <c r="Z289" s="58"/>
      <c r="AA289" s="58"/>
      <c r="AC289" s="58"/>
      <c r="AD289" s="58"/>
      <c r="AE289" s="58"/>
      <c r="AF289" s="58"/>
      <c r="AG289" s="58"/>
      <c r="AH289" s="58"/>
      <c r="AI289" s="58"/>
      <c r="AJ289" s="58"/>
      <c r="AM289" s="57"/>
      <c r="AN289" s="57"/>
      <c r="AO289" s="57">
        <v>53.234220565778543</v>
      </c>
      <c r="AQ289" s="59">
        <v>0</v>
      </c>
      <c r="AR289" s="59">
        <v>0</v>
      </c>
      <c r="AT289" s="59">
        <v>0</v>
      </c>
      <c r="AU289" s="59">
        <v>0</v>
      </c>
    </row>
    <row r="290" spans="1:47">
      <c r="A290" s="56">
        <v>1547</v>
      </c>
      <c r="B290" s="57">
        <v>8.6367826745444631</v>
      </c>
      <c r="C290" s="56"/>
      <c r="D290" s="58"/>
      <c r="E290" s="58"/>
      <c r="F290" s="58"/>
      <c r="G290" s="58"/>
      <c r="H290" s="58"/>
      <c r="I290" s="58"/>
      <c r="J290" s="58"/>
      <c r="K290" s="58"/>
      <c r="L290" s="58"/>
      <c r="N290" s="17">
        <v>150</v>
      </c>
      <c r="Q290" s="58"/>
      <c r="R290" s="58"/>
      <c r="S290" s="58"/>
      <c r="T290" s="58"/>
      <c r="U290" s="58"/>
      <c r="V290" s="58"/>
      <c r="Y290" s="57"/>
      <c r="Z290" s="58">
        <v>14.213642720560722</v>
      </c>
      <c r="AA290" s="58">
        <v>1.0551039822105346</v>
      </c>
      <c r="AC290" s="58"/>
      <c r="AD290" s="58"/>
      <c r="AE290" s="58"/>
      <c r="AF290" s="58"/>
      <c r="AG290" s="58"/>
      <c r="AH290" s="58"/>
      <c r="AI290" s="58"/>
      <c r="AJ290" s="58"/>
      <c r="AM290" s="57"/>
      <c r="AN290" s="57"/>
      <c r="AO290" s="57">
        <v>64.414213531136141</v>
      </c>
      <c r="AQ290" s="59">
        <v>0</v>
      </c>
      <c r="AR290" s="59">
        <v>0</v>
      </c>
      <c r="AT290" s="59">
        <v>0</v>
      </c>
      <c r="AU290" s="59">
        <v>0</v>
      </c>
    </row>
    <row r="291" spans="1:47">
      <c r="A291" s="56">
        <v>1548</v>
      </c>
      <c r="B291" s="57">
        <v>8.6448713534919008</v>
      </c>
      <c r="C291" s="56"/>
      <c r="D291" s="58"/>
      <c r="E291" s="58"/>
      <c r="F291" s="58"/>
      <c r="G291" s="58"/>
      <c r="H291" s="58"/>
      <c r="I291" s="58"/>
      <c r="J291" s="58"/>
      <c r="K291" s="58"/>
      <c r="L291" s="58"/>
      <c r="N291" s="17">
        <v>150</v>
      </c>
      <c r="Q291" s="58"/>
      <c r="R291" s="58"/>
      <c r="S291" s="58"/>
      <c r="T291" s="58"/>
      <c r="U291" s="58"/>
      <c r="V291" s="58"/>
      <c r="Y291" s="57">
        <v>1.2510705140778782</v>
      </c>
      <c r="Z291" s="58">
        <v>12.431191205815974</v>
      </c>
      <c r="AA291" s="58">
        <v>1.0551039822105346</v>
      </c>
      <c r="AC291" s="58"/>
      <c r="AD291" s="58"/>
      <c r="AE291" s="58"/>
      <c r="AF291" s="58"/>
      <c r="AG291" s="58"/>
      <c r="AH291" s="58"/>
      <c r="AI291" s="58"/>
      <c r="AJ291" s="58"/>
      <c r="AM291" s="57"/>
      <c r="AN291" s="57"/>
      <c r="AO291" s="57">
        <v>60.398461033837478</v>
      </c>
      <c r="AQ291" s="59">
        <v>0</v>
      </c>
      <c r="AR291" s="59">
        <v>0</v>
      </c>
      <c r="AT291" s="59">
        <v>0</v>
      </c>
      <c r="AU291" s="59">
        <v>0</v>
      </c>
    </row>
    <row r="292" spans="1:47">
      <c r="A292" s="56">
        <v>1549</v>
      </c>
      <c r="B292" s="57">
        <v>8.6505827649561997</v>
      </c>
      <c r="C292" s="56"/>
      <c r="D292" s="58"/>
      <c r="E292" s="58"/>
      <c r="F292" s="58"/>
      <c r="G292" s="58"/>
      <c r="H292" s="58">
        <v>7.3501665180323013</v>
      </c>
      <c r="I292" s="58"/>
      <c r="J292" s="58"/>
      <c r="K292" s="58"/>
      <c r="L292" s="58"/>
      <c r="N292" s="17">
        <v>150</v>
      </c>
      <c r="Q292" s="58"/>
      <c r="R292" s="58"/>
      <c r="S292" s="58">
        <v>9.5010474293718765</v>
      </c>
      <c r="T292" s="58"/>
      <c r="U292" s="58"/>
      <c r="V292" s="58"/>
      <c r="Y292" s="57">
        <v>1.2558717202080758</v>
      </c>
      <c r="Z292" s="58">
        <v>10.762499635719415</v>
      </c>
      <c r="AA292" s="58">
        <v>1.0551039822105346</v>
      </c>
      <c r="AC292" s="58"/>
      <c r="AD292" s="58"/>
      <c r="AE292" s="58"/>
      <c r="AF292" s="58"/>
      <c r="AG292" s="58"/>
      <c r="AH292" s="58"/>
      <c r="AI292" s="58"/>
      <c r="AJ292" s="58"/>
      <c r="AM292" s="57"/>
      <c r="AN292" s="57"/>
      <c r="AO292" s="57">
        <v>56.724856867765112</v>
      </c>
      <c r="AQ292" s="59">
        <v>0</v>
      </c>
      <c r="AR292" s="59">
        <v>0</v>
      </c>
      <c r="AT292" s="59">
        <v>0</v>
      </c>
      <c r="AU292" s="59">
        <v>0</v>
      </c>
    </row>
    <row r="293" spans="1:47">
      <c r="A293" s="56">
        <v>1550</v>
      </c>
      <c r="B293" s="57">
        <v>8.6583199064012071</v>
      </c>
      <c r="C293" s="56"/>
      <c r="D293" s="58"/>
      <c r="E293" s="58"/>
      <c r="F293" s="58"/>
      <c r="G293" s="58"/>
      <c r="H293" s="58">
        <v>7.3501665180323013</v>
      </c>
      <c r="I293" s="58"/>
      <c r="J293" s="58"/>
      <c r="K293" s="58"/>
      <c r="L293" s="58"/>
      <c r="N293" s="17">
        <v>150</v>
      </c>
      <c r="Q293" s="58"/>
      <c r="R293" s="58"/>
      <c r="S293" s="58">
        <v>9.5400987849065704</v>
      </c>
      <c r="T293" s="58"/>
      <c r="U293" s="58"/>
      <c r="V293" s="58"/>
      <c r="Y293" s="57">
        <v>1.3230083608708858</v>
      </c>
      <c r="Z293" s="58">
        <v>10.818238139697776</v>
      </c>
      <c r="AA293" s="58">
        <v>1.0551039822105346</v>
      </c>
      <c r="AC293" s="58">
        <v>69.780707364796143</v>
      </c>
      <c r="AD293" s="58">
        <v>21.574410364742146</v>
      </c>
      <c r="AE293" s="58">
        <v>3.8971432285825633</v>
      </c>
      <c r="AF293" s="58">
        <v>88.882644555756926</v>
      </c>
      <c r="AG293" s="58">
        <v>36.44921204478392</v>
      </c>
      <c r="AH293" s="58">
        <v>15.751767534900807</v>
      </c>
      <c r="AI293" s="58">
        <v>8.2156478868367788</v>
      </c>
      <c r="AJ293" s="58">
        <v>7.4999999999999997E-2</v>
      </c>
      <c r="AM293" s="57"/>
      <c r="AN293" s="57">
        <v>58.15865313299205</v>
      </c>
      <c r="AO293" s="57">
        <v>54.60875064611465</v>
      </c>
      <c r="AQ293" s="59">
        <v>0</v>
      </c>
      <c r="AR293" s="59">
        <v>46.446122891631489</v>
      </c>
      <c r="AT293" s="59">
        <v>0</v>
      </c>
      <c r="AU293" s="59">
        <v>50.193926675164668</v>
      </c>
    </row>
    <row r="294" spans="1:47">
      <c r="A294" s="56">
        <v>1551</v>
      </c>
      <c r="B294" s="57">
        <v>8.6669672997809233</v>
      </c>
      <c r="C294" s="56"/>
      <c r="D294" s="58">
        <v>8.1345077133774453</v>
      </c>
      <c r="E294" s="58"/>
      <c r="F294" s="58">
        <v>5.3672471384364346</v>
      </c>
      <c r="G294" s="58"/>
      <c r="H294" s="58">
        <v>9.6368850887778539</v>
      </c>
      <c r="I294" s="58"/>
      <c r="J294" s="58"/>
      <c r="K294" s="58"/>
      <c r="L294" s="58"/>
      <c r="N294" s="17">
        <v>150</v>
      </c>
      <c r="Q294" s="58">
        <v>13.845660856573886</v>
      </c>
      <c r="R294" s="58">
        <v>3.1663656669994107</v>
      </c>
      <c r="S294" s="58">
        <v>12.565353484674713</v>
      </c>
      <c r="T294" s="58"/>
      <c r="U294" s="58"/>
      <c r="V294" s="58"/>
      <c r="Y294" s="57">
        <v>1.1987307238451395</v>
      </c>
      <c r="Z294" s="58">
        <v>9.6122438100357837</v>
      </c>
      <c r="AA294" s="58">
        <v>0.96907762785858409</v>
      </c>
      <c r="AC294" s="58">
        <v>63.418087108130543</v>
      </c>
      <c r="AD294" s="58">
        <v>19.625577488711375</v>
      </c>
      <c r="AE294" s="58">
        <v>3.5442464506472722</v>
      </c>
      <c r="AF294" s="58">
        <v>79.170724234421698</v>
      </c>
      <c r="AG294" s="58">
        <v>33.490336940443356</v>
      </c>
      <c r="AH294" s="58">
        <v>14.034550601216564</v>
      </c>
      <c r="AI294" s="58">
        <v>7.4777003619542626</v>
      </c>
      <c r="AJ294" s="58">
        <v>7.4999999999999997E-2</v>
      </c>
      <c r="AM294" s="57">
        <v>56.29580414064597</v>
      </c>
      <c r="AN294" s="57">
        <v>52.682428224569165</v>
      </c>
      <c r="AO294" s="57">
        <v>54.347697529898085</v>
      </c>
      <c r="AQ294" s="59">
        <v>0</v>
      </c>
      <c r="AR294" s="59">
        <v>35.502651429861444</v>
      </c>
      <c r="AT294" s="59">
        <v>0</v>
      </c>
      <c r="AU294" s="59">
        <v>41.23617529382738</v>
      </c>
    </row>
    <row r="295" spans="1:47">
      <c r="A295" s="56">
        <v>1552</v>
      </c>
      <c r="B295" s="57">
        <v>8.671268269434691</v>
      </c>
      <c r="C295" s="56"/>
      <c r="D295" s="58">
        <v>4.863633469529737</v>
      </c>
      <c r="E295" s="58"/>
      <c r="F295" s="58">
        <v>2.9617052698175073</v>
      </c>
      <c r="G295" s="58"/>
      <c r="H295" s="58">
        <v>11.933743487894944</v>
      </c>
      <c r="I295" s="58"/>
      <c r="J295" s="58"/>
      <c r="K295" s="58"/>
      <c r="L295" s="58">
        <v>6.6025459336811565</v>
      </c>
      <c r="N295" s="17">
        <v>150</v>
      </c>
      <c r="Q295" s="58">
        <v>8.2938722105958824</v>
      </c>
      <c r="R295" s="58">
        <v>1.7617272909095161</v>
      </c>
      <c r="S295" s="58">
        <v>15.59542885982181</v>
      </c>
      <c r="T295" s="58"/>
      <c r="U295" s="58">
        <v>1.9744467349107324</v>
      </c>
      <c r="V295" s="58"/>
      <c r="Y295" s="57">
        <v>1.133420318069303</v>
      </c>
      <c r="Z295" s="58">
        <v>9.639616388727422</v>
      </c>
      <c r="AA295" s="58">
        <v>0.92745803524478798</v>
      </c>
      <c r="AC295" s="58">
        <v>60.145233888467324</v>
      </c>
      <c r="AD295" s="58">
        <v>18.630146232369924</v>
      </c>
      <c r="AE295" s="58">
        <v>3.3636575017544308</v>
      </c>
      <c r="AF295" s="58">
        <v>79.593756195244964</v>
      </c>
      <c r="AG295" s="58">
        <v>32.064412344260447</v>
      </c>
      <c r="AH295" s="58">
        <v>14.113491313148758</v>
      </c>
      <c r="AI295" s="58">
        <v>7.2643628128173212</v>
      </c>
      <c r="AJ295" s="58">
        <v>0.14399187470357311</v>
      </c>
      <c r="AM295" s="57">
        <v>46.101648954659645</v>
      </c>
      <c r="AN295" s="57">
        <v>53.374251057072918</v>
      </c>
      <c r="AO295" s="57">
        <v>49.032845969927067</v>
      </c>
      <c r="AQ295" s="59">
        <v>0</v>
      </c>
      <c r="AR295" s="59">
        <v>34.05542496815071</v>
      </c>
      <c r="AT295" s="59">
        <v>0</v>
      </c>
      <c r="AU295" s="59">
        <v>34.382880041416477</v>
      </c>
    </row>
    <row r="296" spans="1:47">
      <c r="A296" s="56">
        <v>1553</v>
      </c>
      <c r="B296" s="57">
        <v>8.6758286979554029</v>
      </c>
      <c r="C296" s="56"/>
      <c r="D296" s="58">
        <v>13.364261570066169</v>
      </c>
      <c r="E296" s="58"/>
      <c r="F296" s="58">
        <v>9.2133707076546507</v>
      </c>
      <c r="G296" s="58"/>
      <c r="H296" s="58">
        <v>12.454567257029039</v>
      </c>
      <c r="I296" s="58"/>
      <c r="J296" s="58">
        <v>10.837511726219795</v>
      </c>
      <c r="K296" s="58"/>
      <c r="L296" s="58">
        <v>7.4298539364506553</v>
      </c>
      <c r="N296" s="17">
        <v>150</v>
      </c>
      <c r="Q296" s="58">
        <v>22.835104061100488</v>
      </c>
      <c r="R296" s="58">
        <v>5.5282428846444018</v>
      </c>
      <c r="S296" s="58">
        <v>16.31506121758553</v>
      </c>
      <c r="T296" s="58">
        <v>8.4143927866304526</v>
      </c>
      <c r="U296" s="58">
        <v>2.234019900788951</v>
      </c>
      <c r="V296" s="58"/>
      <c r="Y296" s="57">
        <v>1.0591888690544842</v>
      </c>
      <c r="Z296" s="58">
        <v>9.6686402365105391</v>
      </c>
      <c r="AA296" s="58">
        <v>0.89160046580912367</v>
      </c>
      <c r="AC296" s="58">
        <v>56.377051063468365</v>
      </c>
      <c r="AD296" s="58">
        <v>17.479263926883103</v>
      </c>
      <c r="AE296" s="58">
        <v>3.1550967444046769</v>
      </c>
      <c r="AF296" s="58">
        <v>80.032071684486723</v>
      </c>
      <c r="AG296" s="58">
        <v>30.836662722803926</v>
      </c>
      <c r="AH296" s="58">
        <v>14.195185945011554</v>
      </c>
      <c r="AI296" s="58">
        <v>7.0496269166107872</v>
      </c>
      <c r="AJ296" s="58">
        <v>0.1391906253266349</v>
      </c>
      <c r="AM296" s="57">
        <v>83.478325921808093</v>
      </c>
      <c r="AN296" s="57">
        <v>51.833263716426515</v>
      </c>
      <c r="AO296" s="57">
        <v>68.960092708587055</v>
      </c>
      <c r="AQ296" s="59">
        <v>60.78336441850081</v>
      </c>
      <c r="AR296" s="59">
        <v>39.216635581499197</v>
      </c>
      <c r="AT296" s="59">
        <v>66.81132151346732</v>
      </c>
      <c r="AU296" s="59">
        <v>33.188678486532666</v>
      </c>
    </row>
    <row r="297" spans="1:47">
      <c r="A297" s="56">
        <v>1554</v>
      </c>
      <c r="B297" s="57">
        <v>8.6811678932406586</v>
      </c>
      <c r="C297" s="56"/>
      <c r="D297" s="58">
        <v>10.815927463681803</v>
      </c>
      <c r="E297" s="58"/>
      <c r="F297" s="58">
        <v>7.3390312548051009</v>
      </c>
      <c r="G297" s="58"/>
      <c r="H297" s="58">
        <v>6.5346102903565395</v>
      </c>
      <c r="I297" s="58"/>
      <c r="J297" s="58">
        <v>10.664644753840475</v>
      </c>
      <c r="K297" s="58"/>
      <c r="L297" s="58">
        <v>5.6630015752040528</v>
      </c>
      <c r="N297" s="17">
        <v>150</v>
      </c>
      <c r="Q297" s="58">
        <v>18.523722410571001</v>
      </c>
      <c r="R297" s="58">
        <v>4.4481757636424666</v>
      </c>
      <c r="S297" s="58">
        <v>8.5840757822167841</v>
      </c>
      <c r="T297" s="58">
        <v>8.2482818413140517</v>
      </c>
      <c r="U297" s="58">
        <v>1.7130537386182114</v>
      </c>
      <c r="V297" s="58"/>
      <c r="Y297" s="57">
        <v>1.0939761353851167</v>
      </c>
      <c r="Z297" s="58">
        <v>9.7026203746795208</v>
      </c>
      <c r="AA297" s="58">
        <v>0.83244781340595908</v>
      </c>
      <c r="AC297" s="58">
        <v>58.405738289202873</v>
      </c>
      <c r="AD297" s="58">
        <v>18.125168042946978</v>
      </c>
      <c r="AE297" s="58">
        <v>3.2708875851009167</v>
      </c>
      <c r="AF297" s="58">
        <v>80.513203522798321</v>
      </c>
      <c r="AG297" s="58">
        <v>28.801968308288771</v>
      </c>
      <c r="AH297" s="58">
        <v>14.284521619751695</v>
      </c>
      <c r="AI297" s="58">
        <v>7.2720135007173985</v>
      </c>
      <c r="AJ297" s="58">
        <v>0.1408832126592417</v>
      </c>
      <c r="AM297" s="57">
        <v>63.032631696764135</v>
      </c>
      <c r="AN297" s="57">
        <v>52.397632129243171</v>
      </c>
      <c r="AO297" s="57">
        <v>57.936296666320303</v>
      </c>
      <c r="AQ297" s="59">
        <v>57.023752844025566</v>
      </c>
      <c r="AR297" s="59">
        <v>42.976247155974434</v>
      </c>
      <c r="AT297" s="59">
        <v>60.391381510255236</v>
      </c>
      <c r="AU297" s="59">
        <v>39.608618489744757</v>
      </c>
    </row>
    <row r="298" spans="1:47">
      <c r="A298" s="56">
        <v>1555</v>
      </c>
      <c r="B298" s="57">
        <v>8.6857845053355653</v>
      </c>
      <c r="C298" s="56"/>
      <c r="D298" s="58">
        <v>9.7386183160871198</v>
      </c>
      <c r="E298" s="58"/>
      <c r="F298" s="58">
        <v>6.7443717092333442</v>
      </c>
      <c r="G298" s="58"/>
      <c r="H298" s="58">
        <v>9.2212927681657071</v>
      </c>
      <c r="I298" s="58"/>
      <c r="J298" s="58">
        <v>11.497342918537221</v>
      </c>
      <c r="K298" s="58"/>
      <c r="L298" s="58">
        <v>7.1381584043353143</v>
      </c>
      <c r="N298" s="17">
        <v>150</v>
      </c>
      <c r="Q298" s="58">
        <v>16.712068922078299</v>
      </c>
      <c r="R298" s="58">
        <v>4.1231784370292646</v>
      </c>
      <c r="S298" s="58">
        <v>12.142621168128343</v>
      </c>
      <c r="T298" s="58">
        <v>8.8608488389871933</v>
      </c>
      <c r="U298" s="58">
        <v>2.1711349372720123</v>
      </c>
      <c r="V298" s="58"/>
      <c r="Y298" s="57">
        <v>1.2338827476117478</v>
      </c>
      <c r="Z298" s="58">
        <v>8.8566183207335332</v>
      </c>
      <c r="AA298" s="58">
        <v>0.88192964261188056</v>
      </c>
      <c r="AC298" s="58">
        <v>66.075473586999976</v>
      </c>
      <c r="AD298" s="58">
        <v>20.524498159319492</v>
      </c>
      <c r="AE298" s="58">
        <v>3.7029697138204787</v>
      </c>
      <c r="AF298" s="58">
        <v>73.675892543675729</v>
      </c>
      <c r="AG298" s="58">
        <v>30.525807317212646</v>
      </c>
      <c r="AH298" s="58">
        <v>13.075116476613058</v>
      </c>
      <c r="AI298" s="58">
        <v>7.5321271942619692</v>
      </c>
      <c r="AJ298" s="58">
        <v>0.16160649181600761</v>
      </c>
      <c r="AM298" s="57">
        <v>63.757502243574685</v>
      </c>
      <c r="AN298" s="57">
        <v>54.058181501406331</v>
      </c>
      <c r="AO298" s="57">
        <v>59.070615486492336</v>
      </c>
      <c r="AQ298" s="59">
        <v>59.242142077212492</v>
      </c>
      <c r="AR298" s="59">
        <v>40.757857922787508</v>
      </c>
      <c r="AT298" s="59">
        <v>59.747677850267834</v>
      </c>
      <c r="AU298" s="59">
        <v>40.252322149732173</v>
      </c>
    </row>
    <row r="299" spans="1:47">
      <c r="A299" s="56">
        <v>1556</v>
      </c>
      <c r="B299" s="57">
        <v>8.6957100750282272</v>
      </c>
      <c r="C299" s="56"/>
      <c r="D299" s="58">
        <v>5.6608514984973528</v>
      </c>
      <c r="E299" s="58"/>
      <c r="F299" s="58">
        <v>3.5479562189587561</v>
      </c>
      <c r="G299" s="58"/>
      <c r="H299" s="58">
        <v>4.3672836285145191</v>
      </c>
      <c r="I299" s="58"/>
      <c r="J299" s="58">
        <v>3.6897895757585268</v>
      </c>
      <c r="K299" s="58"/>
      <c r="L299" s="58">
        <v>2.5627626521365245</v>
      </c>
      <c r="N299" s="17">
        <v>150</v>
      </c>
      <c r="Q299" s="58">
        <v>9.7560884992884223</v>
      </c>
      <c r="R299" s="58">
        <v>2.2091134247291166</v>
      </c>
      <c r="S299" s="58">
        <v>5.7806152541576488</v>
      </c>
      <c r="T299" s="58">
        <v>2.8267927944650157</v>
      </c>
      <c r="U299" s="58">
        <v>0.78682535961146527</v>
      </c>
      <c r="V299" s="58"/>
      <c r="Y299" s="57">
        <v>1.2418917143402028</v>
      </c>
      <c r="Z299" s="58">
        <v>8.1078814897884701</v>
      </c>
      <c r="AA299" s="58">
        <v>0.84227629422300954</v>
      </c>
      <c r="AC299" s="58">
        <v>66.706606070544055</v>
      </c>
      <c r="AD299" s="58">
        <v>20.739908990375007</v>
      </c>
      <c r="AE299" s="58">
        <v>3.7409206435034226</v>
      </c>
      <c r="AF299" s="58">
        <v>67.61519084407125</v>
      </c>
      <c r="AG299" s="58">
        <v>29.16458920649325</v>
      </c>
      <c r="AH299" s="58">
        <v>12.002894963988815</v>
      </c>
      <c r="AI299" s="58">
        <v>7.3476568749646898</v>
      </c>
      <c r="AJ299" s="58">
        <v>0.15735227820042347</v>
      </c>
      <c r="AM299" s="57">
        <v>33.393613815911607</v>
      </c>
      <c r="AN299" s="57">
        <v>52.2139131366865</v>
      </c>
      <c r="AO299" s="57">
        <v>41.512470530270498</v>
      </c>
      <c r="AQ299" s="59">
        <v>54.975157154207231</v>
      </c>
      <c r="AR299" s="59">
        <v>45.024842845792762</v>
      </c>
      <c r="AT299" s="59">
        <v>44.200521888547947</v>
      </c>
      <c r="AU299" s="59">
        <v>55.799478111452061</v>
      </c>
    </row>
    <row r="300" spans="1:47">
      <c r="A300" s="56">
        <v>1557</v>
      </c>
      <c r="B300" s="57">
        <v>8.694240913579387</v>
      </c>
      <c r="C300" s="56"/>
      <c r="D300" s="58">
        <v>8.7656753176794879</v>
      </c>
      <c r="E300" s="58"/>
      <c r="F300" s="58">
        <v>6.0967032196727873</v>
      </c>
      <c r="G300" s="58"/>
      <c r="H300" s="58">
        <v>4.318647027646815</v>
      </c>
      <c r="I300" s="58"/>
      <c r="J300" s="58">
        <v>11.402276508224146</v>
      </c>
      <c r="K300" s="58"/>
      <c r="L300" s="58">
        <v>2.1686718746724658</v>
      </c>
      <c r="N300" s="17">
        <v>150</v>
      </c>
      <c r="Q300" s="58">
        <v>15.097477058021916</v>
      </c>
      <c r="R300" s="58">
        <v>3.7858842185085928</v>
      </c>
      <c r="S300" s="58">
        <v>5.7118822520808248</v>
      </c>
      <c r="T300" s="58">
        <v>8.7283406620230792</v>
      </c>
      <c r="U300" s="58">
        <v>0.66646609620858821</v>
      </c>
      <c r="V300" s="58"/>
      <c r="Y300" s="57">
        <v>1.2407062443342671</v>
      </c>
      <c r="Z300" s="58">
        <v>8.1319829231921013</v>
      </c>
      <c r="AA300" s="58">
        <v>0.9490868765763163</v>
      </c>
      <c r="AC300" s="58">
        <v>66.84559696712401</v>
      </c>
      <c r="AD300" s="58">
        <v>20.802548644378252</v>
      </c>
      <c r="AE300" s="58">
        <v>3.7513037555435989</v>
      </c>
      <c r="AF300" s="58">
        <v>67.984945424218935</v>
      </c>
      <c r="AG300" s="58">
        <v>32.875723676469811</v>
      </c>
      <c r="AH300" s="58">
        <v>12.071911630864838</v>
      </c>
      <c r="AI300" s="58">
        <v>7.3830744921106781</v>
      </c>
      <c r="AJ300" s="58">
        <v>0.17831569348966869</v>
      </c>
      <c r="AM300" s="57">
        <v>50.585529228570834</v>
      </c>
      <c r="AN300" s="57">
        <v>53.619350813017959</v>
      </c>
      <c r="AO300" s="57">
        <v>51.613629383735315</v>
      </c>
      <c r="AQ300" s="59">
        <v>61.120092018192452</v>
      </c>
      <c r="AR300" s="59">
        <v>38.879907981807541</v>
      </c>
      <c r="AT300" s="59">
        <v>54.323999072748464</v>
      </c>
      <c r="AU300" s="59">
        <v>45.676000927251522</v>
      </c>
    </row>
    <row r="301" spans="1:47">
      <c r="A301" s="56">
        <v>1558</v>
      </c>
      <c r="B301" s="57">
        <v>8.6803477691228892</v>
      </c>
      <c r="C301" s="56"/>
      <c r="D301" s="58">
        <v>15.770427474130678</v>
      </c>
      <c r="E301" s="58"/>
      <c r="F301" s="58">
        <v>10.101441575965818</v>
      </c>
      <c r="G301" s="58"/>
      <c r="H301" s="58">
        <v>15.691939152248564</v>
      </c>
      <c r="I301" s="58"/>
      <c r="J301" s="58">
        <v>11.702142819491744</v>
      </c>
      <c r="K301" s="58"/>
      <c r="L301" s="58">
        <v>6.1800895982179451</v>
      </c>
      <c r="N301" s="17">
        <v>150</v>
      </c>
      <c r="Q301" s="58">
        <v>26.999362975803276</v>
      </c>
      <c r="R301" s="58">
        <v>6.1130429901027119</v>
      </c>
      <c r="S301" s="58">
        <v>20.604602663459158</v>
      </c>
      <c r="T301" s="58">
        <v>9.0008364803560958</v>
      </c>
      <c r="U301" s="58">
        <v>1.8836217838873635</v>
      </c>
      <c r="V301" s="58"/>
      <c r="Y301" s="57">
        <v>1.2478265082065818</v>
      </c>
      <c r="Z301" s="58">
        <v>10.084232808258065</v>
      </c>
      <c r="AA301" s="58">
        <v>0.8882702018189923</v>
      </c>
      <c r="AC301" s="58">
        <v>67.433665633065303</v>
      </c>
      <c r="AD301" s="58">
        <v>21.005172237432031</v>
      </c>
      <c r="AE301" s="58">
        <v>3.7869185911312209</v>
      </c>
      <c r="AF301" s="58">
        <v>84.515928674142486</v>
      </c>
      <c r="AG301" s="58">
        <v>30.780985047464071</v>
      </c>
      <c r="AH301" s="58">
        <v>15.011477140025633</v>
      </c>
      <c r="AI301" s="58">
        <v>7.9425979755553637</v>
      </c>
      <c r="AJ301" s="58">
        <v>0.19444961400146157</v>
      </c>
      <c r="AM301" s="57">
        <v>98.253690718184231</v>
      </c>
      <c r="AN301" s="57">
        <v>58.576368361605375</v>
      </c>
      <c r="AO301" s="57">
        <v>80.090208599366662</v>
      </c>
      <c r="AQ301" s="59">
        <v>55.182533505543795</v>
      </c>
      <c r="AR301" s="59">
        <v>44.817466494456198</v>
      </c>
      <c r="AT301" s="59">
        <v>67.536710955994977</v>
      </c>
      <c r="AU301" s="59">
        <v>32.46328904400503</v>
      </c>
    </row>
    <row r="302" spans="1:47">
      <c r="A302" s="56">
        <v>1559</v>
      </c>
      <c r="B302" s="57">
        <v>8.6614219029750981</v>
      </c>
      <c r="C302" s="56"/>
      <c r="D302" s="58">
        <v>12.762875794699557</v>
      </c>
      <c r="E302" s="58"/>
      <c r="F302" s="58">
        <v>5.7774929863637388</v>
      </c>
      <c r="G302" s="58"/>
      <c r="H302" s="58">
        <v>8.7144443125527395</v>
      </c>
      <c r="I302" s="58"/>
      <c r="J302" s="58">
        <v>14.103829931089193</v>
      </c>
      <c r="K302" s="58"/>
      <c r="L302" s="58">
        <v>8.1433183229985566</v>
      </c>
      <c r="N302" s="17">
        <v>150</v>
      </c>
      <c r="Q302" s="58">
        <v>21.671005300969075</v>
      </c>
      <c r="R302" s="58">
        <v>3.3719370688357793</v>
      </c>
      <c r="S302" s="58">
        <v>11.329416428132049</v>
      </c>
      <c r="T302" s="58">
        <v>10.92414746076903</v>
      </c>
      <c r="U302" s="58">
        <v>2.4519978911623799</v>
      </c>
      <c r="V302" s="58"/>
      <c r="Y302" s="57">
        <v>1.1854299791903242</v>
      </c>
      <c r="Z302" s="58">
        <v>10.858677421725011</v>
      </c>
      <c r="AA302" s="58">
        <v>0.8329602824623773</v>
      </c>
      <c r="AC302" s="58">
        <v>64.256518284246852</v>
      </c>
      <c r="AD302" s="58">
        <v>20.034218556952144</v>
      </c>
      <c r="AE302" s="58">
        <v>3.6109890024201468</v>
      </c>
      <c r="AF302" s="58">
        <v>91.233018818967238</v>
      </c>
      <c r="AG302" s="58">
        <v>28.875517850716264</v>
      </c>
      <c r="AH302" s="58">
        <v>16.209084031256257</v>
      </c>
      <c r="AI302" s="58">
        <v>7.9511645837839175</v>
      </c>
      <c r="AJ302" s="58">
        <v>0.19230289872219955</v>
      </c>
      <c r="AM302" s="57">
        <v>74.150853934244395</v>
      </c>
      <c r="AN302" s="57">
        <v>58.963302882296041</v>
      </c>
      <c r="AO302" s="57">
        <v>66.971416688789716</v>
      </c>
      <c r="AQ302" s="59">
        <v>57.456817466377345</v>
      </c>
      <c r="AR302" s="59">
        <v>42.543182533622655</v>
      </c>
      <c r="AT302" s="59">
        <v>61.536158949211895</v>
      </c>
      <c r="AU302" s="59">
        <v>38.463841050788119</v>
      </c>
    </row>
    <row r="303" spans="1:47">
      <c r="A303" s="56">
        <v>1560</v>
      </c>
      <c r="B303" s="57">
        <v>8.65722315621327</v>
      </c>
      <c r="C303" s="56"/>
      <c r="D303" s="58">
        <v>7.9073052202219545</v>
      </c>
      <c r="E303" s="58"/>
      <c r="F303" s="58">
        <v>6.1125559764227324</v>
      </c>
      <c r="G303" s="58"/>
      <c r="H303" s="58">
        <v>8.7393206435929098</v>
      </c>
      <c r="I303" s="58"/>
      <c r="J303" s="58">
        <v>12.362170277201704</v>
      </c>
      <c r="K303" s="58"/>
      <c r="L303" s="58">
        <v>5.7813079406806516</v>
      </c>
      <c r="N303" s="17">
        <v>150</v>
      </c>
      <c r="Q303" s="58">
        <v>13.401729821601478</v>
      </c>
      <c r="R303" s="58">
        <v>3.5382923534790183</v>
      </c>
      <c r="S303" s="58">
        <v>11.336560195189865</v>
      </c>
      <c r="T303" s="58">
        <v>9.5787714615751636</v>
      </c>
      <c r="U303" s="58">
        <v>1.7387804217524916</v>
      </c>
      <c r="V303" s="58"/>
      <c r="Y303" s="57">
        <v>1.1198249631997796</v>
      </c>
      <c r="Z303" s="58">
        <v>14.774105422545027</v>
      </c>
      <c r="AA303" s="58">
        <v>0.88841744888725049</v>
      </c>
      <c r="AC303" s="58">
        <v>60.884977629612521</v>
      </c>
      <c r="AD303" s="58">
        <v>19.00076588581739</v>
      </c>
      <c r="AE303" s="58">
        <v>3.4238828916036645</v>
      </c>
      <c r="AF303" s="58">
        <v>124.43877198908478</v>
      </c>
      <c r="AG303" s="58">
        <v>30.809924555620565</v>
      </c>
      <c r="AH303" s="58">
        <v>22.114835426632585</v>
      </c>
      <c r="AI303" s="58">
        <v>8.9174149592471252</v>
      </c>
      <c r="AJ303" s="58">
        <v>0.20233871257807343</v>
      </c>
      <c r="AM303" s="57">
        <v>54.900320446521711</v>
      </c>
      <c r="AN303" s="57">
        <v>67.782619130112224</v>
      </c>
      <c r="AO303" s="57">
        <v>60.258645074800704</v>
      </c>
      <c r="AQ303" s="59">
        <v>46.426900125152464</v>
      </c>
      <c r="AR303" s="59">
        <v>53.573099874847543</v>
      </c>
      <c r="AT303" s="59">
        <v>51.066849354048536</v>
      </c>
      <c r="AU303" s="59">
        <v>48.933150645951464</v>
      </c>
    </row>
    <row r="304" spans="1:47">
      <c r="A304" s="56">
        <v>1561</v>
      </c>
      <c r="B304" s="57">
        <v>8.6612162867000908</v>
      </c>
      <c r="C304" s="56"/>
      <c r="D304" s="58">
        <v>9.3746496135869144</v>
      </c>
      <c r="E304" s="58"/>
      <c r="F304" s="58">
        <v>6.5344902712868196</v>
      </c>
      <c r="G304" s="58"/>
      <c r="H304" s="58">
        <v>8.2089913942667536</v>
      </c>
      <c r="I304" s="58"/>
      <c r="J304" s="58">
        <v>23.015744896633787</v>
      </c>
      <c r="K304" s="58"/>
      <c r="L304" s="58">
        <v>4.4225937993445932</v>
      </c>
      <c r="N304" s="17">
        <v>150</v>
      </c>
      <c r="Q304" s="58">
        <v>15.916460939540631</v>
      </c>
      <c r="R304" s="58">
        <v>3.8122172722233785</v>
      </c>
      <c r="S304" s="58">
        <v>10.671131529616426</v>
      </c>
      <c r="T304" s="58">
        <v>17.775386254127763</v>
      </c>
      <c r="U304" s="58">
        <v>1.3368535034223026</v>
      </c>
      <c r="V304" s="58"/>
      <c r="Y304" s="57">
        <v>1.0517952001081463</v>
      </c>
      <c r="Z304" s="58">
        <v>13.891395792066881</v>
      </c>
      <c r="AA304" s="58">
        <v>0.90863881111637501</v>
      </c>
      <c r="AC304" s="58">
        <v>57.360101804231704</v>
      </c>
      <c r="AD304" s="58">
        <v>17.917466788069689</v>
      </c>
      <c r="AE304" s="58">
        <v>3.2278878689674708</v>
      </c>
      <c r="AF304" s="58">
        <v>117.2950858897196</v>
      </c>
      <c r="AG304" s="58">
        <v>31.523389316155701</v>
      </c>
      <c r="AH304" s="58">
        <v>20.851119614086596</v>
      </c>
      <c r="AI304" s="58">
        <v>8.5187064406938227</v>
      </c>
      <c r="AJ304" s="58">
        <v>0.20708924989615224</v>
      </c>
      <c r="AM304" s="57">
        <v>64.762005463366947</v>
      </c>
      <c r="AN304" s="57">
        <v>64.813484544355504</v>
      </c>
      <c r="AO304" s="57">
        <v>64.382683315105567</v>
      </c>
      <c r="AQ304" s="59">
        <v>54.781246346417113</v>
      </c>
      <c r="AR304" s="59">
        <v>45.21875365358288</v>
      </c>
      <c r="AT304" s="59">
        <v>56.689064935994907</v>
      </c>
      <c r="AU304" s="59">
        <v>43.310935064005093</v>
      </c>
    </row>
    <row r="305" spans="1:47">
      <c r="A305" s="56">
        <v>1562</v>
      </c>
      <c r="B305" s="57">
        <v>8.6677817665249037</v>
      </c>
      <c r="C305" s="56"/>
      <c r="D305" s="58">
        <v>10.346951323476066</v>
      </c>
      <c r="E305" s="58"/>
      <c r="F305" s="58">
        <v>6.4172324876489109</v>
      </c>
      <c r="G305" s="58"/>
      <c r="H305" s="58">
        <v>10.66199085602007</v>
      </c>
      <c r="I305" s="58"/>
      <c r="J305" s="58">
        <v>5.191914965544596</v>
      </c>
      <c r="K305" s="58"/>
      <c r="L305" s="58">
        <v>6.3866330823363224</v>
      </c>
      <c r="N305" s="17">
        <v>150</v>
      </c>
      <c r="Q305" s="58">
        <v>17.617695523252085</v>
      </c>
      <c r="R305" s="58">
        <v>3.7917426819848496</v>
      </c>
      <c r="S305" s="58">
        <v>13.90793264368668</v>
      </c>
      <c r="T305" s="58">
        <v>3.9920696764182018</v>
      </c>
      <c r="U305" s="58">
        <v>1.9440222722111025</v>
      </c>
      <c r="V305" s="58"/>
      <c r="Y305" s="57">
        <v>1.0583185421137264</v>
      </c>
      <c r="Z305" s="58">
        <v>14.145940890768623</v>
      </c>
      <c r="AA305" s="58">
        <v>0.82841942699363458</v>
      </c>
      <c r="AC305" s="58">
        <v>57.891373926485258</v>
      </c>
      <c r="AD305" s="58">
        <v>18.100321541098563</v>
      </c>
      <c r="AE305" s="58">
        <v>3.2600342147414141</v>
      </c>
      <c r="AF305" s="58">
        <v>119.74163407619146</v>
      </c>
      <c r="AG305" s="58">
        <v>28.751464075876406</v>
      </c>
      <c r="AH305" s="58">
        <v>21.291992743383265</v>
      </c>
      <c r="AI305" s="58">
        <v>8.7692624609164724</v>
      </c>
      <c r="AJ305" s="58">
        <v>0.21859367420700029</v>
      </c>
      <c r="AM305" s="57">
        <v>63.954868037435737</v>
      </c>
      <c r="AN305" s="57">
        <v>65.573389834391833</v>
      </c>
      <c r="AO305" s="57">
        <v>64.273824615508474</v>
      </c>
      <c r="AQ305" s="59">
        <v>49.642345038539851</v>
      </c>
      <c r="AR305" s="59">
        <v>50.357654961460149</v>
      </c>
      <c r="AT305" s="59">
        <v>55.085835370601664</v>
      </c>
      <c r="AU305" s="59">
        <v>44.914164629398321</v>
      </c>
    </row>
    <row r="306" spans="1:47">
      <c r="A306" s="56">
        <v>1563</v>
      </c>
      <c r="B306" s="57">
        <v>8.6736738237867854</v>
      </c>
      <c r="C306" s="56"/>
      <c r="D306" s="58">
        <v>16.682926985214102</v>
      </c>
      <c r="E306" s="58"/>
      <c r="F306" s="58">
        <v>10.964235406930229</v>
      </c>
      <c r="G306" s="58"/>
      <c r="H306" s="58">
        <v>7.5372795318246446</v>
      </c>
      <c r="I306" s="58"/>
      <c r="J306" s="58">
        <v>4.3210851386008517</v>
      </c>
      <c r="K306" s="58"/>
      <c r="L306" s="58">
        <v>5.896503770110419</v>
      </c>
      <c r="N306" s="17">
        <v>150</v>
      </c>
      <c r="Q306" s="58">
        <v>28.478912803210683</v>
      </c>
      <c r="R306" s="58">
        <v>6.5519232006346675</v>
      </c>
      <c r="S306" s="58">
        <v>9.8624279919151476</v>
      </c>
      <c r="T306" s="58">
        <v>3.3087583672156371</v>
      </c>
      <c r="U306" s="58">
        <v>1.806405891219135</v>
      </c>
      <c r="V306" s="58"/>
      <c r="Y306" s="57">
        <v>1.203184782461695</v>
      </c>
      <c r="Z306" s="58">
        <v>14.201096440845737</v>
      </c>
      <c r="AA306" s="58">
        <v>0.84405431235424344</v>
      </c>
      <c r="AC306" s="58">
        <v>66.015893342646663</v>
      </c>
      <c r="AD306" s="58">
        <v>20.659826797576411</v>
      </c>
      <c r="AE306" s="58">
        <v>3.7201168476173962</v>
      </c>
      <c r="AF306" s="58">
        <v>120.50765279434123</v>
      </c>
      <c r="AG306" s="58">
        <v>29.305433508272372</v>
      </c>
      <c r="AH306" s="58">
        <v>21.434202202297193</v>
      </c>
      <c r="AI306" s="58">
        <v>9.1512621367678335</v>
      </c>
      <c r="AJ306" s="58">
        <v>0.16581024356738502</v>
      </c>
      <c r="AM306" s="57">
        <v>85.679268115327631</v>
      </c>
      <c r="AN306" s="57">
        <v>67.200470075536941</v>
      </c>
      <c r="AO306" s="57">
        <v>76.97218910176278</v>
      </c>
      <c r="AQ306" s="59">
        <v>58.224814422462458</v>
      </c>
      <c r="AR306" s="59">
        <v>41.775185577537535</v>
      </c>
      <c r="AT306" s="59">
        <v>61.611393249543568</v>
      </c>
      <c r="AU306" s="59">
        <v>38.388606750456425</v>
      </c>
    </row>
    <row r="307" spans="1:47">
      <c r="A307" s="56">
        <v>1564</v>
      </c>
      <c r="B307" s="57">
        <v>8.6758511323687113</v>
      </c>
      <c r="C307" s="56"/>
      <c r="D307" s="58">
        <v>11.092342596604723</v>
      </c>
      <c r="E307" s="58"/>
      <c r="F307" s="58">
        <v>13.079538756105936</v>
      </c>
      <c r="G307" s="58"/>
      <c r="H307" s="58">
        <v>12.618483709450375</v>
      </c>
      <c r="I307" s="58"/>
      <c r="J307" s="58">
        <v>16.060854818621358</v>
      </c>
      <c r="K307" s="58"/>
      <c r="L307" s="58">
        <v>8.8884633647985325</v>
      </c>
      <c r="N307" s="17">
        <v>150</v>
      </c>
      <c r="Q307" s="58">
        <v>18.953330531809058</v>
      </c>
      <c r="R307" s="58">
        <v>7.8483700685144395</v>
      </c>
      <c r="S307" s="58">
        <v>16.529980606745529</v>
      </c>
      <c r="T307" s="58">
        <v>12.267655194881652</v>
      </c>
      <c r="U307" s="58">
        <v>2.7329124187806837</v>
      </c>
      <c r="V307" s="58"/>
      <c r="Y307" s="57">
        <v>1.1675598819911099</v>
      </c>
      <c r="Z307" s="58">
        <v>13.153268753931803</v>
      </c>
      <c r="AA307" s="58">
        <v>0.58141140255488877</v>
      </c>
      <c r="AC307" s="58">
        <v>64.256055333797846</v>
      </c>
      <c r="AD307" s="58">
        <v>20.127877046279185</v>
      </c>
      <c r="AE307" s="58">
        <v>3.623446992709924</v>
      </c>
      <c r="AF307" s="58">
        <v>111.89375641154379</v>
      </c>
      <c r="AG307" s="58">
        <v>20.194326297653195</v>
      </c>
      <c r="AH307" s="58">
        <v>19.907655498319123</v>
      </c>
      <c r="AI307" s="58">
        <v>8.714869939505288</v>
      </c>
      <c r="AJ307" s="58">
        <v>0.16297931303917623</v>
      </c>
      <c r="AM307" s="57">
        <v>81.431058603341583</v>
      </c>
      <c r="AN307" s="57">
        <v>62.484910021100582</v>
      </c>
      <c r="AO307" s="57">
        <v>72.543597871080081</v>
      </c>
      <c r="AQ307" s="59">
        <v>59.385475383503902</v>
      </c>
      <c r="AR307" s="59">
        <v>40.614524616496098</v>
      </c>
      <c r="AT307" s="59">
        <v>62.755073090053891</v>
      </c>
      <c r="AU307" s="59">
        <v>37.244926909946116</v>
      </c>
    </row>
    <row r="308" spans="1:47">
      <c r="A308" s="56">
        <v>1565</v>
      </c>
      <c r="B308" s="57">
        <v>8.6833611985346799</v>
      </c>
      <c r="C308" s="56"/>
      <c r="D308" s="58">
        <v>12.831207648356315</v>
      </c>
      <c r="E308" s="58"/>
      <c r="F308" s="58">
        <v>6.6533678671326983</v>
      </c>
      <c r="G308" s="58"/>
      <c r="H308" s="58">
        <v>13.110526462146362</v>
      </c>
      <c r="I308" s="58"/>
      <c r="J308" s="58">
        <v>7.0752791424940202</v>
      </c>
      <c r="K308" s="58"/>
      <c r="L308" s="58">
        <v>14.061598983776729</v>
      </c>
      <c r="N308" s="17">
        <v>150</v>
      </c>
      <c r="Q308" s="58">
        <v>21.996055402297767</v>
      </c>
      <c r="R308" s="58">
        <v>4.0491991024677212</v>
      </c>
      <c r="S308" s="58">
        <v>17.24215773885987</v>
      </c>
      <c r="T308" s="58">
        <v>5.3779109465622366</v>
      </c>
      <c r="U308" s="58">
        <v>4.3564458168306377</v>
      </c>
      <c r="V308" s="58"/>
      <c r="Y308" s="57">
        <v>1.188371806745331</v>
      </c>
      <c r="Z308" s="58">
        <v>13.198422714896749</v>
      </c>
      <c r="AA308" s="58">
        <v>0.58351053033448597</v>
      </c>
      <c r="AC308" s="58">
        <v>65.600320223555201</v>
      </c>
      <c r="AD308" s="58">
        <v>20.568167848850717</v>
      </c>
      <c r="AE308" s="58">
        <v>3.7018054129022278</v>
      </c>
      <c r="AF308" s="58">
        <v>112.55728344449845</v>
      </c>
      <c r="AG308" s="58">
        <v>20.275080616112433</v>
      </c>
      <c r="AH308" s="58">
        <v>20.031313715687265</v>
      </c>
      <c r="AI308" s="58">
        <v>8.912222892645687</v>
      </c>
      <c r="AJ308" s="58">
        <v>0.19309006594854211</v>
      </c>
      <c r="AM308" s="57">
        <v>81.147064957038594</v>
      </c>
      <c r="AN308" s="57">
        <v>64.044643672473228</v>
      </c>
      <c r="AO308" s="57">
        <v>73.077041445184904</v>
      </c>
      <c r="AQ308" s="59">
        <v>52.345917869585975</v>
      </c>
      <c r="AR308" s="59">
        <v>47.654082130414025</v>
      </c>
      <c r="AT308" s="59">
        <v>61.726335861095393</v>
      </c>
      <c r="AU308" s="59">
        <v>38.273664138904593</v>
      </c>
    </row>
    <row r="309" spans="1:47">
      <c r="A309" s="56">
        <v>1566</v>
      </c>
      <c r="B309" s="57">
        <v>8.6881034433441116</v>
      </c>
      <c r="C309" s="56"/>
      <c r="D309" s="58">
        <v>14.895616397470878</v>
      </c>
      <c r="E309" s="58"/>
      <c r="F309" s="58">
        <v>15.54631280072114</v>
      </c>
      <c r="G309" s="58"/>
      <c r="H309" s="58">
        <v>17.558855686283561</v>
      </c>
      <c r="I309" s="58"/>
      <c r="J309" s="58">
        <v>10.586878307278678</v>
      </c>
      <c r="K309" s="58"/>
      <c r="L309" s="58">
        <v>11.389648080160244</v>
      </c>
      <c r="N309" s="17">
        <v>150</v>
      </c>
      <c r="Q309" s="58">
        <v>25.587442693729717</v>
      </c>
      <c r="R309" s="58">
        <v>9.5452709985898974</v>
      </c>
      <c r="S309" s="58">
        <v>23.149504278875348</v>
      </c>
      <c r="T309" s="58">
        <v>8.0177109138077043</v>
      </c>
      <c r="U309" s="58">
        <v>3.5481558218073035</v>
      </c>
      <c r="V309" s="58"/>
      <c r="Y309" s="57">
        <v>1.1962084856420714</v>
      </c>
      <c r="Z309" s="58">
        <v>14.474317543556959</v>
      </c>
      <c r="AA309" s="58">
        <v>0.68509645002620223</v>
      </c>
      <c r="AC309" s="58">
        <v>66.233731153525412</v>
      </c>
      <c r="AD309" s="58">
        <v>20.786176353834449</v>
      </c>
      <c r="AE309" s="58">
        <v>3.7401293546908008</v>
      </c>
      <c r="AF309" s="58">
        <v>123.74540306343911</v>
      </c>
      <c r="AG309" s="58">
        <v>23.814072758664828</v>
      </c>
      <c r="AH309" s="58">
        <v>22.028578402531906</v>
      </c>
      <c r="AI309" s="58">
        <v>9.5474011652488588</v>
      </c>
      <c r="AJ309" s="58">
        <v>0.20673774270419001</v>
      </c>
      <c r="AM309" s="57">
        <v>103.8624263795451</v>
      </c>
      <c r="AN309" s="57">
        <v>68.486235823189148</v>
      </c>
      <c r="AO309" s="57">
        <v>87.56696222358552</v>
      </c>
      <c r="AQ309" s="59">
        <v>56.341228136566215</v>
      </c>
      <c r="AR309" s="59">
        <v>43.658771863433792</v>
      </c>
      <c r="AT309" s="59">
        <v>65.849798764890494</v>
      </c>
      <c r="AU309" s="59">
        <v>34.15020123510952</v>
      </c>
    </row>
    <row r="310" spans="1:47">
      <c r="A310" s="56">
        <v>1567</v>
      </c>
      <c r="B310" s="57">
        <v>8.6949049722132798</v>
      </c>
      <c r="C310" s="56"/>
      <c r="D310" s="58">
        <v>15.403816982391948</v>
      </c>
      <c r="E310" s="58"/>
      <c r="F310" s="58">
        <v>7.7252980463576195</v>
      </c>
      <c r="G310" s="58"/>
      <c r="H310" s="58">
        <v>9.3456087114085111</v>
      </c>
      <c r="I310" s="58"/>
      <c r="J310" s="58">
        <v>15.235728331745554</v>
      </c>
      <c r="K310" s="58"/>
      <c r="L310" s="58">
        <v>7.5191053902005773</v>
      </c>
      <c r="N310" s="17">
        <v>150</v>
      </c>
      <c r="Q310" s="58">
        <v>26.538211819246598</v>
      </c>
      <c r="R310" s="58">
        <v>4.8030334228961236</v>
      </c>
      <c r="S310" s="58">
        <v>12.364849421946875</v>
      </c>
      <c r="T310" s="58">
        <v>11.485490427785896</v>
      </c>
      <c r="U310" s="58">
        <v>2.3588765557740672</v>
      </c>
      <c r="V310" s="58"/>
      <c r="Y310" s="57">
        <v>1.1571397102705729</v>
      </c>
      <c r="Z310" s="58">
        <v>13.989950163787425</v>
      </c>
      <c r="AA310" s="58">
        <v>0.7731012314226331</v>
      </c>
      <c r="AC310" s="58">
        <v>64.265347821757473</v>
      </c>
      <c r="AD310" s="58">
        <v>20.187288393366817</v>
      </c>
      <c r="AE310" s="58">
        <v>3.6314832005919726</v>
      </c>
      <c r="AF310" s="58">
        <v>119.90203528287628</v>
      </c>
      <c r="AG310" s="58">
        <v>26.883536022402691</v>
      </c>
      <c r="AH310" s="58">
        <v>21.350375551420392</v>
      </c>
      <c r="AI310" s="58">
        <v>9.2233848603223532</v>
      </c>
      <c r="AJ310" s="58">
        <v>0.20725059400521509</v>
      </c>
      <c r="AM310" s="57">
        <v>88.003963044221223</v>
      </c>
      <c r="AN310" s="57">
        <v>67.249627991105015</v>
      </c>
      <c r="AO310" s="57">
        <v>78.275741703781364</v>
      </c>
      <c r="AQ310" s="59">
        <v>53.04410666768289</v>
      </c>
      <c r="AR310" s="59">
        <v>46.955893332317117</v>
      </c>
      <c r="AT310" s="59">
        <v>62.638466280103508</v>
      </c>
      <c r="AU310" s="59">
        <v>37.361533719896492</v>
      </c>
    </row>
    <row r="311" spans="1:47">
      <c r="A311" s="56">
        <v>1568</v>
      </c>
      <c r="B311" s="57">
        <v>8.7034821361252526</v>
      </c>
      <c r="C311" s="56"/>
      <c r="D311" s="58">
        <v>13.402011217916002</v>
      </c>
      <c r="E311" s="58"/>
      <c r="F311" s="58">
        <v>10.151263142497115</v>
      </c>
      <c r="G311" s="58"/>
      <c r="H311" s="58">
        <v>17.126813125962457</v>
      </c>
      <c r="I311" s="58"/>
      <c r="J311" s="58">
        <v>11.019965145395096</v>
      </c>
      <c r="K311" s="58"/>
      <c r="L311" s="58">
        <v>11.301058632052598</v>
      </c>
      <c r="N311" s="17">
        <v>150</v>
      </c>
      <c r="Q311" s="58">
        <v>23.174783121162125</v>
      </c>
      <c r="R311" s="58">
        <v>6.4103892753798677</v>
      </c>
      <c r="S311" s="58">
        <v>22.760759818986816</v>
      </c>
      <c r="T311" s="58">
        <v>8.2625467819607898</v>
      </c>
      <c r="U311" s="58">
        <v>3.574841576177322</v>
      </c>
      <c r="V311" s="58"/>
      <c r="Y311" s="57">
        <v>1.1180843368493314</v>
      </c>
      <c r="Z311" s="58">
        <v>13.918642025421377</v>
      </c>
      <c r="AA311" s="58">
        <v>0.78735002904553864</v>
      </c>
      <c r="AC311" s="58">
        <v>62.28512648270803</v>
      </c>
      <c r="AD311" s="58">
        <v>19.583540651818293</v>
      </c>
      <c r="AE311" s="58">
        <v>3.5220158240159849</v>
      </c>
      <c r="AF311" s="58">
        <v>119.587741023623</v>
      </c>
      <c r="AG311" s="58">
        <v>27.389615873347044</v>
      </c>
      <c r="AH311" s="58">
        <v>21.300372219268365</v>
      </c>
      <c r="AI311" s="58">
        <v>9.1984614132692712</v>
      </c>
      <c r="AJ311" s="58">
        <v>0.2181809293313024</v>
      </c>
      <c r="AM311" s="57">
        <v>94.272529436157555</v>
      </c>
      <c r="AN311" s="57">
        <v>66.898172242489764</v>
      </c>
      <c r="AO311" s="57">
        <v>81.576657500741959</v>
      </c>
      <c r="AQ311" s="59">
        <v>59.354862980175668</v>
      </c>
      <c r="AR311" s="59">
        <v>40.645137019824332</v>
      </c>
      <c r="AT311" s="59">
        <v>64.096829000905558</v>
      </c>
      <c r="AU311" s="59">
        <v>35.903170999094442</v>
      </c>
    </row>
    <row r="312" spans="1:47">
      <c r="A312" s="56">
        <v>1569</v>
      </c>
      <c r="B312" s="57">
        <v>8.7078511893463624</v>
      </c>
      <c r="C312" s="56"/>
      <c r="D312" s="58">
        <v>13.87179355264232</v>
      </c>
      <c r="E312" s="58"/>
      <c r="F312" s="58">
        <v>8.9708792426602741</v>
      </c>
      <c r="G312" s="58"/>
      <c r="H312" s="58">
        <v>11.385641584122052</v>
      </c>
      <c r="I312" s="58"/>
      <c r="J312" s="58">
        <v>12.121182479507437</v>
      </c>
      <c r="K312" s="58"/>
      <c r="L312" s="58">
        <v>7.9557711681252581</v>
      </c>
      <c r="N312" s="17">
        <v>150</v>
      </c>
      <c r="Q312" s="58">
        <v>24.032130480865959</v>
      </c>
      <c r="R312" s="58">
        <v>5.7095875134430134</v>
      </c>
      <c r="S312" s="58">
        <v>15.165159864224456</v>
      </c>
      <c r="T312" s="58">
        <v>9.0562802225806269</v>
      </c>
      <c r="U312" s="58">
        <v>2.5296995213255116</v>
      </c>
      <c r="V312" s="58"/>
      <c r="Y312" s="57">
        <v>1.0979597192198569</v>
      </c>
      <c r="Z312" s="58">
        <v>14.721877026964412</v>
      </c>
      <c r="AA312" s="58">
        <v>0.82467553422224238</v>
      </c>
      <c r="AC312" s="58">
        <v>61.350049464550452</v>
      </c>
      <c r="AD312" s="58">
        <v>19.307565573992711</v>
      </c>
      <c r="AE312" s="58">
        <v>3.4715357701289711</v>
      </c>
      <c r="AF312" s="58">
        <v>126.80383603377871</v>
      </c>
      <c r="AG312" s="58">
        <v>28.699165680915197</v>
      </c>
      <c r="AH312" s="58">
        <v>22.59199010950957</v>
      </c>
      <c r="AI312" s="58">
        <v>9.3525194475236688</v>
      </c>
      <c r="AJ312" s="58">
        <v>0.2163267769636732</v>
      </c>
      <c r="AM312" s="57">
        <v>85.685673772612304</v>
      </c>
      <c r="AN312" s="57">
        <v>68.779361698632187</v>
      </c>
      <c r="AO312" s="57">
        <v>77.674230449153711</v>
      </c>
      <c r="AQ312" s="59">
        <v>54.023529629054821</v>
      </c>
      <c r="AR312" s="59">
        <v>45.976470370945179</v>
      </c>
      <c r="AT312" s="59">
        <v>61.385967448040738</v>
      </c>
      <c r="AU312" s="59">
        <v>38.614032551959262</v>
      </c>
    </row>
    <row r="313" spans="1:47">
      <c r="A313" s="56">
        <v>1570</v>
      </c>
      <c r="B313" s="57">
        <v>8.7120382311969014</v>
      </c>
      <c r="C313" s="56"/>
      <c r="D313" s="58">
        <v>10.506600195426874</v>
      </c>
      <c r="E313" s="58"/>
      <c r="F313" s="58">
        <v>5.5128016277615313</v>
      </c>
      <c r="G313" s="58"/>
      <c r="H313" s="58">
        <v>6.7034065629812272</v>
      </c>
      <c r="I313" s="58"/>
      <c r="J313" s="58">
        <v>10.321235904804343</v>
      </c>
      <c r="K313" s="58"/>
      <c r="L313" s="58">
        <v>6.5858012267820421</v>
      </c>
      <c r="N313" s="17">
        <v>150</v>
      </c>
      <c r="Q313" s="58">
        <v>18.234777767983676</v>
      </c>
      <c r="R313" s="58">
        <v>3.5349297695661228</v>
      </c>
      <c r="S313" s="58">
        <v>8.947907072639417</v>
      </c>
      <c r="T313" s="58">
        <v>7.684929008537817</v>
      </c>
      <c r="U313" s="58">
        <v>2.1046538024609287</v>
      </c>
      <c r="V313" s="58"/>
      <c r="Y313" s="57">
        <v>1.1844402100840892</v>
      </c>
      <c r="Z313" s="58">
        <v>15.530700019716683</v>
      </c>
      <c r="AA313" s="58">
        <v>0.83481432388923382</v>
      </c>
      <c r="AC313" s="58">
        <v>66.383534935905672</v>
      </c>
      <c r="AD313" s="58">
        <v>20.911188375458416</v>
      </c>
      <c r="AE313" s="58">
        <v>3.7589528426660963</v>
      </c>
      <c r="AF313" s="58">
        <v>134.10335608145803</v>
      </c>
      <c r="AG313" s="58">
        <v>29.063246169863021</v>
      </c>
      <c r="AH313" s="58">
        <v>23.899197098972245</v>
      </c>
      <c r="AI313" s="58">
        <v>9.8841284401108318</v>
      </c>
      <c r="AJ313" s="58">
        <v>0.22052706789896984</v>
      </c>
      <c r="AM313" s="57">
        <v>61.695993336158836</v>
      </c>
      <c r="AN313" s="57">
        <v>72.789093140240496</v>
      </c>
      <c r="AO313" s="57">
        <v>66.220574426282184</v>
      </c>
      <c r="AQ313" s="59">
        <v>45.351763286751876</v>
      </c>
      <c r="AR313" s="59">
        <v>54.648236713248131</v>
      </c>
      <c r="AT313" s="59">
        <v>52.160055705876339</v>
      </c>
      <c r="AU313" s="59">
        <v>47.839944294123654</v>
      </c>
    </row>
    <row r="314" spans="1:47">
      <c r="A314" s="56">
        <v>1571</v>
      </c>
      <c r="B314" s="57">
        <v>8.7147723033925537</v>
      </c>
      <c r="C314" s="56"/>
      <c r="D314" s="58">
        <v>7.7815001272780639</v>
      </c>
      <c r="E314" s="58"/>
      <c r="F314" s="58">
        <v>8.4104611757217995</v>
      </c>
      <c r="G314" s="58"/>
      <c r="H314" s="58">
        <v>14.985383850864158</v>
      </c>
      <c r="I314" s="58"/>
      <c r="J314" s="58">
        <v>6.4352043927457174</v>
      </c>
      <c r="K314" s="58"/>
      <c r="L314" s="58">
        <v>12.149017293548409</v>
      </c>
      <c r="N314" s="17">
        <v>150</v>
      </c>
      <c r="Q314" s="58">
        <v>13.521014021313304</v>
      </c>
      <c r="R314" s="58">
        <v>5.4191367583416783</v>
      </c>
      <c r="S314" s="58">
        <v>20.031070286098942</v>
      </c>
      <c r="T314" s="58">
        <v>4.7781330617698456</v>
      </c>
      <c r="U314" s="58">
        <v>3.8979404954214987</v>
      </c>
      <c r="V314" s="58"/>
      <c r="Y314" s="57">
        <v>1.0915025811104622</v>
      </c>
      <c r="Z314" s="58">
        <v>15.152520898500759</v>
      </c>
      <c r="AA314" s="58">
        <v>0.83202466570512157</v>
      </c>
      <c r="AC314" s="58">
        <v>61.360758844577369</v>
      </c>
      <c r="AD314" s="58">
        <v>19.347052015076674</v>
      </c>
      <c r="AE314" s="58">
        <v>3.4769384236277627</v>
      </c>
      <c r="AF314" s="58">
        <v>131.16347564494163</v>
      </c>
      <c r="AG314" s="58">
        <v>28.977338692116465</v>
      </c>
      <c r="AH314" s="58">
        <v>23.381811097176048</v>
      </c>
      <c r="AI314" s="58">
        <v>9.527637496454183</v>
      </c>
      <c r="AJ314" s="58">
        <v>0.25045950609333956</v>
      </c>
      <c r="AM314" s="57">
        <v>67.048931684762877</v>
      </c>
      <c r="AN314" s="57">
        <v>71.05448797211497</v>
      </c>
      <c r="AO314" s="57">
        <v>68.404713427943648</v>
      </c>
      <c r="AQ314" s="59">
        <v>44.518594760805442</v>
      </c>
      <c r="AR314" s="59">
        <v>55.481405239194558</v>
      </c>
      <c r="AT314" s="59">
        <v>54.564274922689357</v>
      </c>
      <c r="AU314" s="59">
        <v>45.435725077310643</v>
      </c>
    </row>
    <row r="315" spans="1:47">
      <c r="A315" s="56">
        <v>1572</v>
      </c>
      <c r="B315" s="57">
        <v>8.72084520153388</v>
      </c>
      <c r="C315" s="56"/>
      <c r="D315" s="58">
        <v>5.7733967763211593</v>
      </c>
      <c r="E315" s="58"/>
      <c r="F315" s="58">
        <v>3.3229396213301365</v>
      </c>
      <c r="G315" s="58"/>
      <c r="H315" s="58">
        <v>13.272792590396767</v>
      </c>
      <c r="I315" s="58"/>
      <c r="J315" s="58">
        <v>5.972226981320528</v>
      </c>
      <c r="K315" s="58"/>
      <c r="L315" s="58">
        <v>11.359415575963796</v>
      </c>
      <c r="N315" s="17">
        <v>150</v>
      </c>
      <c r="Q315" s="58">
        <v>10.057796312840853</v>
      </c>
      <c r="R315" s="58">
        <v>2.164040517634283</v>
      </c>
      <c r="S315" s="58">
        <v>17.797184034048474</v>
      </c>
      <c r="T315" s="58">
        <v>4.4152327593865763</v>
      </c>
      <c r="U315" s="58">
        <v>3.6679002947421768</v>
      </c>
      <c r="V315" s="58"/>
      <c r="Y315" s="57">
        <v>1.1060972961831705</v>
      </c>
      <c r="Z315" s="58">
        <v>16.24380481766709</v>
      </c>
      <c r="AA315" s="58">
        <v>0.87660940898741246</v>
      </c>
      <c r="AC315" s="58">
        <v>62.370325140142285</v>
      </c>
      <c r="AD315" s="58">
        <v>19.683749227326242</v>
      </c>
      <c r="AE315" s="58">
        <v>3.5365846755576178</v>
      </c>
      <c r="AF315" s="58">
        <v>140.95977451821756</v>
      </c>
      <c r="AG315" s="58">
        <v>30.541930933277797</v>
      </c>
      <c r="AH315" s="58">
        <v>25.135179697133818</v>
      </c>
      <c r="AI315" s="58">
        <v>9.9868349589832324</v>
      </c>
      <c r="AJ315" s="58">
        <v>0.26957417924021077</v>
      </c>
      <c r="AM315" s="57">
        <v>52.203507186561971</v>
      </c>
      <c r="AN315" s="57">
        <v>75.013274807672673</v>
      </c>
      <c r="AO315" s="57">
        <v>61.970536572867715</v>
      </c>
      <c r="AQ315" s="59">
        <v>39.58866603473173</v>
      </c>
      <c r="AR315" s="59">
        <v>60.411333965268263</v>
      </c>
      <c r="AT315" s="59">
        <v>46.966799384213317</v>
      </c>
      <c r="AU315" s="59">
        <v>53.033200615786683</v>
      </c>
    </row>
    <row r="316" spans="1:47">
      <c r="A316" s="56">
        <v>1573</v>
      </c>
      <c r="B316" s="57">
        <v>8.7245989665848072</v>
      </c>
      <c r="C316" s="56"/>
      <c r="D316" s="58">
        <v>11.330093385129192</v>
      </c>
      <c r="E316" s="58"/>
      <c r="F316" s="58">
        <v>8.6581874551946747</v>
      </c>
      <c r="G316" s="58"/>
      <c r="H316" s="58">
        <v>15.14727781215417</v>
      </c>
      <c r="I316" s="58"/>
      <c r="J316" s="58">
        <v>9.6394970592101412</v>
      </c>
      <c r="K316" s="58"/>
      <c r="L316" s="58">
        <v>7.7451443562275823</v>
      </c>
      <c r="N316" s="17">
        <v>150</v>
      </c>
      <c r="Q316" s="58">
        <v>19.769657612862272</v>
      </c>
      <c r="R316" s="58">
        <v>5.6755629854804432</v>
      </c>
      <c r="S316" s="58">
        <v>20.349680579865371</v>
      </c>
      <c r="T316" s="58">
        <v>7.1031293612680324</v>
      </c>
      <c r="U316" s="58">
        <v>2.5126001752736205</v>
      </c>
      <c r="V316" s="58"/>
      <c r="Y316" s="57">
        <v>1.146802341227998</v>
      </c>
      <c r="Z316" s="58">
        <v>17.225268734742098</v>
      </c>
      <c r="AA316" s="58">
        <v>0.85862776714261901</v>
      </c>
      <c r="AC316" s="58">
        <v>64.86224416951481</v>
      </c>
      <c r="AD316" s="58">
        <v>20.489319000297218</v>
      </c>
      <c r="AE316" s="58">
        <v>3.680423529720843</v>
      </c>
      <c r="AF316" s="58">
        <v>149.84865503600747</v>
      </c>
      <c r="AG316" s="58">
        <v>29.92701210087052</v>
      </c>
      <c r="AH316" s="58">
        <v>26.727677000844416</v>
      </c>
      <c r="AI316" s="58">
        <v>10.466875252293043</v>
      </c>
      <c r="AJ316" s="58">
        <v>0.27341226468199165</v>
      </c>
      <c r="AM316" s="57">
        <v>81.240540821104176</v>
      </c>
      <c r="AN316" s="57">
        <v>78.412379084970425</v>
      </c>
      <c r="AO316" s="57">
        <v>79.484938986244472</v>
      </c>
      <c r="AQ316" s="59">
        <v>55.277930317830659</v>
      </c>
      <c r="AR316" s="59">
        <v>44.722069682169341</v>
      </c>
      <c r="AT316" s="59">
        <v>56.790840301916312</v>
      </c>
      <c r="AU316" s="59">
        <v>43.209159698083681</v>
      </c>
    </row>
    <row r="317" spans="1:47">
      <c r="A317" s="56">
        <v>1574</v>
      </c>
      <c r="B317" s="57">
        <v>8.7285421561167897</v>
      </c>
      <c r="C317" s="56"/>
      <c r="D317" s="58">
        <v>5.1347365143418928</v>
      </c>
      <c r="E317" s="58"/>
      <c r="F317" s="58">
        <v>6.0802725244294313</v>
      </c>
      <c r="G317" s="58"/>
      <c r="H317" s="58">
        <v>8.6385655428005048</v>
      </c>
      <c r="I317" s="58"/>
      <c r="J317" s="58">
        <v>10.004164649668306</v>
      </c>
      <c r="K317" s="58"/>
      <c r="L317" s="58">
        <v>5.5068222969678633</v>
      </c>
      <c r="N317" s="17">
        <v>150</v>
      </c>
      <c r="Q317" s="58">
        <v>8.9745335166087106</v>
      </c>
      <c r="R317" s="58">
        <v>4.0129843771083564</v>
      </c>
      <c r="S317" s="58">
        <v>11.62891038237855</v>
      </c>
      <c r="T317" s="58">
        <v>7.347048618937273</v>
      </c>
      <c r="U317" s="58">
        <v>1.7950705334774077</v>
      </c>
      <c r="V317" s="58"/>
      <c r="Y317" s="57">
        <v>1.2082779408132258</v>
      </c>
      <c r="Z317" s="58">
        <v>17.613883528774753</v>
      </c>
      <c r="AA317" s="58">
        <v>0.83829398141144051</v>
      </c>
      <c r="AC317" s="58">
        <v>68.547081558347969</v>
      </c>
      <c r="AD317" s="58">
        <v>21.6735603945877</v>
      </c>
      <c r="AE317" s="58">
        <v>3.8921948356044971</v>
      </c>
      <c r="AF317" s="58">
        <v>153.61066619457057</v>
      </c>
      <c r="AG317" s="58">
        <v>29.229598215509334</v>
      </c>
      <c r="AH317" s="58">
        <v>27.406356617344649</v>
      </c>
      <c r="AI317" s="58">
        <v>10.841796511999986</v>
      </c>
      <c r="AJ317" s="58">
        <v>0.26748526755656227</v>
      </c>
      <c r="AM317" s="57">
        <v>44.936505031233686</v>
      </c>
      <c r="AN317" s="57">
        <v>80.489968462937043</v>
      </c>
      <c r="AO317" s="57">
        <v>60.386527240191043</v>
      </c>
      <c r="AQ317" s="59">
        <v>46.962881696108035</v>
      </c>
      <c r="AR317" s="59">
        <v>53.037118303891972</v>
      </c>
      <c r="AT317" s="59">
        <v>41.992147616416233</v>
      </c>
      <c r="AU317" s="59">
        <v>58.00785238358376</v>
      </c>
    </row>
    <row r="318" spans="1:47">
      <c r="A318" s="56">
        <v>1575</v>
      </c>
      <c r="B318" s="57">
        <v>8.7348817311536902</v>
      </c>
      <c r="C318" s="56"/>
      <c r="D318" s="58">
        <v>10.608972719302244</v>
      </c>
      <c r="E318" s="58"/>
      <c r="F318" s="58">
        <v>10.272057946952675</v>
      </c>
      <c r="G318" s="58"/>
      <c r="H318" s="58">
        <v>10.070711542111054</v>
      </c>
      <c r="I318" s="58"/>
      <c r="J318" s="58">
        <v>12.261842309243546</v>
      </c>
      <c r="K318" s="58"/>
      <c r="L318" s="58">
        <v>6.9867055623955014</v>
      </c>
      <c r="N318" s="17">
        <v>150</v>
      </c>
      <c r="Q318" s="58">
        <v>18.592381288837259</v>
      </c>
      <c r="R318" s="58">
        <v>6.8536639269194781</v>
      </c>
      <c r="S318" s="58">
        <v>13.600649067934331</v>
      </c>
      <c r="T318" s="58">
        <v>8.9648174918047001</v>
      </c>
      <c r="U318" s="58">
        <v>2.2923415345719458</v>
      </c>
      <c r="V318" s="58"/>
      <c r="Y318" s="57">
        <v>1.1927989310950409</v>
      </c>
      <c r="Z318" s="58">
        <v>17.684920683415456</v>
      </c>
      <c r="AA318" s="58">
        <v>0.8789272525261369</v>
      </c>
      <c r="AC318" s="58">
        <v>67.87472547981578</v>
      </c>
      <c r="AD318" s="58">
        <v>21.481030666633043</v>
      </c>
      <c r="AE318" s="58">
        <v>3.8566787433619139</v>
      </c>
      <c r="AF318" s="58">
        <v>154.61398650545235</v>
      </c>
      <c r="AG318" s="58">
        <v>30.658259474439625</v>
      </c>
      <c r="AH318" s="58">
        <v>27.593086145209153</v>
      </c>
      <c r="AI318" s="58">
        <v>10.693967521281298</v>
      </c>
      <c r="AJ318" s="58">
        <v>0.25858707124198194</v>
      </c>
      <c r="AM318" s="57">
        <v>73.305733756047829</v>
      </c>
      <c r="AN318" s="57">
        <v>80.50570230255336</v>
      </c>
      <c r="AO318" s="57">
        <v>76.035891599794894</v>
      </c>
      <c r="AQ318" s="59">
        <v>47.775048478924695</v>
      </c>
      <c r="AR318" s="59">
        <v>52.224951521075312</v>
      </c>
      <c r="AT318" s="59">
        <v>54.015380564322676</v>
      </c>
      <c r="AU318" s="59">
        <v>45.984619435677317</v>
      </c>
    </row>
    <row r="319" spans="1:47">
      <c r="A319" s="56">
        <v>1576</v>
      </c>
      <c r="B319" s="57">
        <v>8.7416401469329408</v>
      </c>
      <c r="C319" s="56"/>
      <c r="D319" s="58">
        <v>14.026509116686746</v>
      </c>
      <c r="E319" s="58"/>
      <c r="F319" s="58">
        <v>11.817191043397393</v>
      </c>
      <c r="G319" s="58"/>
      <c r="H319" s="58">
        <v>9.7508459218775609</v>
      </c>
      <c r="I319" s="58"/>
      <c r="J319" s="58">
        <v>6.6484182066397253</v>
      </c>
      <c r="K319" s="58"/>
      <c r="L319" s="58">
        <v>4.7874585754824848</v>
      </c>
      <c r="N319" s="17">
        <v>150</v>
      </c>
      <c r="Q319" s="58">
        <v>24.652044819955538</v>
      </c>
      <c r="R319" s="58">
        <v>7.9754758692132794</v>
      </c>
      <c r="S319" s="58">
        <v>13.213915222005195</v>
      </c>
      <c r="T319" s="58">
        <v>4.838019391392506</v>
      </c>
      <c r="U319" s="58">
        <v>1.5814564461227623</v>
      </c>
      <c r="V319" s="58"/>
      <c r="Y319" s="57">
        <v>1.0672214566908864</v>
      </c>
      <c r="Z319" s="58">
        <v>17.804188328412039</v>
      </c>
      <c r="AA319" s="58">
        <v>0.89817263169992345</v>
      </c>
      <c r="AC319" s="58">
        <v>60.91357873999138</v>
      </c>
      <c r="AD319" s="58">
        <v>19.295981866372543</v>
      </c>
      <c r="AE319" s="58">
        <v>3.4635325124105028</v>
      </c>
      <c r="AF319" s="58">
        <v>156.0440632291164</v>
      </c>
      <c r="AG319" s="58">
        <v>31.341692812525814</v>
      </c>
      <c r="AH319" s="58">
        <v>27.856100209525476</v>
      </c>
      <c r="AI319" s="58">
        <v>10.4367277209044</v>
      </c>
      <c r="AJ319" s="58">
        <v>0.26106492259495118</v>
      </c>
      <c r="AM319" s="57">
        <v>83.964139354792451</v>
      </c>
      <c r="AN319" s="57">
        <v>78.690652186457399</v>
      </c>
      <c r="AO319" s="57">
        <v>81.109803240810095</v>
      </c>
      <c r="AQ319" s="59">
        <v>55.027346643029993</v>
      </c>
      <c r="AR319" s="59">
        <v>44.972653356970007</v>
      </c>
      <c r="AT319" s="59">
        <v>57.573953460425201</v>
      </c>
      <c r="AU319" s="59">
        <v>42.426046539574799</v>
      </c>
    </row>
    <row r="320" spans="1:47">
      <c r="A320" s="56">
        <v>1577</v>
      </c>
      <c r="B320" s="57">
        <v>8.749883720873127</v>
      </c>
      <c r="C320" s="56"/>
      <c r="D320" s="58">
        <v>4.1419863596511215</v>
      </c>
      <c r="E320" s="58"/>
      <c r="F320" s="58">
        <v>3.9735289734763368</v>
      </c>
      <c r="G320" s="58"/>
      <c r="H320" s="58">
        <v>8.0066659424916651</v>
      </c>
      <c r="I320" s="58"/>
      <c r="J320" s="58">
        <v>13.614634980647748</v>
      </c>
      <c r="K320" s="58"/>
      <c r="L320" s="58">
        <v>6.5113865466787608</v>
      </c>
      <c r="N320" s="17">
        <v>150</v>
      </c>
      <c r="Q320" s="58">
        <v>7.3050253544703088</v>
      </c>
      <c r="R320" s="58">
        <v>2.7190256697118631</v>
      </c>
      <c r="S320" s="58">
        <v>10.895599818994382</v>
      </c>
      <c r="T320" s="58">
        <v>9.8540097619982827</v>
      </c>
      <c r="U320" s="58">
        <v>2.1677837822204133</v>
      </c>
      <c r="V320" s="58"/>
      <c r="Y320" s="57">
        <v>1.015427672521301</v>
      </c>
      <c r="Z320" s="58">
        <v>17.930053541318284</v>
      </c>
      <c r="AA320" s="58">
        <v>0.89496984189831064</v>
      </c>
      <c r="AC320" s="58">
        <v>58.133608883058294</v>
      </c>
      <c r="AD320" s="58">
        <v>18.432565630988584</v>
      </c>
      <c r="AE320" s="58">
        <v>3.3077464556734832</v>
      </c>
      <c r="AF320" s="58">
        <v>157.53826802924956</v>
      </c>
      <c r="AG320" s="58">
        <v>31.242019597004468</v>
      </c>
      <c r="AH320" s="58">
        <v>28.130710361646081</v>
      </c>
      <c r="AI320" s="58">
        <v>10.320144249643569</v>
      </c>
      <c r="AJ320" s="58">
        <v>0.22311474007576995</v>
      </c>
      <c r="AM320" s="57">
        <v>40.798360434917505</v>
      </c>
      <c r="AN320" s="57">
        <v>77.044109768533986</v>
      </c>
      <c r="AO320" s="57">
        <v>56.580346369681813</v>
      </c>
      <c r="AQ320" s="59">
        <v>40.372955480603629</v>
      </c>
      <c r="AR320" s="59">
        <v>59.627044519396378</v>
      </c>
      <c r="AT320" s="59">
        <v>41.204258630698789</v>
      </c>
      <c r="AU320" s="59">
        <v>58.795741369301211</v>
      </c>
    </row>
    <row r="321" spans="1:47">
      <c r="A321" s="56">
        <v>1578</v>
      </c>
      <c r="B321" s="57">
        <v>8.7571315970261843</v>
      </c>
      <c r="C321" s="56"/>
      <c r="D321" s="58">
        <v>11.719301043281945</v>
      </c>
      <c r="E321" s="58"/>
      <c r="F321" s="58">
        <v>6.7582303105528263</v>
      </c>
      <c r="G321" s="58"/>
      <c r="H321" s="58">
        <v>12.477868975879064</v>
      </c>
      <c r="I321" s="58"/>
      <c r="J321" s="58">
        <v>11.683659670533741</v>
      </c>
      <c r="K321" s="58"/>
      <c r="L321" s="58">
        <v>11.073676881485854</v>
      </c>
      <c r="N321" s="17">
        <v>150</v>
      </c>
      <c r="Q321" s="58">
        <v>20.731837621986653</v>
      </c>
      <c r="R321" s="58">
        <v>4.68029268914312</v>
      </c>
      <c r="S321" s="58">
        <v>17.042182167057955</v>
      </c>
      <c r="T321" s="58">
        <v>8.4146556566877297</v>
      </c>
      <c r="U321" s="58">
        <v>3.712819591360061</v>
      </c>
      <c r="V321" s="58"/>
      <c r="Y321" s="57">
        <v>0.98793425857088901</v>
      </c>
      <c r="Z321" s="58">
        <v>18.03957245030098</v>
      </c>
      <c r="AA321" s="58">
        <v>0.76639913347364963</v>
      </c>
      <c r="AC321" s="58">
        <v>56.731603365969441</v>
      </c>
      <c r="AD321" s="58">
        <v>18.00484139789301</v>
      </c>
      <c r="AE321" s="58">
        <v>3.2302025926635856</v>
      </c>
      <c r="AF321" s="58">
        <v>158.89496278625219</v>
      </c>
      <c r="AG321" s="58">
        <v>26.764169511595366</v>
      </c>
      <c r="AH321" s="58">
        <v>28.380910830162954</v>
      </c>
      <c r="AI321" s="58">
        <v>10.28849197208487</v>
      </c>
      <c r="AJ321" s="58">
        <v>0.19938835708437225</v>
      </c>
      <c r="AM321" s="57">
        <v>80.279038052710447</v>
      </c>
      <c r="AN321" s="57">
        <v>75.487339940467535</v>
      </c>
      <c r="AO321" s="57">
        <v>77.660727961118468</v>
      </c>
      <c r="AQ321" s="59">
        <v>54.220620819427744</v>
      </c>
      <c r="AR321" s="59">
        <v>45.779379180572256</v>
      </c>
      <c r="AT321" s="59">
        <v>57.903031204042122</v>
      </c>
      <c r="AU321" s="59">
        <v>42.096968795957871</v>
      </c>
    </row>
    <row r="322" spans="1:47">
      <c r="A322" s="56">
        <v>1579</v>
      </c>
      <c r="B322" s="57">
        <v>8.7635616900437316</v>
      </c>
      <c r="C322" s="56"/>
      <c r="D322" s="58">
        <v>13.053903902170603</v>
      </c>
      <c r="E322" s="58"/>
      <c r="F322" s="58">
        <v>8.6463614137165123</v>
      </c>
      <c r="G322" s="58"/>
      <c r="H322" s="58">
        <v>12.119208059405173</v>
      </c>
      <c r="I322" s="58"/>
      <c r="J322" s="58">
        <v>15.025634940330827</v>
      </c>
      <c r="K322" s="58"/>
      <c r="L322" s="58">
        <v>8.3527166162725681</v>
      </c>
      <c r="N322" s="17">
        <v>150</v>
      </c>
      <c r="Q322" s="58">
        <v>23.15511112693892</v>
      </c>
      <c r="R322" s="58">
        <v>6.0511496245895842</v>
      </c>
      <c r="S322" s="58">
        <v>16.60583275579015</v>
      </c>
      <c r="T322" s="58">
        <v>10.772076374675681</v>
      </c>
      <c r="U322" s="58">
        <v>2.8186909664302693</v>
      </c>
      <c r="V322" s="58"/>
      <c r="Y322" s="57">
        <v>0.91467784590771872</v>
      </c>
      <c r="Z322" s="58">
        <v>16.075335216780189</v>
      </c>
      <c r="AA322" s="58">
        <v>0.78258585296318051</v>
      </c>
      <c r="AC322" s="58">
        <v>52.684625214636924</v>
      </c>
      <c r="AD322" s="58">
        <v>16.736085070344288</v>
      </c>
      <c r="AE322" s="58">
        <v>3.0018457590167751</v>
      </c>
      <c r="AF322" s="58">
        <v>141.94605812728713</v>
      </c>
      <c r="AG322" s="58">
        <v>27.340019933367365</v>
      </c>
      <c r="AH322" s="58">
        <v>25.36069219719819</v>
      </c>
      <c r="AI322" s="58">
        <v>9.4913739488032007</v>
      </c>
      <c r="AJ322" s="58">
        <v>0.18850772693538806</v>
      </c>
      <c r="AM322" s="57">
        <v>87.350391974527284</v>
      </c>
      <c r="AN322" s="57">
        <v>69.082053079742167</v>
      </c>
      <c r="AO322" s="57">
        <v>78.726045377439874</v>
      </c>
      <c r="AQ322" s="59">
        <v>56.950748341020429</v>
      </c>
      <c r="AR322" s="59">
        <v>43.049251658979578</v>
      </c>
      <c r="AT322" s="59">
        <v>62.011695396734531</v>
      </c>
      <c r="AU322" s="59">
        <v>37.988304603265469</v>
      </c>
    </row>
    <row r="323" spans="1:47">
      <c r="A323" s="56">
        <v>1580</v>
      </c>
      <c r="B323" s="57">
        <v>8.7717100640387535</v>
      </c>
      <c r="C323" s="56"/>
      <c r="D323" s="58">
        <v>9.6120152039958597</v>
      </c>
      <c r="E323" s="58"/>
      <c r="F323" s="58">
        <v>6.9864816403183019</v>
      </c>
      <c r="G323" s="58"/>
      <c r="H323" s="58">
        <v>14.165150523937088</v>
      </c>
      <c r="I323" s="58"/>
      <c r="J323" s="58">
        <v>9.6203105807426113</v>
      </c>
      <c r="K323" s="58"/>
      <c r="L323" s="58">
        <v>9.9887482667100063</v>
      </c>
      <c r="N323" s="17">
        <v>150</v>
      </c>
      <c r="Q323" s="58">
        <v>17.10801005075767</v>
      </c>
      <c r="R323" s="58">
        <v>4.9542653094759945</v>
      </c>
      <c r="S323" s="58">
        <v>19.488450782701808</v>
      </c>
      <c r="T323" s="58">
        <v>6.8597568984910016</v>
      </c>
      <c r="U323" s="58">
        <v>3.3966311729072713</v>
      </c>
      <c r="V323" s="58"/>
      <c r="Y323" s="57">
        <v>0.91167158161410666</v>
      </c>
      <c r="Z323" s="58">
        <v>15.38411994705239</v>
      </c>
      <c r="AA323" s="58">
        <v>0.80022177804346695</v>
      </c>
      <c r="AC323" s="58">
        <v>52.671158933659548</v>
      </c>
      <c r="AD323" s="58">
        <v>16.747446214019739</v>
      </c>
      <c r="AE323" s="58">
        <v>3.0031507148498822</v>
      </c>
      <c r="AF323" s="58">
        <v>136.18063822055254</v>
      </c>
      <c r="AG323" s="58">
        <v>27.966960430920871</v>
      </c>
      <c r="AH323" s="58">
        <v>24.33742905754707</v>
      </c>
      <c r="AI323" s="58">
        <v>9.2875879633509832</v>
      </c>
      <c r="AJ323" s="58">
        <v>0.17491597017792054</v>
      </c>
      <c r="AM323" s="57">
        <v>74.341901553514688</v>
      </c>
      <c r="AN323" s="57">
        <v>67.175078510180413</v>
      </c>
      <c r="AO323" s="57">
        <v>70.70968732026067</v>
      </c>
      <c r="AQ323" s="59">
        <v>52.486963438707903</v>
      </c>
      <c r="AR323" s="59">
        <v>47.51303656129209</v>
      </c>
      <c r="AT323" s="59">
        <v>58.605725324765586</v>
      </c>
      <c r="AU323" s="59">
        <v>41.394274675234421</v>
      </c>
    </row>
    <row r="324" spans="1:47">
      <c r="A324" s="56">
        <v>1581</v>
      </c>
      <c r="B324" s="57">
        <v>8.7774368869695856</v>
      </c>
      <c r="C324" s="56"/>
      <c r="D324" s="58">
        <v>9.0235887137866087</v>
      </c>
      <c r="E324" s="58"/>
      <c r="F324" s="58">
        <v>7.283836742542058</v>
      </c>
      <c r="G324" s="58"/>
      <c r="H324" s="58">
        <v>13.004668561825989</v>
      </c>
      <c r="I324" s="58"/>
      <c r="J324" s="58">
        <v>24.398452410496244</v>
      </c>
      <c r="K324" s="58"/>
      <c r="L324" s="58">
        <v>12.386481900187794</v>
      </c>
      <c r="N324" s="17">
        <v>150</v>
      </c>
      <c r="Q324" s="58">
        <v>16.099059449789959</v>
      </c>
      <c r="R324" s="58">
        <v>5.2125941439168839</v>
      </c>
      <c r="S324" s="58">
        <v>17.942992822789371</v>
      </c>
      <c r="T324" s="58">
        <v>17.322920419387376</v>
      </c>
      <c r="U324" s="58">
        <v>4.2369945452795186</v>
      </c>
      <c r="V324" s="58"/>
      <c r="Y324" s="57">
        <v>0.93240085658600991</v>
      </c>
      <c r="Z324" s="58">
        <v>13.115133423822524</v>
      </c>
      <c r="AA324" s="58">
        <v>0.71681755660458213</v>
      </c>
      <c r="AC324" s="58">
        <v>54.032597183114675</v>
      </c>
      <c r="AD324" s="58">
        <v>17.196390480346484</v>
      </c>
      <c r="AE324" s="58">
        <v>3.0829030835046036</v>
      </c>
      <c r="AF324" s="58">
        <v>116.38441560574674</v>
      </c>
      <c r="AG324" s="58">
        <v>25.061762061707128</v>
      </c>
      <c r="AH324" s="58">
        <v>20.805383743889113</v>
      </c>
      <c r="AI324" s="58">
        <v>8.7067910941374969</v>
      </c>
      <c r="AJ324" s="58">
        <v>0.1752259851061197</v>
      </c>
      <c r="AM324" s="57">
        <v>78.358097259275979</v>
      </c>
      <c r="AN324" s="57">
        <v>61.573090533247587</v>
      </c>
      <c r="AO324" s="57">
        <v>70.445815742677794</v>
      </c>
      <c r="AQ324" s="59">
        <v>61.817334166912239</v>
      </c>
      <c r="AR324" s="59">
        <v>38.182665833087746</v>
      </c>
      <c r="AT324" s="59">
        <v>62.62756881658067</v>
      </c>
      <c r="AU324" s="59">
        <v>37.372431183419344</v>
      </c>
    </row>
    <row r="325" spans="1:47">
      <c r="A325" s="56">
        <v>1582</v>
      </c>
      <c r="B325" s="57">
        <v>8.7852007546287076</v>
      </c>
      <c r="C325" s="56"/>
      <c r="D325" s="58">
        <v>8.1882902385514882</v>
      </c>
      <c r="E325" s="58"/>
      <c r="F325" s="58">
        <v>7.2772775693208045</v>
      </c>
      <c r="G325" s="58"/>
      <c r="H325" s="58">
        <v>13.44163533714857</v>
      </c>
      <c r="I325" s="58"/>
      <c r="J325" s="58">
        <v>5.652817470165413</v>
      </c>
      <c r="K325" s="58"/>
      <c r="L325" s="58">
        <v>14.068375490119468</v>
      </c>
      <c r="N325" s="17">
        <v>150</v>
      </c>
      <c r="Q325" s="58">
        <v>14.655992025736847</v>
      </c>
      <c r="R325" s="58">
        <v>5.2721953575546783</v>
      </c>
      <c r="S325" s="58">
        <v>18.617545459410174</v>
      </c>
      <c r="T325" s="58">
        <v>3.99245566354212</v>
      </c>
      <c r="U325" s="58">
        <v>4.8476271189577798</v>
      </c>
      <c r="V325" s="58"/>
      <c r="Y325" s="57">
        <v>0.9401002245211908</v>
      </c>
      <c r="Z325" s="58">
        <v>9.9829354659733784</v>
      </c>
      <c r="AA325" s="58">
        <v>0.62770252919850844</v>
      </c>
      <c r="AC325" s="58">
        <v>54.644449887156867</v>
      </c>
      <c r="AD325" s="58">
        <v>17.40737360907989</v>
      </c>
      <c r="AE325" s="58">
        <v>3.119966006632874</v>
      </c>
      <c r="AF325" s="58">
        <v>88.809574640440587</v>
      </c>
      <c r="AG325" s="58">
        <v>21.954568944591109</v>
      </c>
      <c r="AH325" s="58">
        <v>15.880429977876164</v>
      </c>
      <c r="AI325" s="58">
        <v>7.8038913151116125</v>
      </c>
      <c r="AJ325" s="58">
        <v>0.16812836320407007</v>
      </c>
      <c r="AM325" s="57">
        <v>68.168138648093688</v>
      </c>
      <c r="AN325" s="57">
        <v>53.260010369955907</v>
      </c>
      <c r="AO325" s="57">
        <v>61.149465105652979</v>
      </c>
      <c r="AQ325" s="59">
        <v>59.790728804822692</v>
      </c>
      <c r="AR325" s="59">
        <v>40.209271195177301</v>
      </c>
      <c r="AT325" s="59">
        <v>61.951282485783402</v>
      </c>
      <c r="AU325" s="59">
        <v>38.048717514216591</v>
      </c>
    </row>
    <row r="326" spans="1:47">
      <c r="A326" s="56">
        <v>1583</v>
      </c>
      <c r="B326" s="57">
        <v>8.7950082997991856</v>
      </c>
      <c r="C326" s="56"/>
      <c r="D326" s="58">
        <v>12.702876261263008</v>
      </c>
      <c r="E326" s="58"/>
      <c r="F326" s="58">
        <v>8.6140197479941492</v>
      </c>
      <c r="G326" s="58"/>
      <c r="H326" s="58">
        <v>18.254306596748489</v>
      </c>
      <c r="I326" s="58"/>
      <c r="J326" s="58">
        <v>30.822960464279618</v>
      </c>
      <c r="K326" s="58"/>
      <c r="L326" s="58">
        <v>15.167132580768818</v>
      </c>
      <c r="N326" s="17">
        <v>150</v>
      </c>
      <c r="Q326" s="58">
        <v>22.829011630002789</v>
      </c>
      <c r="R326" s="58">
        <v>6.336769912469407</v>
      </c>
      <c r="S326" s="58">
        <v>25.406334087523238</v>
      </c>
      <c r="T326" s="58">
        <v>21.634000843451343</v>
      </c>
      <c r="U326" s="58">
        <v>5.271801310428252</v>
      </c>
      <c r="V326" s="58"/>
      <c r="Y326" s="57">
        <v>0.84112125171933294</v>
      </c>
      <c r="Z326" s="58">
        <v>9.3637054770352321</v>
      </c>
      <c r="AA326" s="58">
        <v>0.65175792041388403</v>
      </c>
      <c r="AC326" s="58">
        <v>49.039860957773307</v>
      </c>
      <c r="AD326" s="58">
        <v>15.636593997181709</v>
      </c>
      <c r="AE326" s="58">
        <v>2.8019011488075849</v>
      </c>
      <c r="AF326" s="58">
        <v>83.508115007077492</v>
      </c>
      <c r="AG326" s="58">
        <v>22.804755531819428</v>
      </c>
      <c r="AH326" s="58">
        <v>14.93663315345931</v>
      </c>
      <c r="AI326" s="58">
        <v>7.1319976902582454</v>
      </c>
      <c r="AJ326" s="58">
        <v>0.15345604192241385</v>
      </c>
      <c r="AM326" s="57">
        <v>106.99689815839137</v>
      </c>
      <c r="AN326" s="57">
        <v>49.490806917105857</v>
      </c>
      <c r="AO326" s="57">
        <v>80.891596565981047</v>
      </c>
      <c r="AQ326" s="59">
        <v>69.637507737421245</v>
      </c>
      <c r="AR326" s="59">
        <v>30.362492262578762</v>
      </c>
      <c r="AT326" s="59">
        <v>73.699900206507067</v>
      </c>
      <c r="AU326" s="59">
        <v>26.300099793492947</v>
      </c>
    </row>
    <row r="327" spans="1:47">
      <c r="A327" s="56">
        <v>1584</v>
      </c>
      <c r="B327" s="57">
        <v>8.8041246699579521</v>
      </c>
      <c r="C327" s="56"/>
      <c r="D327" s="58">
        <v>14.502774978671912</v>
      </c>
      <c r="E327" s="58"/>
      <c r="F327" s="58">
        <v>14.083529621991222</v>
      </c>
      <c r="G327" s="58"/>
      <c r="H327" s="58">
        <v>12.33181759384677</v>
      </c>
      <c r="I327" s="58"/>
      <c r="J327" s="58">
        <v>13.991090444227771</v>
      </c>
      <c r="K327" s="58"/>
      <c r="L327" s="58">
        <v>10.366073455064429</v>
      </c>
      <c r="N327" s="17">
        <v>150</v>
      </c>
      <c r="Q327" s="58">
        <v>26.161855062591702</v>
      </c>
      <c r="R327" s="58">
        <v>10.506439845358136</v>
      </c>
      <c r="S327" s="58">
        <v>17.240606181135593</v>
      </c>
      <c r="T327" s="58">
        <v>9.7618600864422742</v>
      </c>
      <c r="U327" s="58">
        <v>3.6325730354055965</v>
      </c>
      <c r="V327" s="58"/>
      <c r="Y327" s="57">
        <v>0.7403779014848737</v>
      </c>
      <c r="Z327" s="58">
        <v>9.415807445339496</v>
      </c>
      <c r="AA327" s="58">
        <v>0.72641754888424626</v>
      </c>
      <c r="AC327" s="58">
        <v>43.297497335839751</v>
      </c>
      <c r="AD327" s="58">
        <v>13.818517766609224</v>
      </c>
      <c r="AE327" s="58">
        <v>2.4755183414708934</v>
      </c>
      <c r="AF327" s="58">
        <v>84.181742940292906</v>
      </c>
      <c r="AG327" s="58">
        <v>25.426904860218027</v>
      </c>
      <c r="AH327" s="58">
        <v>15.061336595611907</v>
      </c>
      <c r="AI327" s="58">
        <v>6.7887956370632629</v>
      </c>
      <c r="AJ327" s="58">
        <v>0.15283124234043891</v>
      </c>
      <c r="AM327" s="57">
        <v>100.65905370648103</v>
      </c>
      <c r="AN327" s="57">
        <v>48.101912789282366</v>
      </c>
      <c r="AO327" s="57">
        <v>76.782542522222457</v>
      </c>
      <c r="AQ327" s="59">
        <v>68.015007001877152</v>
      </c>
      <c r="AR327" s="59">
        <v>31.984992998122841</v>
      </c>
      <c r="AT327" s="59">
        <v>72.77520428471324</v>
      </c>
      <c r="AU327" s="59">
        <v>27.224795715286763</v>
      </c>
    </row>
    <row r="328" spans="1:47">
      <c r="A328" s="56">
        <v>1585</v>
      </c>
      <c r="B328" s="57">
        <v>8.8098897289323297</v>
      </c>
      <c r="C328" s="56"/>
      <c r="D328" s="58">
        <v>8.0613629801807853</v>
      </c>
      <c r="E328" s="58"/>
      <c r="F328" s="58">
        <v>7.5179390577173182</v>
      </c>
      <c r="G328" s="58"/>
      <c r="H328" s="58">
        <v>11.948385015797566</v>
      </c>
      <c r="I328" s="58"/>
      <c r="J328" s="58">
        <v>13.782655847472205</v>
      </c>
      <c r="K328" s="58"/>
      <c r="L328" s="58">
        <v>9.5593494553097091</v>
      </c>
      <c r="N328" s="17">
        <v>150</v>
      </c>
      <c r="Q328" s="58">
        <v>14.576559539596671</v>
      </c>
      <c r="R328" s="58">
        <v>5.6577737716491034</v>
      </c>
      <c r="S328" s="58">
        <v>16.751840147003151</v>
      </c>
      <c r="T328" s="58">
        <v>9.5745338166580982</v>
      </c>
      <c r="U328" s="58">
        <v>3.369517237727691</v>
      </c>
      <c r="V328" s="58"/>
      <c r="Y328" s="57">
        <v>0.74333827138450981</v>
      </c>
      <c r="Z328" s="58">
        <v>9.4792299967659783</v>
      </c>
      <c r="AA328" s="58">
        <v>0.70382478744657517</v>
      </c>
      <c r="AC328" s="58">
        <v>43.602818417033852</v>
      </c>
      <c r="AD328" s="58">
        <v>13.928968834298749</v>
      </c>
      <c r="AE328" s="58">
        <v>2.4946963502928039</v>
      </c>
      <c r="AF328" s="58">
        <v>84.959669605237011</v>
      </c>
      <c r="AG328" s="58">
        <v>24.64562271374184</v>
      </c>
      <c r="AH328" s="58">
        <v>15.204774472637279</v>
      </c>
      <c r="AI328" s="58">
        <v>6.7833355482480799</v>
      </c>
      <c r="AJ328" s="58">
        <v>0.12012374302538253</v>
      </c>
      <c r="AM328" s="57">
        <v>68.322770096173841</v>
      </c>
      <c r="AN328" s="57">
        <v>47.352443824921785</v>
      </c>
      <c r="AO328" s="57">
        <v>58.621190508977286</v>
      </c>
      <c r="AQ328" s="59">
        <v>63.682041030567049</v>
      </c>
      <c r="AR328" s="59">
        <v>36.317958969432958</v>
      </c>
      <c r="AT328" s="59">
        <v>64.958367636330593</v>
      </c>
      <c r="AU328" s="59">
        <v>35.041632363669393</v>
      </c>
    </row>
    <row r="329" spans="1:47">
      <c r="A329" s="56">
        <v>1586</v>
      </c>
      <c r="B329" s="57">
        <v>8.8182491814942949</v>
      </c>
      <c r="C329" s="56"/>
      <c r="D329" s="58">
        <v>5.1889381306315032</v>
      </c>
      <c r="E329" s="58"/>
      <c r="F329" s="58">
        <v>3.144509873997074</v>
      </c>
      <c r="G329" s="58"/>
      <c r="H329" s="58">
        <v>7.2671532983742431</v>
      </c>
      <c r="I329" s="58"/>
      <c r="J329" s="58">
        <v>13.551480232139808</v>
      </c>
      <c r="K329" s="58"/>
      <c r="L329" s="58">
        <v>7.0207442038420815</v>
      </c>
      <c r="N329" s="17">
        <v>150</v>
      </c>
      <c r="Q329" s="58">
        <v>9.4148405542843694</v>
      </c>
      <c r="R329" s="58">
        <v>2.3963780638019245</v>
      </c>
      <c r="S329" s="58">
        <v>10.230383644816037</v>
      </c>
      <c r="T329" s="58">
        <v>9.3611546928513736</v>
      </c>
      <c r="U329" s="58">
        <v>2.4935306946966214</v>
      </c>
      <c r="V329" s="58"/>
      <c r="Y329" s="57">
        <v>0.67934856339266991</v>
      </c>
      <c r="Z329" s="58">
        <v>13.677495760998967</v>
      </c>
      <c r="AA329" s="58">
        <v>0.71742168596290568</v>
      </c>
      <c r="AC329" s="58">
        <v>39.97048818162849</v>
      </c>
      <c r="AD329" s="58">
        <v>12.780551485664265</v>
      </c>
      <c r="AE329" s="58">
        <v>2.2884548955646569</v>
      </c>
      <c r="AF329" s="58">
        <v>122.89260554438439</v>
      </c>
      <c r="AG329" s="58">
        <v>25.131464980849589</v>
      </c>
      <c r="AH329" s="58">
        <v>21.999584930708448</v>
      </c>
      <c r="AI329" s="58">
        <v>7.7413070403132114</v>
      </c>
      <c r="AJ329" s="58">
        <v>0.11105964187274302</v>
      </c>
      <c r="AM329" s="57">
        <v>44.180489110045762</v>
      </c>
      <c r="AN329" s="57">
        <v>56.599065034012639</v>
      </c>
      <c r="AO329" s="57">
        <v>49.400218214388879</v>
      </c>
      <c r="AQ329" s="59">
        <v>56.465217538914246</v>
      </c>
      <c r="AR329" s="59">
        <v>43.534782461085747</v>
      </c>
      <c r="AT329" s="59">
        <v>50.799179236055316</v>
      </c>
      <c r="AU329" s="59">
        <v>49.200820763944698</v>
      </c>
    </row>
    <row r="330" spans="1:47">
      <c r="A330" s="56">
        <v>1587</v>
      </c>
      <c r="B330" s="57">
        <v>8.8219042351266701</v>
      </c>
      <c r="C330" s="56"/>
      <c r="D330" s="58">
        <v>11.224533162749786</v>
      </c>
      <c r="E330" s="58"/>
      <c r="F330" s="58">
        <v>7.175787504860387</v>
      </c>
      <c r="G330" s="58"/>
      <c r="H330" s="58">
        <v>12.821094972519367</v>
      </c>
      <c r="I330" s="58"/>
      <c r="J330" s="58">
        <v>8.9436656691459362</v>
      </c>
      <c r="K330" s="58"/>
      <c r="L330" s="58">
        <v>9.952735025664726</v>
      </c>
      <c r="N330" s="17">
        <v>150</v>
      </c>
      <c r="Q330" s="58">
        <v>20.39631609668649</v>
      </c>
      <c r="R330" s="58">
        <v>5.4983956094550219</v>
      </c>
      <c r="S330" s="58">
        <v>18.081157246443986</v>
      </c>
      <c r="T330" s="58">
        <v>6.1572895935681542</v>
      </c>
      <c r="U330" s="58">
        <v>3.5504000518355197</v>
      </c>
      <c r="V330" s="58"/>
      <c r="Y330" s="57">
        <v>0.71646030775888503</v>
      </c>
      <c r="Z330" s="58">
        <v>11.823220574218556</v>
      </c>
      <c r="AA330" s="58">
        <v>0.63069667128876605</v>
      </c>
      <c r="AC330" s="58">
        <v>42.282207075321502</v>
      </c>
      <c r="AD330" s="58">
        <v>13.532359529038695</v>
      </c>
      <c r="AE330" s="58">
        <v>2.4224807155381076</v>
      </c>
      <c r="AF330" s="58">
        <v>106.49626200542507</v>
      </c>
      <c r="AG330" s="58">
        <v>22.10201714519231</v>
      </c>
      <c r="AH330" s="58">
        <v>19.069735360097049</v>
      </c>
      <c r="AI330" s="58">
        <v>7.1402219753571998</v>
      </c>
      <c r="AJ330" s="58">
        <v>0.11124444342590185</v>
      </c>
      <c r="AM330" s="57">
        <v>80.213859811773219</v>
      </c>
      <c r="AN330" s="57">
        <v>52.216814480180219</v>
      </c>
      <c r="AO330" s="57">
        <v>67.329795596802825</v>
      </c>
      <c r="AQ330" s="59">
        <v>69.050085847384096</v>
      </c>
      <c r="AR330" s="59">
        <v>30.949914152615921</v>
      </c>
      <c r="AT330" s="59">
        <v>66.264819054338972</v>
      </c>
      <c r="AU330" s="59">
        <v>33.735180945661014</v>
      </c>
    </row>
    <row r="331" spans="1:47">
      <c r="A331" s="56">
        <v>1588</v>
      </c>
      <c r="B331" s="57">
        <v>8.8194175267229618</v>
      </c>
      <c r="C331" s="56"/>
      <c r="D331" s="58">
        <v>14.359173805873017</v>
      </c>
      <c r="E331" s="58"/>
      <c r="F331" s="58">
        <v>12.409737339615369</v>
      </c>
      <c r="G331" s="58"/>
      <c r="H331" s="58">
        <v>15.372494293373846</v>
      </c>
      <c r="I331" s="58"/>
      <c r="J331" s="58">
        <v>14.757702264216215</v>
      </c>
      <c r="K331" s="58"/>
      <c r="L331" s="58">
        <v>8.2321293648082285</v>
      </c>
      <c r="N331" s="17">
        <v>150</v>
      </c>
      <c r="Q331" s="58">
        <v>26.065825257942826</v>
      </c>
      <c r="R331" s="58">
        <v>9.4737524288000845</v>
      </c>
      <c r="S331" s="58">
        <v>21.653063143555737</v>
      </c>
      <c r="T331" s="58">
        <v>10.155524741485586</v>
      </c>
      <c r="U331" s="58">
        <v>2.9373167202740218</v>
      </c>
      <c r="V331" s="58"/>
      <c r="Y331" s="57">
        <v>0.654352314019647</v>
      </c>
      <c r="Z331" s="58">
        <v>13.00903017677266</v>
      </c>
      <c r="AA331" s="58">
        <v>0.7875639542809898</v>
      </c>
      <c r="AC331" s="58">
        <v>38.7343148541189</v>
      </c>
      <c r="AD331" s="58">
        <v>12.408448838242037</v>
      </c>
      <c r="AE331" s="58">
        <v>2.2207431603747581</v>
      </c>
      <c r="AF331" s="58">
        <v>117.46890025270289</v>
      </c>
      <c r="AG331" s="58">
        <v>27.6099277883093</v>
      </c>
      <c r="AH331" s="58">
        <v>21.04043777068901</v>
      </c>
      <c r="AI331" s="58">
        <v>7.3516968971271588</v>
      </c>
      <c r="AJ331" s="58">
        <v>0.11122758491519583</v>
      </c>
      <c r="AM331" s="57">
        <v>103.76692407422021</v>
      </c>
      <c r="AN331" s="57">
        <v>55.046798202959621</v>
      </c>
      <c r="AO331" s="57">
        <v>81.568630802101737</v>
      </c>
      <c r="AQ331" s="59">
        <v>66.326483544934661</v>
      </c>
      <c r="AR331" s="59">
        <v>33.673516455065339</v>
      </c>
      <c r="AT331" s="59">
        <v>70.724276502586306</v>
      </c>
      <c r="AU331" s="59">
        <v>29.275723497413697</v>
      </c>
    </row>
    <row r="332" spans="1:47">
      <c r="A332" s="56">
        <v>1589</v>
      </c>
      <c r="B332" s="57">
        <v>8.8269847518724021</v>
      </c>
      <c r="C332" s="56"/>
      <c r="D332" s="58">
        <v>9.2561884197281792</v>
      </c>
      <c r="E332" s="58"/>
      <c r="F332" s="58">
        <v>10.748140611847461</v>
      </c>
      <c r="G332" s="58"/>
      <c r="H332" s="58">
        <v>10.080222136573422</v>
      </c>
      <c r="I332" s="58"/>
      <c r="J332" s="58">
        <v>7.2666590392642636</v>
      </c>
      <c r="K332" s="58"/>
      <c r="L332" s="58">
        <v>8.3997151100218943</v>
      </c>
      <c r="N332" s="17">
        <v>150</v>
      </c>
      <c r="Q332" s="58">
        <v>16.854508262724792</v>
      </c>
      <c r="R332" s="58">
        <v>8.2978305589489523</v>
      </c>
      <c r="S332" s="58">
        <v>14.250959160685156</v>
      </c>
      <c r="T332" s="58">
        <v>4.9742427715282451</v>
      </c>
      <c r="U332" s="58">
        <v>3.018172289153481</v>
      </c>
      <c r="V332" s="58"/>
      <c r="Y332" s="57">
        <v>0.58786041464288585</v>
      </c>
      <c r="Z332" s="58">
        <v>12.836716170441532</v>
      </c>
      <c r="AA332" s="58">
        <v>0.76540365228145202</v>
      </c>
      <c r="AC332" s="58">
        <v>34.904158714506373</v>
      </c>
      <c r="AD332" s="58">
        <v>11.191918213753807</v>
      </c>
      <c r="AE332" s="58">
        <v>2.002531723187893</v>
      </c>
      <c r="AF332" s="58">
        <v>116.20139177612208</v>
      </c>
      <c r="AG332" s="58">
        <v>26.843431799976013</v>
      </c>
      <c r="AH332" s="58">
        <v>20.819234902658579</v>
      </c>
      <c r="AI332" s="58">
        <v>7.0366235358958527</v>
      </c>
      <c r="AJ332" s="58">
        <v>0.17319680005395699</v>
      </c>
      <c r="AM332" s="57">
        <v>70.424174031973493</v>
      </c>
      <c r="AN332" s="57">
        <v>54.970873676438579</v>
      </c>
      <c r="AO332" s="57">
        <v>63.150306346886516</v>
      </c>
      <c r="AQ332" s="59">
        <v>59.236483944091489</v>
      </c>
      <c r="AR332" s="59">
        <v>40.763516055908504</v>
      </c>
      <c r="AT332" s="59">
        <v>62.298453731995373</v>
      </c>
      <c r="AU332" s="59">
        <v>37.701546268004627</v>
      </c>
    </row>
    <row r="333" spans="1:47">
      <c r="A333" s="56">
        <v>1590</v>
      </c>
      <c r="B333" s="57">
        <v>8.8365113791719025</v>
      </c>
      <c r="C333" s="56"/>
      <c r="D333" s="58">
        <v>12.534626342701447</v>
      </c>
      <c r="E333" s="58"/>
      <c r="F333" s="58">
        <v>9.8207582113039038</v>
      </c>
      <c r="G333" s="58"/>
      <c r="H333" s="58">
        <v>9.0256404658347016</v>
      </c>
      <c r="I333" s="58"/>
      <c r="J333" s="58">
        <v>15.072163017071068</v>
      </c>
      <c r="K333" s="58"/>
      <c r="L333" s="58">
        <v>8.1388384954305693</v>
      </c>
      <c r="N333" s="17">
        <v>150</v>
      </c>
      <c r="Q333" s="58">
        <v>22.912829612268389</v>
      </c>
      <c r="R333" s="58">
        <v>7.6883451930136921</v>
      </c>
      <c r="S333" s="58">
        <v>12.819075270996757</v>
      </c>
      <c r="T333" s="58">
        <v>10.253131165622356</v>
      </c>
      <c r="U333" s="58">
        <v>2.9487488202303833</v>
      </c>
      <c r="V333" s="58"/>
      <c r="Y333" s="57">
        <v>0.580182815154626</v>
      </c>
      <c r="Z333" s="58">
        <v>12.909928300889712</v>
      </c>
      <c r="AA333" s="58">
        <v>0.74887479026081138</v>
      </c>
      <c r="AC333" s="58">
        <v>34.553062156910762</v>
      </c>
      <c r="AD333" s="58">
        <v>11.089695755422783</v>
      </c>
      <c r="AE333" s="58">
        <v>1.9837573389799186</v>
      </c>
      <c r="AF333" s="58">
        <v>117.15494663810497</v>
      </c>
      <c r="AG333" s="58">
        <v>26.273914693520368</v>
      </c>
      <c r="AH333" s="58">
        <v>20.995954989065616</v>
      </c>
      <c r="AI333" s="58">
        <v>7.1385403729622876</v>
      </c>
      <c r="AJ333" s="58">
        <v>0.17916537957586132</v>
      </c>
      <c r="AM333" s="57">
        <v>84.347525280147011</v>
      </c>
      <c r="AN333" s="57">
        <v>55.214638125901871</v>
      </c>
      <c r="AO333" s="57">
        <v>70.935293846565159</v>
      </c>
      <c r="AQ333" s="59">
        <v>65.124422447114966</v>
      </c>
      <c r="AR333" s="59">
        <v>34.875577552885048</v>
      </c>
      <c r="AT333" s="59">
        <v>66.526804864010842</v>
      </c>
      <c r="AU333" s="59">
        <v>33.473195135989158</v>
      </c>
    </row>
    <row r="334" spans="1:47">
      <c r="A334" s="56">
        <v>1591</v>
      </c>
      <c r="B334" s="57">
        <v>8.8372107476215227</v>
      </c>
      <c r="C334" s="56"/>
      <c r="D334" s="58">
        <v>9.2574832689742301</v>
      </c>
      <c r="E334" s="58"/>
      <c r="F334" s="58">
        <v>6.7978676541098428</v>
      </c>
      <c r="G334" s="58"/>
      <c r="H334" s="58">
        <v>6.7421772689846549</v>
      </c>
      <c r="I334" s="58"/>
      <c r="J334" s="58">
        <v>10.919072052485115</v>
      </c>
      <c r="K334" s="58"/>
      <c r="L334" s="58">
        <v>3.2942232275730889</v>
      </c>
      <c r="N334" s="17">
        <v>150</v>
      </c>
      <c r="Q334" s="58">
        <v>16.927140376334165</v>
      </c>
      <c r="R334" s="58">
        <v>5.3272353453511077</v>
      </c>
      <c r="S334" s="58">
        <v>9.579120530659166</v>
      </c>
      <c r="T334" s="58">
        <v>7.4131623922745913</v>
      </c>
      <c r="U334" s="58">
        <v>1.1963482911330399</v>
      </c>
      <c r="V334" s="58"/>
      <c r="Y334" s="57">
        <v>0.66103112701823508</v>
      </c>
      <c r="Z334" s="58">
        <v>16.488447153735709</v>
      </c>
      <c r="AA334" s="58">
        <v>0.84747926471887947</v>
      </c>
      <c r="AC334" s="58">
        <v>39.48774313454696</v>
      </c>
      <c r="AD334" s="58">
        <v>12.685311611881193</v>
      </c>
      <c r="AE334" s="58">
        <v>2.2686322060910862</v>
      </c>
      <c r="AF334" s="58">
        <v>150.00162578561765</v>
      </c>
      <c r="AG334" s="58">
        <v>29.744914367327514</v>
      </c>
      <c r="AH334" s="58">
        <v>26.890107323675</v>
      </c>
      <c r="AI334" s="58">
        <v>8.550856503440702</v>
      </c>
      <c r="AJ334" s="58">
        <v>0.22508786034096712</v>
      </c>
      <c r="AM334" s="57">
        <v>60.810873948292091</v>
      </c>
      <c r="AN334" s="57">
        <v>68.155703448584219</v>
      </c>
      <c r="AO334" s="57">
        <v>63.682697534257088</v>
      </c>
      <c r="AQ334" s="59">
        <v>53.167131234360035</v>
      </c>
      <c r="AR334" s="59">
        <v>46.832868765639951</v>
      </c>
      <c r="AT334" s="59">
        <v>53.618521104194905</v>
      </c>
      <c r="AU334" s="59">
        <v>46.381478895805103</v>
      </c>
    </row>
    <row r="335" spans="1:47">
      <c r="A335" s="56">
        <v>1592</v>
      </c>
      <c r="B335" s="57">
        <v>8.8386122156667284</v>
      </c>
      <c r="C335" s="56"/>
      <c r="D335" s="58">
        <v>9.8117518697563213</v>
      </c>
      <c r="E335" s="58"/>
      <c r="F335" s="58">
        <v>12.476529061791197</v>
      </c>
      <c r="G335" s="58"/>
      <c r="H335" s="58">
        <v>13.751809369713387</v>
      </c>
      <c r="I335" s="58"/>
      <c r="J335" s="58">
        <v>5.6760815085355336</v>
      </c>
      <c r="K335" s="58"/>
      <c r="L335" s="58">
        <v>9.24017733018235</v>
      </c>
      <c r="N335" s="17">
        <v>150</v>
      </c>
      <c r="Q335" s="58">
        <v>17.95081808898782</v>
      </c>
      <c r="R335" s="58">
        <v>9.79729046366106</v>
      </c>
      <c r="S335" s="58">
        <v>19.551466740712886</v>
      </c>
      <c r="T335" s="58">
        <v>3.844617295438157</v>
      </c>
      <c r="U335" s="58">
        <v>3.3652364594279374</v>
      </c>
      <c r="V335" s="58"/>
      <c r="Y335" s="57">
        <v>0.74295051559408021</v>
      </c>
      <c r="Z335" s="58">
        <v>15.939737069284538</v>
      </c>
      <c r="AA335" s="58">
        <v>0.8297116406988192</v>
      </c>
      <c r="AC335" s="58">
        <v>44.516295168459735</v>
      </c>
      <c r="AD335" s="58">
        <v>14.314084523925866</v>
      </c>
      <c r="AE335" s="58">
        <v>2.5592962992350596</v>
      </c>
      <c r="AF335" s="58">
        <v>145.37066329998774</v>
      </c>
      <c r="AG335" s="58">
        <v>29.132576286446877</v>
      </c>
      <c r="AH335" s="58">
        <v>26.067231470216537</v>
      </c>
      <c r="AI335" s="58">
        <v>8.7232671361530283</v>
      </c>
      <c r="AJ335" s="58">
        <v>0.22309763590945564</v>
      </c>
      <c r="AM335" s="57">
        <v>80.613698855381969</v>
      </c>
      <c r="AN335" s="57">
        <v>68.464280663649049</v>
      </c>
      <c r="AO335" s="57">
        <v>74.738219655580977</v>
      </c>
      <c r="AQ335" s="59">
        <v>51.306489300630155</v>
      </c>
      <c r="AR335" s="59">
        <v>48.693510699369853</v>
      </c>
      <c r="AT335" s="59">
        <v>60.151854129468461</v>
      </c>
      <c r="AU335" s="59">
        <v>39.848145870531525</v>
      </c>
    </row>
    <row r="336" spans="1:47">
      <c r="A336" s="56">
        <v>1593</v>
      </c>
      <c r="B336" s="57">
        <v>8.8382415601425244</v>
      </c>
      <c r="C336" s="56"/>
      <c r="D336" s="58">
        <v>11.270886636545075</v>
      </c>
      <c r="E336" s="58"/>
      <c r="F336" s="58">
        <v>14.65915567636965</v>
      </c>
      <c r="G336" s="58"/>
      <c r="H336" s="58">
        <v>17.889023646988349</v>
      </c>
      <c r="I336" s="58"/>
      <c r="J336" s="58">
        <v>12.82985966169448</v>
      </c>
      <c r="K336" s="58"/>
      <c r="L336" s="58">
        <v>12.769572067368999</v>
      </c>
      <c r="N336" s="17">
        <v>150</v>
      </c>
      <c r="Q336" s="58">
        <v>20.617236418605241</v>
      </c>
      <c r="R336" s="58">
        <v>11.505031013823126</v>
      </c>
      <c r="S336" s="58">
        <v>25.428948001271102</v>
      </c>
      <c r="T336" s="58">
        <v>8.6772759078078288</v>
      </c>
      <c r="U336" s="58">
        <v>4.6583066277175975</v>
      </c>
      <c r="V336" s="58"/>
      <c r="Y336" s="57">
        <v>0.78543345001506637</v>
      </c>
      <c r="Z336" s="58">
        <v>15.356628384146914</v>
      </c>
      <c r="AA336" s="58">
        <v>0.79868138243087439</v>
      </c>
      <c r="AC336" s="58">
        <v>47.204917203597489</v>
      </c>
      <c r="AD336" s="58">
        <v>15.192790216665136</v>
      </c>
      <c r="AE336" s="58">
        <v>2.7157423864409966</v>
      </c>
      <c r="AF336" s="58">
        <v>140.40122688926397</v>
      </c>
      <c r="AG336" s="58">
        <v>28.053905999208382</v>
      </c>
      <c r="AH336" s="58">
        <v>25.183182113594182</v>
      </c>
      <c r="AI336" s="58">
        <v>8.7439043217971957</v>
      </c>
      <c r="AJ336" s="58">
        <v>0.21656671581470305</v>
      </c>
      <c r="AM336" s="57">
        <v>100.0118008638393</v>
      </c>
      <c r="AN336" s="57">
        <v>67.643605477631155</v>
      </c>
      <c r="AO336" s="57">
        <v>85.070996350731193</v>
      </c>
      <c r="AQ336" s="59">
        <v>57.394682677430744</v>
      </c>
      <c r="AR336" s="59">
        <v>42.605317322569256</v>
      </c>
      <c r="AT336" s="59">
        <v>65.618733065530947</v>
      </c>
      <c r="AU336" s="59">
        <v>34.381266934469053</v>
      </c>
    </row>
    <row r="337" spans="1:47">
      <c r="A337" s="56">
        <v>1594</v>
      </c>
      <c r="B337" s="57">
        <v>8.8452565085608974</v>
      </c>
      <c r="C337" s="56"/>
      <c r="D337" s="58">
        <v>4.472943318272538</v>
      </c>
      <c r="E337" s="58"/>
      <c r="F337" s="58">
        <v>6.1670778381848246</v>
      </c>
      <c r="G337" s="58"/>
      <c r="H337" s="58">
        <v>8.7429730057010708</v>
      </c>
      <c r="I337" s="58"/>
      <c r="J337" s="58">
        <v>12.01572980960743</v>
      </c>
      <c r="K337" s="58"/>
      <c r="L337" s="58">
        <v>10.891321112567823</v>
      </c>
      <c r="N337" s="17">
        <v>150</v>
      </c>
      <c r="Q337" s="58">
        <v>8.2054106816197727</v>
      </c>
      <c r="R337" s="58">
        <v>4.8893797445250842</v>
      </c>
      <c r="S337" s="58">
        <v>12.470099239151592</v>
      </c>
      <c r="T337" s="58">
        <v>8.0855609181965864</v>
      </c>
      <c r="U337" s="58">
        <v>3.9992514151639624</v>
      </c>
      <c r="V337" s="58"/>
      <c r="Y337" s="57">
        <v>0.79156885941235111</v>
      </c>
      <c r="Z337" s="58">
        <v>13.99927587972328</v>
      </c>
      <c r="AA337" s="58">
        <v>0.80776762071470753</v>
      </c>
      <c r="AC337" s="58">
        <v>47.718333706764938</v>
      </c>
      <c r="AD337" s="58">
        <v>15.372386942954337</v>
      </c>
      <c r="AE337" s="58">
        <v>2.747175315730638</v>
      </c>
      <c r="AF337" s="58">
        <v>128.30985357531392</v>
      </c>
      <c r="AG337" s="58">
        <v>28.384044845704018</v>
      </c>
      <c r="AH337" s="58">
        <v>23.020845995729253</v>
      </c>
      <c r="AI337" s="58">
        <v>8.2562150670198236</v>
      </c>
      <c r="AJ337" s="58">
        <v>0.21611741611724852</v>
      </c>
      <c r="AM337" s="57">
        <v>48.274419549620049</v>
      </c>
      <c r="AN337" s="57">
        <v>64.429639513997117</v>
      </c>
      <c r="AO337" s="57">
        <v>55.121839657255975</v>
      </c>
      <c r="AQ337" s="59">
        <v>47.307516797446056</v>
      </c>
      <c r="AR337" s="59">
        <v>52.692483202553952</v>
      </c>
      <c r="AT337" s="59">
        <v>49.832426016326828</v>
      </c>
      <c r="AU337" s="59">
        <v>50.167573983673186</v>
      </c>
    </row>
    <row r="338" spans="1:47">
      <c r="A338" s="56">
        <v>1595</v>
      </c>
      <c r="B338" s="57">
        <v>8.8548418554987087</v>
      </c>
      <c r="C338" s="56"/>
      <c r="D338" s="58">
        <v>6.6638695364645146</v>
      </c>
      <c r="E338" s="58"/>
      <c r="F338" s="58">
        <v>8.2470686513792408</v>
      </c>
      <c r="G338" s="58"/>
      <c r="H338" s="58">
        <v>8.37231816852149</v>
      </c>
      <c r="I338" s="58"/>
      <c r="J338" s="58">
        <v>6.1957630893441866</v>
      </c>
      <c r="K338" s="58"/>
      <c r="L338" s="58">
        <v>9.1729741970625263</v>
      </c>
      <c r="N338" s="17">
        <v>150</v>
      </c>
      <c r="Q338" s="58">
        <v>12.271980686833531</v>
      </c>
      <c r="R338" s="58">
        <v>6.6284058168147766</v>
      </c>
      <c r="S338" s="58">
        <v>11.996533616265546</v>
      </c>
      <c r="T338" s="58">
        <v>4.1428668938998898</v>
      </c>
      <c r="U338" s="58">
        <v>3.3960945070075712</v>
      </c>
      <c r="V338" s="58"/>
      <c r="Y338" s="57">
        <v>0.82954443988547311</v>
      </c>
      <c r="Z338" s="58">
        <v>12.734719210911456</v>
      </c>
      <c r="AA338" s="58">
        <v>0.85214535487966137</v>
      </c>
      <c r="AC338" s="58">
        <v>50.159702080960621</v>
      </c>
      <c r="AD338" s="58">
        <v>16.173973337722959</v>
      </c>
      <c r="AE338" s="58">
        <v>2.8897204347550272</v>
      </c>
      <c r="AF338" s="58">
        <v>117.01006485870874</v>
      </c>
      <c r="AG338" s="58">
        <v>29.955018494441269</v>
      </c>
      <c r="AH338" s="58">
        <v>20.999359915593814</v>
      </c>
      <c r="AI338" s="58">
        <v>7.8582994472751881</v>
      </c>
      <c r="AJ338" s="58">
        <v>0.19567586039684196</v>
      </c>
      <c r="AM338" s="57">
        <v>55.577808692705666</v>
      </c>
      <c r="AN338" s="57">
        <v>61.75053130300757</v>
      </c>
      <c r="AO338" s="57">
        <v>57.963577722971912</v>
      </c>
      <c r="AQ338" s="59">
        <v>60.357603550830696</v>
      </c>
      <c r="AR338" s="59">
        <v>39.642396449169311</v>
      </c>
      <c r="AT338" s="59">
        <v>53.73711593726064</v>
      </c>
      <c r="AU338" s="59">
        <v>46.26288406273936</v>
      </c>
    </row>
    <row r="339" spans="1:47">
      <c r="A339" s="56">
        <v>1596</v>
      </c>
      <c r="B339" s="57">
        <v>8.8603726211654195</v>
      </c>
      <c r="C339" s="56"/>
      <c r="D339" s="58">
        <v>4.472943318272538</v>
      </c>
      <c r="E339" s="58"/>
      <c r="F339" s="58">
        <v>8.9538815797112541</v>
      </c>
      <c r="G339" s="58"/>
      <c r="H339" s="58">
        <v>7.0845118234941733</v>
      </c>
      <c r="I339" s="58"/>
      <c r="J339" s="58">
        <v>6.7497454866445672</v>
      </c>
      <c r="K339" s="58"/>
      <c r="L339" s="58">
        <v>4.8847860336844997</v>
      </c>
      <c r="N339" s="17">
        <v>150</v>
      </c>
      <c r="Q339" s="58">
        <v>8.2556009825615</v>
      </c>
      <c r="R339" s="58">
        <v>7.252853629504898</v>
      </c>
      <c r="S339" s="58">
        <v>10.178162715273695</v>
      </c>
      <c r="T339" s="58">
        <v>4.4935621384522868</v>
      </c>
      <c r="U339" s="58">
        <v>1.818500916395603</v>
      </c>
      <c r="V339" s="58"/>
      <c r="Y339" s="57">
        <v>0.81294109016082861</v>
      </c>
      <c r="Z339" s="58">
        <v>12.776193737121918</v>
      </c>
      <c r="AA339" s="58">
        <v>0.86911522978124478</v>
      </c>
      <c r="AC339" s="58">
        <v>49.305241388972746</v>
      </c>
      <c r="AD339" s="58">
        <v>15.91331283632708</v>
      </c>
      <c r="AE339" s="58">
        <v>2.8424559638870828</v>
      </c>
      <c r="AF339" s="58">
        <v>117.68327463696724</v>
      </c>
      <c r="AG339" s="58">
        <v>30.563377013063672</v>
      </c>
      <c r="AH339" s="58">
        <v>21.12609111253801</v>
      </c>
      <c r="AI339" s="58">
        <v>7.8005639097176775</v>
      </c>
      <c r="AJ339" s="58">
        <v>0.19210117482602565</v>
      </c>
      <c r="AM339" s="57">
        <v>44.124372718736645</v>
      </c>
      <c r="AN339" s="57">
        <v>61.64278731276606</v>
      </c>
      <c r="AO339" s="57">
        <v>51.600643745029444</v>
      </c>
      <c r="AQ339" s="59">
        <v>55.840792577273788</v>
      </c>
      <c r="AR339" s="59">
        <v>44.159207422726197</v>
      </c>
      <c r="AT339" s="59">
        <v>48.052948694955262</v>
      </c>
      <c r="AU339" s="59">
        <v>51.947051305044731</v>
      </c>
    </row>
    <row r="340" spans="1:47">
      <c r="A340" s="56">
        <v>1597</v>
      </c>
      <c r="B340" s="57">
        <v>8.8600232295633905</v>
      </c>
      <c r="C340" s="56"/>
      <c r="D340" s="58">
        <v>4.1669574395369944</v>
      </c>
      <c r="E340" s="58"/>
      <c r="F340" s="58">
        <v>4.7697827530590944</v>
      </c>
      <c r="G340" s="58"/>
      <c r="H340" s="58">
        <v>4.2492683563788791</v>
      </c>
      <c r="I340" s="58"/>
      <c r="J340" s="58">
        <v>4.1478649048037148</v>
      </c>
      <c r="K340" s="58"/>
      <c r="L340" s="58">
        <v>4.6993779758431247</v>
      </c>
      <c r="N340" s="17">
        <v>150</v>
      </c>
      <c r="Q340" s="58">
        <v>7.6897696841047711</v>
      </c>
      <c r="R340" s="58">
        <v>3.8617389416714061</v>
      </c>
      <c r="S340" s="58">
        <v>6.1038112938886275</v>
      </c>
      <c r="T340" s="58">
        <v>2.7572204465820183</v>
      </c>
      <c r="U340" s="58">
        <v>1.7523715641067525</v>
      </c>
      <c r="V340" s="58"/>
      <c r="Y340" s="57">
        <v>0.77162569523113111</v>
      </c>
      <c r="Z340" s="58">
        <v>13.569421171140554</v>
      </c>
      <c r="AA340" s="58">
        <v>0.80778060582483957</v>
      </c>
      <c r="AC340" s="58">
        <v>46.941765251313491</v>
      </c>
      <c r="AD340" s="58">
        <v>15.164659563561493</v>
      </c>
      <c r="AE340" s="58">
        <v>2.7080697639713072</v>
      </c>
      <c r="AF340" s="58">
        <v>125.30084141897011</v>
      </c>
      <c r="AG340" s="58">
        <v>28.417473757846683</v>
      </c>
      <c r="AH340" s="58">
        <v>22.499867379609139</v>
      </c>
      <c r="AI340" s="58">
        <v>7.8494103689675878</v>
      </c>
      <c r="AJ340" s="58">
        <v>0.2034466886159291</v>
      </c>
      <c r="AM340" s="57">
        <v>32.484753639052201</v>
      </c>
      <c r="AN340" s="57">
        <v>62.904999062876151</v>
      </c>
      <c r="AO340" s="57">
        <v>45.741126058227287</v>
      </c>
      <c r="AQ340" s="59">
        <v>52.524800996794283</v>
      </c>
      <c r="AR340" s="59">
        <v>47.475199003205717</v>
      </c>
      <c r="AT340" s="59">
        <v>40.131015470190803</v>
      </c>
      <c r="AU340" s="59">
        <v>59.868984529809197</v>
      </c>
    </row>
    <row r="341" spans="1:47">
      <c r="A341" s="56">
        <v>1598</v>
      </c>
      <c r="B341" s="57">
        <v>8.8549214488954835</v>
      </c>
      <c r="C341" s="56"/>
      <c r="D341" s="58">
        <v>6.4147282263318361</v>
      </c>
      <c r="E341" s="58"/>
      <c r="F341" s="58">
        <v>12.317623457844576</v>
      </c>
      <c r="G341" s="58"/>
      <c r="H341" s="58">
        <v>11.167673502992919</v>
      </c>
      <c r="I341" s="58"/>
      <c r="J341" s="58">
        <v>7.5368149900071142</v>
      </c>
      <c r="K341" s="58"/>
      <c r="L341" s="58">
        <v>6.6300177089044308</v>
      </c>
      <c r="N341" s="17">
        <v>150</v>
      </c>
      <c r="Q341" s="58">
        <v>11.813548582786911</v>
      </c>
      <c r="R341" s="58">
        <v>9.9011433782614198</v>
      </c>
      <c r="S341" s="58">
        <v>16.002554772853156</v>
      </c>
      <c r="T341" s="58">
        <v>5.0140061054495861</v>
      </c>
      <c r="U341" s="58">
        <v>2.4686492913541751</v>
      </c>
      <c r="V341" s="58"/>
      <c r="Y341" s="57">
        <v>0.81387884458850279</v>
      </c>
      <c r="Z341" s="58">
        <v>15.592910767155834</v>
      </c>
      <c r="AA341" s="58">
        <v>0.83005155540470354</v>
      </c>
      <c r="AC341" s="58">
        <v>49.662801888284569</v>
      </c>
      <c r="AD341" s="58">
        <v>16.058693255504483</v>
      </c>
      <c r="AE341" s="58">
        <v>2.8670246316440342</v>
      </c>
      <c r="AF341" s="58">
        <v>144.34417670648915</v>
      </c>
      <c r="AG341" s="58">
        <v>29.212261572963826</v>
      </c>
      <c r="AH341" s="58">
        <v>25.926673919623461</v>
      </c>
      <c r="AI341" s="58">
        <v>8.7853791709935631</v>
      </c>
      <c r="AJ341" s="58">
        <v>0.20880785309674904</v>
      </c>
      <c r="AM341" s="57">
        <v>63.13939583740936</v>
      </c>
      <c r="AN341" s="57">
        <v>69.577612069318448</v>
      </c>
      <c r="AO341" s="57">
        <v>65.595671877836452</v>
      </c>
      <c r="AQ341" s="59">
        <v>60.855287891160216</v>
      </c>
      <c r="AR341" s="59">
        <v>39.144712108839784</v>
      </c>
      <c r="AT341" s="59">
        <v>53.956728973867286</v>
      </c>
      <c r="AU341" s="59">
        <v>46.043271026132722</v>
      </c>
    </row>
    <row r="342" spans="1:47">
      <c r="A342" s="56">
        <v>1599</v>
      </c>
      <c r="B342" s="57">
        <v>8.8620996808263612</v>
      </c>
      <c r="C342" s="56"/>
      <c r="D342" s="58">
        <v>10.784592339497753</v>
      </c>
      <c r="E342" s="58"/>
      <c r="F342" s="58">
        <v>13.225916337405739</v>
      </c>
      <c r="G342" s="58"/>
      <c r="H342" s="58">
        <v>18.611510254489382</v>
      </c>
      <c r="I342" s="58"/>
      <c r="J342" s="58">
        <v>13.165222485010672</v>
      </c>
      <c r="K342" s="58"/>
      <c r="L342" s="58">
        <v>11.445026563356645</v>
      </c>
      <c r="N342" s="17">
        <v>150</v>
      </c>
      <c r="Q342" s="58">
        <v>19.918681532646545</v>
      </c>
      <c r="R342" s="58">
        <v>10.739298883903245</v>
      </c>
      <c r="S342" s="58">
        <v>26.760817235656813</v>
      </c>
      <c r="T342" s="58">
        <v>8.7129335102828023</v>
      </c>
      <c r="U342" s="58">
        <v>4.2896764245934751</v>
      </c>
      <c r="V342" s="58"/>
      <c r="Y342" s="57">
        <v>0.81213220757780191</v>
      </c>
      <c r="Z342" s="58">
        <v>16.000542534166247</v>
      </c>
      <c r="AA342" s="58">
        <v>0.82184692728338449</v>
      </c>
      <c r="AC342" s="58">
        <v>49.706926951492846</v>
      </c>
      <c r="AD342" s="58">
        <v>16.087984363168019</v>
      </c>
      <c r="AE342" s="58">
        <v>2.8715533916685239</v>
      </c>
      <c r="AF342" s="58">
        <v>148.48623383896293</v>
      </c>
      <c r="AG342" s="58">
        <v>28.934708809351662</v>
      </c>
      <c r="AH342" s="58">
        <v>26.678124612306259</v>
      </c>
      <c r="AI342" s="58">
        <v>8.8341798991472515</v>
      </c>
      <c r="AJ342" s="58">
        <v>0.20839721733593239</v>
      </c>
      <c r="AM342" s="57">
        <v>98.683895218197634</v>
      </c>
      <c r="AN342" s="57">
        <v>70.688676500641648</v>
      </c>
      <c r="AO342" s="57">
        <v>85.685961664372684</v>
      </c>
      <c r="AQ342" s="59">
        <v>61.187925361660199</v>
      </c>
      <c r="AR342" s="59">
        <v>38.812074638339794</v>
      </c>
      <c r="AT342" s="59">
        <v>64.240214507862873</v>
      </c>
      <c r="AU342" s="59">
        <v>35.759785492137127</v>
      </c>
    </row>
    <row r="343" spans="1:47">
      <c r="A343" s="56">
        <v>1600</v>
      </c>
      <c r="B343" s="57">
        <v>8.8717492096944159</v>
      </c>
      <c r="C343" s="56"/>
      <c r="D343" s="58">
        <v>11.514456702213632</v>
      </c>
      <c r="E343" s="58"/>
      <c r="F343" s="58">
        <v>7.2944144074592865</v>
      </c>
      <c r="G343" s="58"/>
      <c r="H343" s="58">
        <v>9.7625641781681249</v>
      </c>
      <c r="I343" s="58"/>
      <c r="J343" s="58">
        <v>10.684715638178746</v>
      </c>
      <c r="K343" s="58"/>
      <c r="L343" s="58">
        <v>11.303168100523106</v>
      </c>
      <c r="N343" s="17">
        <v>150</v>
      </c>
      <c r="Q343" s="58">
        <v>21.349185916698648</v>
      </c>
      <c r="R343" s="58">
        <v>6.0030955239469996</v>
      </c>
      <c r="S343" s="58">
        <v>14.101915939637967</v>
      </c>
      <c r="T343" s="58">
        <v>7.0259042146392865</v>
      </c>
      <c r="U343" s="58">
        <v>4.2712951168851916</v>
      </c>
      <c r="V343" s="58"/>
      <c r="Y343" s="57">
        <v>0.83053665535049603</v>
      </c>
      <c r="Z343" s="58">
        <v>16.424323320853357</v>
      </c>
      <c r="AA343" s="58">
        <v>0.85398350391865063</v>
      </c>
      <c r="AC343" s="58">
        <v>50.987968292882819</v>
      </c>
      <c r="AD343" s="58">
        <v>16.518026732051911</v>
      </c>
      <c r="AE343" s="58">
        <v>2.947592639945412</v>
      </c>
      <c r="AF343" s="58">
        <v>152.79824934557061</v>
      </c>
      <c r="AG343" s="58">
        <v>30.077776600167102</v>
      </c>
      <c r="AH343" s="58">
        <v>27.460538536648148</v>
      </c>
      <c r="AI343" s="58">
        <v>9.0101691895161302</v>
      </c>
      <c r="AJ343" s="58">
        <v>0.20907110382133123</v>
      </c>
      <c r="AM343" s="57">
        <v>79.610981765893598</v>
      </c>
      <c r="AN343" s="57">
        <v>72.573225739045583</v>
      </c>
      <c r="AO343" s="57">
        <v>76.003152549398081</v>
      </c>
      <c r="AQ343" s="59">
        <v>57.756029850264923</v>
      </c>
      <c r="AR343" s="59">
        <v>42.243970149735063</v>
      </c>
      <c r="AT343" s="59">
        <v>58.747914834984982</v>
      </c>
      <c r="AU343" s="59">
        <v>41.252085165015011</v>
      </c>
    </row>
    <row r="344" spans="1:47">
      <c r="A344" s="56">
        <v>1601</v>
      </c>
      <c r="B344" s="57">
        <v>8.9014197375183883</v>
      </c>
      <c r="C344" s="56"/>
      <c r="D344" s="58">
        <v>8.7988290026369853</v>
      </c>
      <c r="E344" s="58"/>
      <c r="F344" s="58">
        <v>7.6812438181326783</v>
      </c>
      <c r="G344" s="58"/>
      <c r="H344" s="58">
        <v>11.942126958091517</v>
      </c>
      <c r="I344" s="58"/>
      <c r="J344" s="58">
        <v>10.63051232692481</v>
      </c>
      <c r="K344" s="58"/>
      <c r="L344" s="58">
        <v>6.5555063046476931</v>
      </c>
      <c r="N344" s="17">
        <v>150</v>
      </c>
      <c r="Q344" s="58">
        <v>16.364219296901496</v>
      </c>
      <c r="R344" s="58">
        <v>6.2342857178722806</v>
      </c>
      <c r="S344" s="58">
        <v>17.442527552526503</v>
      </c>
      <c r="T344" s="58">
        <v>6.9397129670348159</v>
      </c>
      <c r="U344" s="58">
        <v>2.545355026736404</v>
      </c>
      <c r="V344" s="58"/>
      <c r="Y344" s="57">
        <v>0.82491536613923877</v>
      </c>
      <c r="Z344" s="58">
        <v>17.353866851164639</v>
      </c>
      <c r="AA344" s="58">
        <v>0.87041245205510931</v>
      </c>
      <c r="AC344" s="58">
        <v>50.79687764414976</v>
      </c>
      <c r="AD344" s="58">
        <v>16.471502333544244</v>
      </c>
      <c r="AE344" s="58">
        <v>2.9385734444702227</v>
      </c>
      <c r="AF344" s="58">
        <v>161.84771148751463</v>
      </c>
      <c r="AG344" s="58">
        <v>30.668279340877607</v>
      </c>
      <c r="AH344" s="58">
        <v>29.095029471261615</v>
      </c>
      <c r="AI344" s="58">
        <v>9.3583572179016734</v>
      </c>
      <c r="AJ344" s="58">
        <v>0.21532535768060027</v>
      </c>
      <c r="AM344" s="57">
        <v>71.152825016874203</v>
      </c>
      <c r="AN344" s="57">
        <v>75.367166113423039</v>
      </c>
      <c r="AO344" s="57">
        <v>72.575493772745986</v>
      </c>
      <c r="AQ344" s="59">
        <v>56.917883288573215</v>
      </c>
      <c r="AR344" s="59">
        <v>43.082116711426792</v>
      </c>
      <c r="AT344" s="59">
        <v>54.835693305568576</v>
      </c>
      <c r="AU344" s="59">
        <v>45.164306694431431</v>
      </c>
    </row>
    <row r="345" spans="1:47">
      <c r="A345" s="56">
        <v>1602</v>
      </c>
      <c r="B345" s="57">
        <v>8.9177880693904008</v>
      </c>
      <c r="C345" s="56"/>
      <c r="D345" s="58">
        <v>12.411378338857535</v>
      </c>
      <c r="E345" s="58"/>
      <c r="F345" s="58">
        <v>6.4324516527266535</v>
      </c>
      <c r="G345" s="58"/>
      <c r="H345" s="58">
        <v>10.367503706526744</v>
      </c>
      <c r="I345" s="58"/>
      <c r="J345" s="58">
        <v>11.893995829911439</v>
      </c>
      <c r="K345" s="58"/>
      <c r="L345" s="58">
        <v>12.484220370225099</v>
      </c>
      <c r="N345" s="17">
        <v>150</v>
      </c>
      <c r="Q345" s="58">
        <v>23.121915314805801</v>
      </c>
      <c r="R345" s="58">
        <v>5.1771544006661872</v>
      </c>
      <c r="S345" s="58">
        <v>15.234729402578102</v>
      </c>
      <c r="T345" s="58">
        <v>7.7275153604676081</v>
      </c>
      <c r="U345" s="58">
        <v>4.923221777121686</v>
      </c>
      <c r="V345" s="58"/>
      <c r="Y345" s="57">
        <v>0.80742271236716467</v>
      </c>
      <c r="Z345" s="58">
        <v>17.056679060694613</v>
      </c>
      <c r="AA345" s="58">
        <v>0.89788702381386087</v>
      </c>
      <c r="AC345" s="58">
        <v>49.870911783179622</v>
      </c>
      <c r="AD345" s="58">
        <v>16.186361623745036</v>
      </c>
      <c r="AE345" s="58">
        <v>2.8869988777753246</v>
      </c>
      <c r="AF345" s="58">
        <v>159.47190749427656</v>
      </c>
      <c r="AG345" s="58">
        <v>31.648568961350087</v>
      </c>
      <c r="AH345" s="58">
        <v>28.675961883896775</v>
      </c>
      <c r="AI345" s="58">
        <v>9.2077911656515301</v>
      </c>
      <c r="AJ345" s="58">
        <v>0.21828307669340161</v>
      </c>
      <c r="AM345" s="57">
        <v>84.835220377330245</v>
      </c>
      <c r="AN345" s="57">
        <v>74.62707204810377</v>
      </c>
      <c r="AO345" s="57">
        <v>79.792357694513399</v>
      </c>
      <c r="AQ345" s="59">
        <v>55.455317803736037</v>
      </c>
      <c r="AR345" s="59">
        <v>44.54468219626397</v>
      </c>
      <c r="AT345" s="59">
        <v>59.637612856641496</v>
      </c>
      <c r="AU345" s="59">
        <v>40.362387143358511</v>
      </c>
    </row>
    <row r="346" spans="1:47">
      <c r="A346" s="56">
        <v>1603</v>
      </c>
      <c r="B346" s="57">
        <v>8.9315521471462471</v>
      </c>
      <c r="C346" s="56"/>
      <c r="D346" s="58">
        <v>13.25583801507663</v>
      </c>
      <c r="E346" s="58"/>
      <c r="F346" s="58">
        <v>7.1364635368778053</v>
      </c>
      <c r="G346" s="58"/>
      <c r="H346" s="58">
        <v>17.164809259005811</v>
      </c>
      <c r="I346" s="58"/>
      <c r="J346" s="58">
        <v>19.822052802768233</v>
      </c>
      <c r="K346" s="58"/>
      <c r="L346" s="58">
        <v>4.955342095818617</v>
      </c>
      <c r="N346" s="17">
        <v>150</v>
      </c>
      <c r="Q346" s="58">
        <v>24.730148183554498</v>
      </c>
      <c r="R346" s="58">
        <v>5.6726978681319107</v>
      </c>
      <c r="S346" s="58">
        <v>25.351354190089612</v>
      </c>
      <c r="T346" s="58">
        <v>12.823103489754747</v>
      </c>
      <c r="U346" s="58">
        <v>1.980156308219527</v>
      </c>
      <c r="V346" s="58"/>
      <c r="Y346" s="57">
        <v>0.78880092829659176</v>
      </c>
      <c r="Z346" s="58">
        <v>17.992340679949006</v>
      </c>
      <c r="AA346" s="58">
        <v>0.87450600197706674</v>
      </c>
      <c r="AC346" s="58">
        <v>48.868890811428692</v>
      </c>
      <c r="AD346" s="58">
        <v>15.875965578583328</v>
      </c>
      <c r="AE346" s="58">
        <v>2.8309458584901273</v>
      </c>
      <c r="AF346" s="58">
        <v>168.63852157276762</v>
      </c>
      <c r="AG346" s="58">
        <v>30.836369719983519</v>
      </c>
      <c r="AH346" s="58">
        <v>30.332776039361473</v>
      </c>
      <c r="AI346" s="58">
        <v>9.4179821300688698</v>
      </c>
      <c r="AJ346" s="58">
        <v>0.21785949177350158</v>
      </c>
      <c r="AM346" s="57">
        <v>100.91316183292145</v>
      </c>
      <c r="AN346" s="57">
        <v>76.711972893629181</v>
      </c>
      <c r="AO346" s="57">
        <v>89.579884406750679</v>
      </c>
      <c r="AQ346" s="59">
        <v>60.000189881899715</v>
      </c>
      <c r="AR346" s="59">
        <v>39.999810118100285</v>
      </c>
      <c r="AT346" s="59">
        <v>62.741840365024991</v>
      </c>
      <c r="AU346" s="59">
        <v>37.258159634975016</v>
      </c>
    </row>
    <row r="347" spans="1:47">
      <c r="A347" s="56">
        <v>1604</v>
      </c>
      <c r="B347" s="57">
        <v>8.9379223197510971</v>
      </c>
      <c r="C347" s="56"/>
      <c r="D347" s="58">
        <v>12.014400502978884</v>
      </c>
      <c r="E347" s="58"/>
      <c r="F347" s="58">
        <v>12.710110154279</v>
      </c>
      <c r="G347" s="58"/>
      <c r="H347" s="58">
        <v>23.712440623734903</v>
      </c>
      <c r="I347" s="58"/>
      <c r="J347" s="58">
        <v>13.053431870773482</v>
      </c>
      <c r="K347" s="58"/>
      <c r="L347" s="58">
        <v>20.035243397189234</v>
      </c>
      <c r="N347" s="17">
        <v>150</v>
      </c>
      <c r="Q347" s="58">
        <v>22.428814084493105</v>
      </c>
      <c r="R347" s="58">
        <v>10.040396316041816</v>
      </c>
      <c r="S347" s="58">
        <v>35.103758165051026</v>
      </c>
      <c r="T347" s="58">
        <v>8.4198737767802712</v>
      </c>
      <c r="U347" s="58">
        <v>8.0628747706400254</v>
      </c>
      <c r="V347" s="58"/>
      <c r="Y347" s="57">
        <v>0.84248499039110714</v>
      </c>
      <c r="Z347" s="58">
        <v>18.296253083647883</v>
      </c>
      <c r="AA347" s="58">
        <v>0.94099335125278183</v>
      </c>
      <c r="AC347" s="58">
        <v>52.353529199620105</v>
      </c>
      <c r="AD347" s="58">
        <v>17.023912023162847</v>
      </c>
      <c r="AE347" s="58">
        <v>3.034903035935169</v>
      </c>
      <c r="AF347" s="58">
        <v>171.91377964183681</v>
      </c>
      <c r="AG347" s="58">
        <v>33.193654690521832</v>
      </c>
      <c r="AH347" s="58">
        <v>30.930548958027046</v>
      </c>
      <c r="AI347" s="58">
        <v>9.7947412244383987</v>
      </c>
      <c r="AJ347" s="58">
        <v>0.22756026556418221</v>
      </c>
      <c r="AM347" s="57">
        <v>116.84546242329228</v>
      </c>
      <c r="AN347" s="57">
        <v>79.574485619983164</v>
      </c>
      <c r="AO347" s="57">
        <v>99.631126032617374</v>
      </c>
      <c r="AQ347" s="59">
        <v>60.960814730217841</v>
      </c>
      <c r="AR347" s="59">
        <v>39.039185269782159</v>
      </c>
      <c r="AT347" s="59">
        <v>65.485638108468123</v>
      </c>
      <c r="AU347" s="59">
        <v>34.51436189153187</v>
      </c>
    </row>
    <row r="348" spans="1:47">
      <c r="A348" s="56">
        <v>1605</v>
      </c>
      <c r="B348" s="57">
        <v>8.9700363921320729</v>
      </c>
      <c r="C348" s="56"/>
      <c r="D348" s="58">
        <v>10.811151140475729</v>
      </c>
      <c r="E348" s="58"/>
      <c r="F348" s="58">
        <v>9.056813160142168</v>
      </c>
      <c r="G348" s="58"/>
      <c r="H348" s="58">
        <v>10.599392836122965</v>
      </c>
      <c r="I348" s="58"/>
      <c r="J348" s="58">
        <v>12.960240847245526</v>
      </c>
      <c r="K348" s="58"/>
      <c r="L348" s="58">
        <v>8.5176216985946169</v>
      </c>
      <c r="N348" s="17">
        <v>150</v>
      </c>
      <c r="Q348" s="58">
        <v>20.249227070860599</v>
      </c>
      <c r="R348" s="58">
        <v>7.0076169436490092</v>
      </c>
      <c r="S348" s="58">
        <v>15.875972817066655</v>
      </c>
      <c r="T348" s="58">
        <v>8.2946708201125308</v>
      </c>
      <c r="U348" s="58">
        <v>3.5241106929388755</v>
      </c>
      <c r="V348" s="58"/>
      <c r="Y348" s="57">
        <v>0.93878019524923206</v>
      </c>
      <c r="Z348" s="58">
        <v>17.430788363249594</v>
      </c>
      <c r="AA348" s="58">
        <v>1.021309654505989</v>
      </c>
      <c r="AC348" s="58">
        <v>58.514895264801034</v>
      </c>
      <c r="AD348" s="58">
        <v>19.045201475551963</v>
      </c>
      <c r="AE348" s="58">
        <v>3.394415985800157</v>
      </c>
      <c r="AF348" s="58">
        <v>164.18934442122489</v>
      </c>
      <c r="AG348" s="58">
        <v>36.040766729439689</v>
      </c>
      <c r="AH348" s="58">
        <v>29.549046740667908</v>
      </c>
      <c r="AI348" s="58">
        <v>10.168853321058357</v>
      </c>
      <c r="AJ348" s="58">
        <v>0.26792606627426729</v>
      </c>
      <c r="AM348" s="57">
        <v>80.646826609626913</v>
      </c>
      <c r="AN348" s="57">
        <v>81.27734473809106</v>
      </c>
      <c r="AO348" s="57">
        <v>80.425047892994272</v>
      </c>
      <c r="AQ348" s="59">
        <v>54.525596001230248</v>
      </c>
      <c r="AR348" s="59">
        <v>45.474403998769759</v>
      </c>
      <c r="AT348" s="59">
        <v>56.172806959498544</v>
      </c>
      <c r="AU348" s="59">
        <v>43.827193040501442</v>
      </c>
    </row>
    <row r="349" spans="1:47">
      <c r="A349" s="56">
        <v>1606</v>
      </c>
      <c r="B349" s="57">
        <v>8.9954633017934782</v>
      </c>
      <c r="C349" s="56"/>
      <c r="D349" s="58">
        <v>12.101332306217627</v>
      </c>
      <c r="E349" s="58"/>
      <c r="F349" s="58">
        <v>13.438093363450886</v>
      </c>
      <c r="G349" s="58"/>
      <c r="H349" s="58">
        <v>6.7505985650071612</v>
      </c>
      <c r="I349" s="58"/>
      <c r="J349" s="58">
        <v>9.2575213475954587</v>
      </c>
      <c r="K349" s="58"/>
      <c r="L349" s="58">
        <v>11.557764075592063</v>
      </c>
      <c r="N349" s="17">
        <v>150</v>
      </c>
      <c r="Q349" s="58">
        <v>22.724817907557572</v>
      </c>
      <c r="R349" s="58">
        <v>10.137421706986279</v>
      </c>
      <c r="S349" s="58">
        <v>10.204310070948745</v>
      </c>
      <c r="T349" s="58">
        <v>5.8860556837435754</v>
      </c>
      <c r="U349" s="58">
        <v>4.8876415535136779</v>
      </c>
      <c r="V349" s="58"/>
      <c r="Y349" s="57">
        <v>1.0070271931174646</v>
      </c>
      <c r="Z349" s="58">
        <v>19.456564127531966</v>
      </c>
      <c r="AA349" s="58">
        <v>1.0187276508464407</v>
      </c>
      <c r="AC349" s="58">
        <v>62.95966857310092</v>
      </c>
      <c r="AD349" s="58">
        <v>20.511022389362353</v>
      </c>
      <c r="AE349" s="58">
        <v>3.6547766394465198</v>
      </c>
      <c r="AF349" s="58">
        <v>183.72721755049849</v>
      </c>
      <c r="AG349" s="58">
        <v>35.963565805023286</v>
      </c>
      <c r="AH349" s="58">
        <v>33.074521592379391</v>
      </c>
      <c r="AI349" s="58">
        <v>11.214723339025085</v>
      </c>
      <c r="AJ349" s="58">
        <v>0.26018551971408982</v>
      </c>
      <c r="AM349" s="57">
        <v>83.37283854596825</v>
      </c>
      <c r="AN349" s="57">
        <v>88.176282386210715</v>
      </c>
      <c r="AO349" s="57">
        <v>84.980257155411508</v>
      </c>
      <c r="AQ349" s="59">
        <v>51.00412213352007</v>
      </c>
      <c r="AR349" s="59">
        <v>48.995877866479937</v>
      </c>
      <c r="AT349" s="59">
        <v>55.357729162550108</v>
      </c>
      <c r="AU349" s="59">
        <v>44.642270837449885</v>
      </c>
    </row>
    <row r="350" spans="1:47">
      <c r="A350" s="56">
        <v>1607</v>
      </c>
      <c r="B350" s="57">
        <v>9.0274717108028799</v>
      </c>
      <c r="C350" s="56"/>
      <c r="D350" s="58">
        <v>8.6447931548158383</v>
      </c>
      <c r="E350" s="58"/>
      <c r="F350" s="58">
        <v>12.30351162584391</v>
      </c>
      <c r="G350" s="58"/>
      <c r="H350" s="58">
        <v>11.859719255204187</v>
      </c>
      <c r="I350" s="58"/>
      <c r="J350" s="58">
        <v>13.786219134918756</v>
      </c>
      <c r="K350" s="58"/>
      <c r="L350" s="58">
        <v>8.5176216985946169</v>
      </c>
      <c r="N350" s="17">
        <v>150</v>
      </c>
      <c r="Q350" s="58">
        <v>16.286998095891544</v>
      </c>
      <c r="R350" s="58">
        <v>8.973714361976791</v>
      </c>
      <c r="S350" s="58">
        <v>18.133311515648046</v>
      </c>
      <c r="T350" s="58">
        <v>8.6966995825838307</v>
      </c>
      <c r="U350" s="58">
        <v>3.6986613824777432</v>
      </c>
      <c r="V350" s="58"/>
      <c r="Y350" s="57">
        <v>1.0175702670862012</v>
      </c>
      <c r="Z350" s="58">
        <v>14.902612973164317</v>
      </c>
      <c r="AA350" s="58">
        <v>1.0108092434723108</v>
      </c>
      <c r="AC350" s="58">
        <v>63.812295217746765</v>
      </c>
      <c r="AD350" s="58">
        <v>20.808222226645789</v>
      </c>
      <c r="AE350" s="58">
        <v>3.7068289657179396</v>
      </c>
      <c r="AF350" s="58">
        <v>141.07471454325483</v>
      </c>
      <c r="AG350" s="58">
        <v>35.697838758638561</v>
      </c>
      <c r="AH350" s="58">
        <v>25.403339959718622</v>
      </c>
      <c r="AI350" s="58">
        <v>10.023700502153229</v>
      </c>
      <c r="AJ350" s="58">
        <v>0.27666367021285854</v>
      </c>
      <c r="AM350" s="57">
        <v>77.774818460880326</v>
      </c>
      <c r="AN350" s="57">
        <v>76.881523543699103</v>
      </c>
      <c r="AO350" s="57">
        <v>76.896729250625199</v>
      </c>
      <c r="AQ350" s="59">
        <v>56.385099797720272</v>
      </c>
      <c r="AR350" s="59">
        <v>43.614900202279728</v>
      </c>
      <c r="AT350" s="59">
        <v>56.594815561068003</v>
      </c>
      <c r="AU350" s="59">
        <v>43.40518443893199</v>
      </c>
    </row>
    <row r="351" spans="1:47">
      <c r="A351" s="56">
        <v>1608</v>
      </c>
      <c r="B351" s="57">
        <v>9.0510207229383433</v>
      </c>
      <c r="C351" s="56"/>
      <c r="D351" s="58">
        <v>7.7115900735541016</v>
      </c>
      <c r="E351" s="58"/>
      <c r="F351" s="58">
        <v>5.5826238393143113</v>
      </c>
      <c r="G351" s="58"/>
      <c r="H351" s="58">
        <v>7.1598241330238395</v>
      </c>
      <c r="I351" s="58"/>
      <c r="J351" s="58">
        <v>17.161758338499936</v>
      </c>
      <c r="K351" s="58"/>
      <c r="L351" s="58">
        <v>2.40283015340178</v>
      </c>
      <c r="N351" s="17">
        <v>150</v>
      </c>
      <c r="Q351" s="58">
        <v>14.563694375203347</v>
      </c>
      <c r="R351" s="58">
        <v>4.024305337615222</v>
      </c>
      <c r="S351" s="58">
        <v>11.038736040318796</v>
      </c>
      <c r="T351" s="58">
        <v>10.758312917481941</v>
      </c>
      <c r="U351" s="58">
        <v>1.0640356039778047</v>
      </c>
      <c r="V351" s="58"/>
      <c r="Y351" s="57">
        <v>1.1252585037219776</v>
      </c>
      <c r="Z351" s="58">
        <v>14.918519476078325</v>
      </c>
      <c r="AA351" s="58">
        <v>1.1595420313847642</v>
      </c>
      <c r="AC351" s="58">
        <v>70.780069181700668</v>
      </c>
      <c r="AD351" s="58">
        <v>23.101880366570658</v>
      </c>
      <c r="AE351" s="58">
        <v>4.1144230107566608</v>
      </c>
      <c r="AF351" s="58">
        <v>141.57673489424494</v>
      </c>
      <c r="AG351" s="58">
        <v>40.966351011406921</v>
      </c>
      <c r="AH351" s="58">
        <v>25.500875980994437</v>
      </c>
      <c r="AI351" s="58">
        <v>10.499451524536195</v>
      </c>
      <c r="AJ351" s="58">
        <v>0.29429259969892174</v>
      </c>
      <c r="AM351" s="57">
        <v>57.727950689594067</v>
      </c>
      <c r="AN351" s="57">
        <v>80.917076285786749</v>
      </c>
      <c r="AO351" s="57">
        <v>67.628509524565615</v>
      </c>
      <c r="AQ351" s="59">
        <v>54.822056595675441</v>
      </c>
      <c r="AR351" s="59">
        <v>45.177943404324559</v>
      </c>
      <c r="AT351" s="59">
        <v>47.78149112231376</v>
      </c>
      <c r="AU351" s="59">
        <v>52.21850887768624</v>
      </c>
    </row>
    <row r="352" spans="1:47">
      <c r="A352" s="56">
        <v>1609</v>
      </c>
      <c r="B352" s="57">
        <v>9.0745349357598144</v>
      </c>
      <c r="C352" s="56"/>
      <c r="D352" s="58">
        <v>13.303758097111938</v>
      </c>
      <c r="E352" s="58"/>
      <c r="F352" s="58">
        <v>21.763506911744358</v>
      </c>
      <c r="G352" s="58"/>
      <c r="H352" s="58">
        <v>15.085070389670726</v>
      </c>
      <c r="I352" s="58"/>
      <c r="J352" s="58">
        <v>12.489782372751201</v>
      </c>
      <c r="K352" s="58"/>
      <c r="L352" s="58">
        <v>11.392113238011115</v>
      </c>
      <c r="N352" s="17">
        <v>150</v>
      </c>
      <c r="Q352" s="58">
        <v>25.18483551090744</v>
      </c>
      <c r="R352" s="58">
        <v>15.185514926485483</v>
      </c>
      <c r="S352" s="58">
        <v>23.450035727517132</v>
      </c>
      <c r="T352" s="58">
        <v>7.7803959042814643</v>
      </c>
      <c r="U352" s="58">
        <v>5.1427726170998698</v>
      </c>
      <c r="V352" s="58"/>
      <c r="Y352" s="57">
        <v>1.2156969995575151</v>
      </c>
      <c r="Z352" s="58">
        <v>13.624355154211457</v>
      </c>
      <c r="AA352" s="58">
        <v>0.84866472276581495</v>
      </c>
      <c r="AC352" s="58">
        <v>76.701303741418172</v>
      </c>
      <c r="AD352" s="58">
        <v>25.057909117704369</v>
      </c>
      <c r="AE352" s="58">
        <v>4.4617011620405016</v>
      </c>
      <c r="AF352" s="58">
        <v>129.61687063096488</v>
      </c>
      <c r="AG352" s="58">
        <v>29.994733201038667</v>
      </c>
      <c r="AH352" s="58">
        <v>23.353195005667011</v>
      </c>
      <c r="AI352" s="58">
        <v>10.326351113891862</v>
      </c>
      <c r="AJ352" s="58">
        <v>0.23950140527704389</v>
      </c>
      <c r="AM352" s="57">
        <v>112.32485301685045</v>
      </c>
      <c r="AN352" s="57">
        <v>76.123144815944642</v>
      </c>
      <c r="AO352" s="57">
        <v>95.611633999301716</v>
      </c>
      <c r="AQ352" s="59">
        <v>68.889609306263608</v>
      </c>
      <c r="AR352" s="59">
        <v>31.110390693736385</v>
      </c>
      <c r="AT352" s="59">
        <v>65.381538892251385</v>
      </c>
      <c r="AU352" s="59">
        <v>34.618461107748608</v>
      </c>
    </row>
    <row r="353" spans="1:47">
      <c r="A353" s="56">
        <v>1610</v>
      </c>
      <c r="B353" s="57">
        <v>9.0832303352540968</v>
      </c>
      <c r="C353" s="56"/>
      <c r="D353" s="58">
        <v>19.069223647339264</v>
      </c>
      <c r="E353" s="58"/>
      <c r="F353" s="58">
        <v>20.06814403175667</v>
      </c>
      <c r="G353" s="58"/>
      <c r="H353" s="58">
        <v>14.081931249000949</v>
      </c>
      <c r="I353" s="58"/>
      <c r="J353" s="58">
        <v>24.509485639810244</v>
      </c>
      <c r="K353" s="58"/>
      <c r="L353" s="58">
        <v>11.918923791442225</v>
      </c>
      <c r="N353" s="17">
        <v>150</v>
      </c>
      <c r="Q353" s="58">
        <v>36.131059696694564</v>
      </c>
      <c r="R353" s="58">
        <v>13.653897248085871</v>
      </c>
      <c r="S353" s="58">
        <v>21.95707608981612</v>
      </c>
      <c r="T353" s="58">
        <v>15.215654648764863</v>
      </c>
      <c r="U353" s="58">
        <v>5.4248887137632922</v>
      </c>
      <c r="V353" s="58"/>
      <c r="Y353" s="57">
        <v>1.1947876524831806</v>
      </c>
      <c r="Z353" s="58">
        <v>13.076527320437554</v>
      </c>
      <c r="AA353" s="58">
        <v>0.85712245516670382</v>
      </c>
      <c r="AC353" s="58">
        <v>75.611325051331832</v>
      </c>
      <c r="AD353" s="58">
        <v>24.724907111549584</v>
      </c>
      <c r="AE353" s="58">
        <v>4.4013343028189267</v>
      </c>
      <c r="AF353" s="58">
        <v>124.7146322975875</v>
      </c>
      <c r="AG353" s="58">
        <v>30.305384173566125</v>
      </c>
      <c r="AH353" s="58">
        <v>22.476244685716331</v>
      </c>
      <c r="AI353" s="58">
        <v>10.077779494152193</v>
      </c>
      <c r="AJ353" s="58">
        <v>0.22900364621396294</v>
      </c>
      <c r="AM353" s="57">
        <v>137.28150854691904</v>
      </c>
      <c r="AN353" s="57">
        <v>74.108394975548265</v>
      </c>
      <c r="AO353" s="57">
        <v>108.48105641844283</v>
      </c>
      <c r="AQ353" s="59">
        <v>70.446120901583626</v>
      </c>
      <c r="AR353" s="59">
        <v>29.553879098416374</v>
      </c>
      <c r="AT353" s="59">
        <v>70.418197425254931</v>
      </c>
      <c r="AU353" s="59">
        <v>29.581802574745065</v>
      </c>
    </row>
    <row r="354" spans="1:47">
      <c r="A354" s="56">
        <v>1611</v>
      </c>
      <c r="B354" s="57">
        <v>9.1004243599399111</v>
      </c>
      <c r="C354" s="56"/>
      <c r="D354" s="58">
        <v>11.204006602945267</v>
      </c>
      <c r="E354" s="58"/>
      <c r="F354" s="58">
        <v>14.158810285332228</v>
      </c>
      <c r="G354" s="58"/>
      <c r="H354" s="58">
        <v>21.931374093056185</v>
      </c>
      <c r="I354" s="58"/>
      <c r="J354" s="58">
        <v>10.313452301927681</v>
      </c>
      <c r="K354" s="58"/>
      <c r="L354" s="58">
        <v>9.2704638885901751</v>
      </c>
      <c r="N354" s="17">
        <v>150</v>
      </c>
      <c r="Q354" s="58">
        <v>21.265578485628534</v>
      </c>
      <c r="R354" s="58">
        <v>9.4327359740859595</v>
      </c>
      <c r="S354" s="58">
        <v>34.400828599252421</v>
      </c>
      <c r="T354" s="58">
        <v>6.3700772936603505</v>
      </c>
      <c r="U354" s="58">
        <v>4.2801961360677057</v>
      </c>
      <c r="V354" s="58"/>
      <c r="Y354" s="57">
        <v>1.2365595333383863</v>
      </c>
      <c r="Z354" s="58">
        <v>13.120126497052132</v>
      </c>
      <c r="AA354" s="58">
        <v>0.84021939868224205</v>
      </c>
      <c r="AC354" s="58">
        <v>78.492809698278251</v>
      </c>
      <c r="AD354" s="58">
        <v>25.691143260834458</v>
      </c>
      <c r="AE354" s="58">
        <v>4.5722204103225534</v>
      </c>
      <c r="AF354" s="58">
        <v>125.44184027347808</v>
      </c>
      <c r="AG354" s="58">
        <v>29.719239526626243</v>
      </c>
      <c r="AH354" s="58">
        <v>22.613632200171384</v>
      </c>
      <c r="AI354" s="58">
        <v>10.369049892362174</v>
      </c>
      <c r="AJ354" s="58">
        <v>0.18258125725606436</v>
      </c>
      <c r="AM354" s="57">
        <v>107.30052887938123</v>
      </c>
      <c r="AN354" s="57">
        <v>73.934312339612575</v>
      </c>
      <c r="AO354" s="57">
        <v>91.872940414427831</v>
      </c>
      <c r="AQ354" s="59">
        <v>66.220749750808224</v>
      </c>
      <c r="AR354" s="59">
        <v>33.779250249191769</v>
      </c>
      <c r="AT354" s="59">
        <v>64.474608494332571</v>
      </c>
      <c r="AU354" s="59">
        <v>35.525391505667443</v>
      </c>
    </row>
    <row r="355" spans="1:47">
      <c r="A355" s="56">
        <v>1612</v>
      </c>
      <c r="B355" s="57">
        <v>9.1143440855365156</v>
      </c>
      <c r="C355" s="56"/>
      <c r="D355" s="58">
        <v>17.236883076857637</v>
      </c>
      <c r="E355" s="58"/>
      <c r="F355" s="58">
        <v>15.22212611018689</v>
      </c>
      <c r="G355" s="58"/>
      <c r="H355" s="58">
        <v>14.894948264690964</v>
      </c>
      <c r="I355" s="58"/>
      <c r="J355" s="58">
        <v>10.108041222689332</v>
      </c>
      <c r="K355" s="58"/>
      <c r="L355" s="58">
        <v>11.201082083101516</v>
      </c>
      <c r="N355" s="17">
        <v>150</v>
      </c>
      <c r="Q355" s="58">
        <v>32.762254462574703</v>
      </c>
      <c r="R355" s="58">
        <v>9.9470918018428538</v>
      </c>
      <c r="S355" s="58">
        <v>23.476221780549743</v>
      </c>
      <c r="T355" s="58">
        <v>6.2153187946766701</v>
      </c>
      <c r="U355" s="58">
        <v>5.2329870460068451</v>
      </c>
      <c r="V355" s="58"/>
      <c r="Y355" s="57">
        <v>1.0739182996299008</v>
      </c>
      <c r="Z355" s="58">
        <v>8.7647367725280265</v>
      </c>
      <c r="AA355" s="58">
        <v>0.72968898994826081</v>
      </c>
      <c r="AC355" s="58">
        <v>68.376176186075497</v>
      </c>
      <c r="AD355" s="58">
        <v>22.400829555025528</v>
      </c>
      <c r="AE355" s="58">
        <v>3.985674865881347</v>
      </c>
      <c r="AF355" s="58">
        <v>84.008393790119626</v>
      </c>
      <c r="AG355" s="58">
        <v>25.819679601906731</v>
      </c>
      <c r="AH355" s="58">
        <v>15.148588058745192</v>
      </c>
      <c r="AI355" s="58">
        <v>8.3261150626051013</v>
      </c>
      <c r="AJ355" s="58">
        <v>0.17519667598480351</v>
      </c>
      <c r="AM355" s="57">
        <v>120.90803404752445</v>
      </c>
      <c r="AN355" s="57">
        <v>57.739479993115737</v>
      </c>
      <c r="AO355" s="57">
        <v>92.211259308181482</v>
      </c>
      <c r="AQ355" s="59">
        <v>75.978550119395095</v>
      </c>
      <c r="AR355" s="59">
        <v>24.021449880604912</v>
      </c>
      <c r="AT355" s="59">
        <v>72.419680355172062</v>
      </c>
      <c r="AU355" s="59">
        <v>27.580319644827934</v>
      </c>
    </row>
    <row r="356" spans="1:47">
      <c r="A356" s="56">
        <v>1613</v>
      </c>
      <c r="B356" s="57">
        <v>9.1269825636634394</v>
      </c>
      <c r="C356" s="56"/>
      <c r="D356" s="58">
        <v>12.301510586060452</v>
      </c>
      <c r="E356" s="58"/>
      <c r="F356" s="58">
        <v>17.85125994414366</v>
      </c>
      <c r="G356" s="58"/>
      <c r="H356" s="58">
        <v>10.984083170183617</v>
      </c>
      <c r="I356" s="58"/>
      <c r="J356" s="58">
        <v>12.78606899138075</v>
      </c>
      <c r="K356" s="58"/>
      <c r="L356" s="58">
        <v>8.7190118181810909</v>
      </c>
      <c r="N356" s="17">
        <v>150</v>
      </c>
      <c r="Q356" s="58">
        <v>23.411416122032705</v>
      </c>
      <c r="R356" s="58">
        <v>11.409213412460547</v>
      </c>
      <c r="S356" s="58">
        <v>17.387554346833408</v>
      </c>
      <c r="T356" s="58">
        <v>7.8287571590494434</v>
      </c>
      <c r="U356" s="58">
        <v>4.1176278778335078</v>
      </c>
      <c r="V356" s="58"/>
      <c r="Y356" s="57">
        <v>1.0201495971680554</v>
      </c>
      <c r="Z356" s="58">
        <v>11.153110182941385</v>
      </c>
      <c r="AA356" s="58">
        <v>0.75948389540214478</v>
      </c>
      <c r="AC356" s="58">
        <v>65.150259747782115</v>
      </c>
      <c r="AD356" s="58">
        <v>21.363931604677813</v>
      </c>
      <c r="AE356" s="58">
        <v>3.8002571484541958</v>
      </c>
      <c r="AF356" s="58">
        <v>107.16653908076617</v>
      </c>
      <c r="AG356" s="58">
        <v>26.884359361264167</v>
      </c>
      <c r="AH356" s="58">
        <v>19.329928472515434</v>
      </c>
      <c r="AI356" s="58">
        <v>8.9391166895302128</v>
      </c>
      <c r="AJ356" s="58">
        <v>0.18618707025687153</v>
      </c>
      <c r="AM356" s="57">
        <v>95.360502867884975</v>
      </c>
      <c r="AN356" s="57">
        <v>63.671405666514666</v>
      </c>
      <c r="AO356" s="57">
        <v>80.749013856107013</v>
      </c>
      <c r="AQ356" s="59">
        <v>70.930718014767152</v>
      </c>
      <c r="AR356" s="59">
        <v>29.069281985232852</v>
      </c>
      <c r="AT356" s="59">
        <v>65.723828162195773</v>
      </c>
      <c r="AU356" s="59">
        <v>34.276171837804227</v>
      </c>
    </row>
    <row r="357" spans="1:47">
      <c r="A357" s="56">
        <v>1614</v>
      </c>
      <c r="B357" s="57">
        <v>9.1270097703998321</v>
      </c>
      <c r="C357" s="56"/>
      <c r="D357" s="58">
        <v>10.745895762858616</v>
      </c>
      <c r="E357" s="58"/>
      <c r="F357" s="58">
        <v>9.5703146092700813</v>
      </c>
      <c r="G357" s="58"/>
      <c r="H357" s="58">
        <v>10.103765113394791</v>
      </c>
      <c r="I357" s="58"/>
      <c r="J357" s="58">
        <v>14.537038320957652</v>
      </c>
      <c r="K357" s="58"/>
      <c r="L357" s="58">
        <v>6.0455539860573868</v>
      </c>
      <c r="N357" s="17">
        <v>150</v>
      </c>
      <c r="Q357" s="58">
        <v>20.450929679901506</v>
      </c>
      <c r="R357" s="58">
        <v>6.1631927201482108</v>
      </c>
      <c r="S357" s="58">
        <v>15.994179998206734</v>
      </c>
      <c r="T357" s="58">
        <v>8.8851423776454332</v>
      </c>
      <c r="U357" s="58">
        <v>2.8603315959569278</v>
      </c>
      <c r="V357" s="58"/>
      <c r="Y357" s="57">
        <v>1.0234737460432046</v>
      </c>
      <c r="Z357" s="58">
        <v>11.503187700501767</v>
      </c>
      <c r="AA357" s="58">
        <v>0.79085267632325196</v>
      </c>
      <c r="AC357" s="58">
        <v>65.561324346954521</v>
      </c>
      <c r="AD357" s="58">
        <v>21.51882139513275</v>
      </c>
      <c r="AE357" s="58">
        <v>3.8268754336222321</v>
      </c>
      <c r="AF357" s="58">
        <v>110.8053751393302</v>
      </c>
      <c r="AG357" s="58">
        <v>28.005593366781252</v>
      </c>
      <c r="AH357" s="58">
        <v>19.991870817279128</v>
      </c>
      <c r="AI357" s="58">
        <v>9.3617000822382241</v>
      </c>
      <c r="AJ357" s="58">
        <v>0.23252231404197948</v>
      </c>
      <c r="AM357" s="57">
        <v>79.774723888918516</v>
      </c>
      <c r="AN357" s="57">
        <v>66.436316416663857</v>
      </c>
      <c r="AO357" s="57">
        <v>73.378439090511023</v>
      </c>
      <c r="AQ357" s="59">
        <v>65.815240272743708</v>
      </c>
      <c r="AR357" s="59">
        <v>34.184759727256285</v>
      </c>
      <c r="AT357" s="59">
        <v>60.475232347421702</v>
      </c>
      <c r="AU357" s="59">
        <v>39.524767652578291</v>
      </c>
    </row>
    <row r="358" spans="1:47">
      <c r="A358" s="56">
        <v>1615</v>
      </c>
      <c r="B358" s="57">
        <v>9.1490168565680694</v>
      </c>
      <c r="C358" s="56"/>
      <c r="D358" s="58">
        <v>13.323196992386512</v>
      </c>
      <c r="E358" s="58"/>
      <c r="F358" s="58">
        <v>6.3071802729040476</v>
      </c>
      <c r="G358" s="58"/>
      <c r="H358" s="58">
        <v>15.812307282334228</v>
      </c>
      <c r="I358" s="58"/>
      <c r="J358" s="58">
        <v>13.345679298196837</v>
      </c>
      <c r="K358" s="58"/>
      <c r="L358" s="58">
        <v>13.770932062804579</v>
      </c>
      <c r="N358" s="17">
        <v>150</v>
      </c>
      <c r="Q358" s="58">
        <v>25.412196375454094</v>
      </c>
      <c r="R358" s="58">
        <v>4.0562064532470226</v>
      </c>
      <c r="S358" s="58">
        <v>25.219570719043723</v>
      </c>
      <c r="T358" s="58">
        <v>8.1073241187698439</v>
      </c>
      <c r="U358" s="58">
        <v>6.6288298116101849</v>
      </c>
      <c r="V358" s="58"/>
      <c r="Y358" s="57">
        <v>1.035432617147817</v>
      </c>
      <c r="Z358" s="58">
        <v>11.827238656509362</v>
      </c>
      <c r="AA358" s="58">
        <v>0.7969568188526871</v>
      </c>
      <c r="AC358" s="58">
        <v>66.529088696351934</v>
      </c>
      <c r="AD358" s="58">
        <v>21.856875248992342</v>
      </c>
      <c r="AE358" s="58">
        <v>3.8860461860582465</v>
      </c>
      <c r="AF358" s="58">
        <v>114.21033138144861</v>
      </c>
      <c r="AG358" s="58">
        <v>28.232676261627972</v>
      </c>
      <c r="AH358" s="58">
        <v>20.611973097841933</v>
      </c>
      <c r="AI358" s="58">
        <v>9.5351204862509249</v>
      </c>
      <c r="AJ358" s="58">
        <v>0.2345382784337243</v>
      </c>
      <c r="AM358" s="57">
        <v>102.0900284928187</v>
      </c>
      <c r="AN358" s="57">
        <v>67.845973658812511</v>
      </c>
      <c r="AO358" s="57">
        <v>86.306431232759394</v>
      </c>
      <c r="AQ358" s="59">
        <v>67.405517578710601</v>
      </c>
      <c r="AR358" s="59">
        <v>32.594482421289392</v>
      </c>
      <c r="AT358" s="59">
        <v>65.673264842927026</v>
      </c>
      <c r="AU358" s="59">
        <v>34.326735157072974</v>
      </c>
    </row>
    <row r="359" spans="1:47">
      <c r="A359" s="56">
        <v>1616</v>
      </c>
      <c r="B359" s="57">
        <v>9.1586986584353109</v>
      </c>
      <c r="C359" s="56"/>
      <c r="D359" s="58">
        <v>8.8937435563135185</v>
      </c>
      <c r="E359" s="58"/>
      <c r="F359" s="58">
        <v>7.472347122444897</v>
      </c>
      <c r="G359" s="58"/>
      <c r="H359" s="58">
        <v>15.472229452211161</v>
      </c>
      <c r="I359" s="58"/>
      <c r="J359" s="58">
        <v>8.3161087591716729</v>
      </c>
      <c r="K359" s="58"/>
      <c r="L359" s="58">
        <v>13.387959112885866</v>
      </c>
      <c r="N359" s="17">
        <v>150</v>
      </c>
      <c r="Q359" s="58">
        <v>16.980148507570966</v>
      </c>
      <c r="R359" s="58">
        <v>4.7853616392539564</v>
      </c>
      <c r="S359" s="58">
        <v>24.758449600266726</v>
      </c>
      <c r="T359" s="58">
        <v>5.0333286608317023</v>
      </c>
      <c r="U359" s="58">
        <v>6.4997016461918058</v>
      </c>
      <c r="V359" s="58"/>
      <c r="Y359" s="57">
        <v>0.97700830960278773</v>
      </c>
      <c r="Z359" s="58">
        <v>12.630911332761553</v>
      </c>
      <c r="AA359" s="58">
        <v>1.0029758826796751</v>
      </c>
      <c r="AC359" s="58">
        <v>62.966088063811604</v>
      </c>
      <c r="AD359" s="58">
        <v>20.705653737428065</v>
      </c>
      <c r="AE359" s="58">
        <v>3.6804665153250564</v>
      </c>
      <c r="AF359" s="58">
        <v>122.27456515504636</v>
      </c>
      <c r="AG359" s="58">
        <v>35.544778715035648</v>
      </c>
      <c r="AH359" s="58">
        <v>22.073533971333369</v>
      </c>
      <c r="AI359" s="58">
        <v>9.6760098241800367</v>
      </c>
      <c r="AJ359" s="58">
        <v>0.24099983475494807</v>
      </c>
      <c r="AM359" s="57">
        <v>82.194668186495079</v>
      </c>
      <c r="AN359" s="57">
        <v>70.356755146852677</v>
      </c>
      <c r="AO359" s="57">
        <v>76.447184404386064</v>
      </c>
      <c r="AQ359" s="59">
        <v>62.478457974259918</v>
      </c>
      <c r="AR359" s="59">
        <v>37.521542025740082</v>
      </c>
      <c r="AT359" s="59">
        <v>59.743944404255011</v>
      </c>
      <c r="AU359" s="59">
        <v>40.256055595744975</v>
      </c>
    </row>
    <row r="360" spans="1:47">
      <c r="A360" s="56">
        <v>1617</v>
      </c>
      <c r="B360" s="57">
        <v>9.1619970006869078</v>
      </c>
      <c r="C360" s="56"/>
      <c r="D360" s="58">
        <v>13.709422032198274</v>
      </c>
      <c r="E360" s="58"/>
      <c r="F360" s="58">
        <v>15.204864607424524</v>
      </c>
      <c r="G360" s="58"/>
      <c r="H360" s="58">
        <v>16.960463210618542</v>
      </c>
      <c r="I360" s="58"/>
      <c r="J360" s="58">
        <v>15.481607280655441</v>
      </c>
      <c r="K360" s="58"/>
      <c r="L360" s="58">
        <v>13.387959112885866</v>
      </c>
      <c r="N360" s="17">
        <v>150</v>
      </c>
      <c r="Q360" s="58">
        <v>26.183040787543192</v>
      </c>
      <c r="R360" s="58">
        <v>9.7683236466486569</v>
      </c>
      <c r="S360" s="58">
        <v>27.170254407863858</v>
      </c>
      <c r="T360" s="58">
        <v>9.3474812261231328</v>
      </c>
      <c r="U360" s="58">
        <v>6.5263485063825781</v>
      </c>
      <c r="V360" s="58"/>
      <c r="Y360" s="57">
        <v>0.98141791464038119</v>
      </c>
      <c r="Z360" s="58">
        <v>12.020656607237427</v>
      </c>
      <c r="AA360" s="58">
        <v>0.99581139254965345</v>
      </c>
      <c r="AC360" s="58">
        <v>63.442627059792919</v>
      </c>
      <c r="AD360" s="58">
        <v>20.881857525882062</v>
      </c>
      <c r="AE360" s="58">
        <v>3.7108815472874057</v>
      </c>
      <c r="AF360" s="58">
        <v>116.65652642110838</v>
      </c>
      <c r="AG360" s="58">
        <v>35.304533922293587</v>
      </c>
      <c r="AH360" s="58">
        <v>21.065237009220951</v>
      </c>
      <c r="AI360" s="58">
        <v>9.5481884576099301</v>
      </c>
      <c r="AJ360" s="58">
        <v>0.241989252817773</v>
      </c>
      <c r="AM360" s="57">
        <v>114.22963028344795</v>
      </c>
      <c r="AN360" s="57">
        <v>68.933983347440574</v>
      </c>
      <c r="AO360" s="57">
        <v>93.481381957836689</v>
      </c>
      <c r="AQ360" s="59">
        <v>69.932599333588215</v>
      </c>
      <c r="AR360" s="59">
        <v>30.067400666411775</v>
      </c>
      <c r="AT360" s="59">
        <v>67.846591891083222</v>
      </c>
      <c r="AU360" s="59">
        <v>32.153408108916771</v>
      </c>
    </row>
    <row r="361" spans="1:47">
      <c r="A361" s="56">
        <v>1618</v>
      </c>
      <c r="B361" s="57">
        <v>9.1804912542864034</v>
      </c>
      <c r="C361" s="56"/>
      <c r="D361" s="58">
        <v>12.643833186469614</v>
      </c>
      <c r="E361" s="58"/>
      <c r="F361" s="58">
        <v>15.418169660736162</v>
      </c>
      <c r="G361" s="58"/>
      <c r="H361" s="58">
        <v>16.478574679475102</v>
      </c>
      <c r="I361" s="58"/>
      <c r="J361" s="58">
        <v>18.248080241138844</v>
      </c>
      <c r="K361" s="58"/>
      <c r="L361" s="58">
        <v>22.156398094206871</v>
      </c>
      <c r="N361" s="17">
        <v>150</v>
      </c>
      <c r="Q361" s="58">
        <v>24.19282280980012</v>
      </c>
      <c r="R361" s="58">
        <v>9.6881290979336505</v>
      </c>
      <c r="S361" s="58">
        <v>26.563641269931765</v>
      </c>
      <c r="T361" s="58">
        <v>10.957876715542659</v>
      </c>
      <c r="U361" s="58">
        <v>10.958366092845971</v>
      </c>
      <c r="V361" s="58"/>
      <c r="Y361" s="57">
        <v>0.97436767509620126</v>
      </c>
      <c r="Z361" s="58">
        <v>11.475153966993227</v>
      </c>
      <c r="AA361" s="58">
        <v>0.99932893203200746</v>
      </c>
      <c r="AC361" s="58">
        <v>63.178420849858838</v>
      </c>
      <c r="AD361" s="58">
        <v>20.814331745543168</v>
      </c>
      <c r="AE361" s="58">
        <v>3.6979792948933912</v>
      </c>
      <c r="AF361" s="58">
        <v>111.63973075000285</v>
      </c>
      <c r="AG361" s="58">
        <v>35.442954754967012</v>
      </c>
      <c r="AH361" s="58">
        <v>20.164973539071294</v>
      </c>
      <c r="AI361" s="58">
        <v>9.2792395089228599</v>
      </c>
      <c r="AJ361" s="58">
        <v>0.22804246303852915</v>
      </c>
      <c r="AM361" s="57">
        <v>114.95342952374516</v>
      </c>
      <c r="AN361" s="57">
        <v>67.031630938352265</v>
      </c>
      <c r="AO361" s="57">
        <v>93.038864946592952</v>
      </c>
      <c r="AQ361" s="59">
        <v>69.353897401820291</v>
      </c>
      <c r="AR361" s="59">
        <v>30.646102598179702</v>
      </c>
      <c r="AT361" s="59">
        <v>68.996784458770222</v>
      </c>
      <c r="AU361" s="59">
        <v>31.003215541229771</v>
      </c>
    </row>
    <row r="362" spans="1:47">
      <c r="A362" s="56">
        <v>1619</v>
      </c>
      <c r="B362" s="57">
        <v>9.2075765094382032</v>
      </c>
      <c r="C362" s="56"/>
      <c r="D362" s="58">
        <v>9.8606050467320561</v>
      </c>
      <c r="E362" s="58"/>
      <c r="F362" s="58">
        <v>12.018837420852867</v>
      </c>
      <c r="G362" s="58"/>
      <c r="H362" s="58">
        <v>20.320148633430492</v>
      </c>
      <c r="I362" s="58"/>
      <c r="J362" s="58">
        <v>15.947887278795811</v>
      </c>
      <c r="K362" s="58"/>
      <c r="L362" s="58">
        <v>12.460603898917066</v>
      </c>
      <c r="N362" s="17">
        <v>150</v>
      </c>
      <c r="Q362" s="58">
        <v>18.918657033189866</v>
      </c>
      <c r="R362" s="58">
        <v>7.4007655037225621</v>
      </c>
      <c r="S362" s="58">
        <v>33.054931729169233</v>
      </c>
      <c r="T362" s="58">
        <v>9.5080061848763577</v>
      </c>
      <c r="U362" s="58">
        <v>6.2879364594197309</v>
      </c>
      <c r="V362" s="58"/>
      <c r="Y362" s="57">
        <v>0.94139671655514068</v>
      </c>
      <c r="Z362" s="58">
        <v>8.8601269170312733</v>
      </c>
      <c r="AA362" s="58">
        <v>1.0326104641459983</v>
      </c>
      <c r="AC362" s="58">
        <v>61.226199165326399</v>
      </c>
      <c r="AD362" s="58">
        <v>20.190019627311987</v>
      </c>
      <c r="AE362" s="58">
        <v>3.5861857766981693</v>
      </c>
      <c r="AF362" s="58">
        <v>86.413105151422656</v>
      </c>
      <c r="AG362" s="58">
        <v>36.637518296436205</v>
      </c>
      <c r="AH362" s="58">
        <v>15.612773318227857</v>
      </c>
      <c r="AI362" s="58">
        <v>8.3501670099158645</v>
      </c>
      <c r="AJ362" s="58">
        <v>0.23004697559059281</v>
      </c>
      <c r="AM362" s="57">
        <v>102.18987705278357</v>
      </c>
      <c r="AN362" s="57">
        <v>59.473757369093377</v>
      </c>
      <c r="AO362" s="57">
        <v>82.657577033432204</v>
      </c>
      <c r="AQ362" s="59">
        <v>65.715470343524018</v>
      </c>
      <c r="AR362" s="59">
        <v>34.284529656475996</v>
      </c>
      <c r="AT362" s="59">
        <v>68.275752386426063</v>
      </c>
      <c r="AU362" s="59">
        <v>31.72424761357393</v>
      </c>
    </row>
    <row r="363" spans="1:47">
      <c r="A363" s="56">
        <v>1620</v>
      </c>
      <c r="B363" s="57">
        <v>9.234800329131172</v>
      </c>
      <c r="C363" s="56"/>
      <c r="D363" s="58">
        <v>20.520499886300215</v>
      </c>
      <c r="E363" s="58"/>
      <c r="F363" s="58">
        <v>24.785117528332247</v>
      </c>
      <c r="G363" s="58"/>
      <c r="H363" s="58">
        <v>18.676916700008128</v>
      </c>
      <c r="I363" s="58"/>
      <c r="J363" s="58">
        <v>16.349815709497484</v>
      </c>
      <c r="K363" s="58"/>
      <c r="L363" s="58">
        <v>12.286409782776003</v>
      </c>
      <c r="N363" s="17">
        <v>150</v>
      </c>
      <c r="Q363" s="58">
        <v>39.478118309879939</v>
      </c>
      <c r="R363" s="58">
        <v>14.637607653379874</v>
      </c>
      <c r="S363" s="58">
        <v>30.657760823432479</v>
      </c>
      <c r="T363" s="58">
        <v>9.6771773377764738</v>
      </c>
      <c r="U363" s="58">
        <v>6.3242945955938099</v>
      </c>
      <c r="V363" s="58"/>
      <c r="Y363" s="57">
        <v>0.94663941985284761</v>
      </c>
      <c r="Z363" s="58">
        <v>8.4351331501300564</v>
      </c>
      <c r="AA363" s="58">
        <v>1.0991292778484607</v>
      </c>
      <c r="AC363" s="58">
        <v>61.754403041539234</v>
      </c>
      <c r="AD363" s="58">
        <v>20.383234674947886</v>
      </c>
      <c r="AE363" s="58">
        <v>3.6196217308171659</v>
      </c>
      <c r="AF363" s="58">
        <v>82.472853276835522</v>
      </c>
      <c r="AG363" s="58">
        <v>39.012732541738117</v>
      </c>
      <c r="AH363" s="58">
        <v>14.905036016500963</v>
      </c>
      <c r="AI363" s="58">
        <v>8.2702282142210191</v>
      </c>
      <c r="AJ363" s="58">
        <v>0.23330191145366508</v>
      </c>
      <c r="AM363" s="57">
        <v>153.38294669764781</v>
      </c>
      <c r="AN363" s="57">
        <v>59.060507671346897</v>
      </c>
      <c r="AO363" s="57">
        <v>110.70190983572446</v>
      </c>
      <c r="AQ363" s="59">
        <v>71.343032536170995</v>
      </c>
      <c r="AR363" s="59">
        <v>28.656967463828998</v>
      </c>
      <c r="AT363" s="59">
        <v>76.422495786302107</v>
      </c>
      <c r="AU363" s="59">
        <v>23.577504213697882</v>
      </c>
    </row>
    <row r="364" spans="1:47">
      <c r="A364" s="56">
        <v>1621</v>
      </c>
      <c r="B364" s="57">
        <v>9.2704107834960965</v>
      </c>
      <c r="C364" s="56"/>
      <c r="D364" s="58">
        <v>12.810685589993978</v>
      </c>
      <c r="E364" s="58"/>
      <c r="F364" s="58">
        <v>15.523239485570182</v>
      </c>
      <c r="G364" s="58"/>
      <c r="H364" s="58">
        <v>28.12570040941965</v>
      </c>
      <c r="I364" s="58"/>
      <c r="J364" s="58">
        <v>29.882689786110213</v>
      </c>
      <c r="K364" s="58"/>
      <c r="L364" s="58">
        <v>12.286409782776003</v>
      </c>
      <c r="N364" s="17">
        <v>150</v>
      </c>
      <c r="Q364" s="58">
        <v>24.733288791095379</v>
      </c>
      <c r="R364" s="58">
        <v>8.8020303370126225</v>
      </c>
      <c r="S364" s="58">
        <v>46.711184376042162</v>
      </c>
      <c r="T364" s="58">
        <v>17.528823613823963</v>
      </c>
      <c r="U364" s="58">
        <v>6.483856988593125</v>
      </c>
      <c r="V364" s="58"/>
      <c r="Y364" s="57">
        <v>0.95956889187932637</v>
      </c>
      <c r="Z364" s="58">
        <v>10.635460882952541</v>
      </c>
      <c r="AA364" s="58">
        <v>1.0545973574387948</v>
      </c>
      <c r="AC364" s="58">
        <v>62.788227706471176</v>
      </c>
      <c r="AD364" s="58">
        <v>20.74383917403058</v>
      </c>
      <c r="AE364" s="58">
        <v>3.682758654030899</v>
      </c>
      <c r="AF364" s="58">
        <v>104.24489623160217</v>
      </c>
      <c r="AG364" s="58">
        <v>37.446595545549876</v>
      </c>
      <c r="AH364" s="58">
        <v>18.845097041453577</v>
      </c>
      <c r="AI364" s="58">
        <v>9.0602514941250902</v>
      </c>
      <c r="AJ364" s="58">
        <v>0.22590617454062392</v>
      </c>
      <c r="AM364" s="57">
        <v>137.96066595480417</v>
      </c>
      <c r="AN364" s="57">
        <v>65.117325492682497</v>
      </c>
      <c r="AO364" s="57">
        <v>104.87784150119764</v>
      </c>
      <c r="AQ364" s="59">
        <v>69.533040476397346</v>
      </c>
      <c r="AR364" s="59">
        <v>30.466959523602654</v>
      </c>
      <c r="AT364" s="59">
        <v>72.69540269300208</v>
      </c>
      <c r="AU364" s="59">
        <v>27.304597306997923</v>
      </c>
    </row>
    <row r="365" spans="1:47">
      <c r="A365" s="56">
        <v>1622</v>
      </c>
      <c r="B365" s="57">
        <v>9.3235841352751425</v>
      </c>
      <c r="C365" s="56"/>
      <c r="D365" s="58">
        <v>9.1343861453771353</v>
      </c>
      <c r="E365" s="58"/>
      <c r="F365" s="58">
        <v>11.255309034166682</v>
      </c>
      <c r="G365" s="58"/>
      <c r="H365" s="58">
        <v>19.051200036919941</v>
      </c>
      <c r="I365" s="58"/>
      <c r="J365" s="58">
        <v>17.55647004914378</v>
      </c>
      <c r="K365" s="58"/>
      <c r="L365" s="58">
        <v>7.0891901119758902</v>
      </c>
      <c r="N365" s="17">
        <v>150</v>
      </c>
      <c r="Q365" s="58">
        <v>17.728815809646886</v>
      </c>
      <c r="R365" s="58">
        <v>6.0896940075929429</v>
      </c>
      <c r="S365" s="58">
        <v>32.189904941538757</v>
      </c>
      <c r="T365" s="58">
        <v>10.169144829440054</v>
      </c>
      <c r="U365" s="58">
        <v>3.8757623335030083</v>
      </c>
      <c r="V365" s="58"/>
      <c r="Y365" s="57">
        <v>0.97247055406802763</v>
      </c>
      <c r="Z365" s="58">
        <v>10.628016101849648</v>
      </c>
      <c r="AA365" s="58">
        <v>1.0374809062761106</v>
      </c>
      <c r="AC365" s="58">
        <v>63.825943911325929</v>
      </c>
      <c r="AD365" s="58">
        <v>21.106386840939667</v>
      </c>
      <c r="AE365" s="58">
        <v>3.7462094536774804</v>
      </c>
      <c r="AF365" s="58">
        <v>104.43115943000238</v>
      </c>
      <c r="AG365" s="58">
        <v>36.85308435699136</v>
      </c>
      <c r="AH365" s="58">
        <v>18.884054424847633</v>
      </c>
      <c r="AI365" s="58">
        <v>9.1351174237614714</v>
      </c>
      <c r="AJ365" s="58">
        <v>0.2275689898865822</v>
      </c>
      <c r="AM365" s="57">
        <v>94.706184805772864</v>
      </c>
      <c r="AN365" s="57">
        <v>65.488413504646985</v>
      </c>
      <c r="AO365" s="57">
        <v>81.192084981563241</v>
      </c>
      <c r="AQ365" s="59">
        <v>70.190342824032186</v>
      </c>
      <c r="AR365" s="59">
        <v>29.809657175967807</v>
      </c>
      <c r="AT365" s="59">
        <v>64.351488307849266</v>
      </c>
      <c r="AU365" s="59">
        <v>35.648511692150727</v>
      </c>
    </row>
    <row r="366" spans="1:47">
      <c r="A366" s="56">
        <v>1623</v>
      </c>
      <c r="B366" s="57">
        <v>9.342861057082045</v>
      </c>
      <c r="C366" s="56"/>
      <c r="D366" s="58">
        <v>9.1512342595995477</v>
      </c>
      <c r="E366" s="58"/>
      <c r="F366" s="58">
        <v>11.333751709636655</v>
      </c>
      <c r="G366" s="58"/>
      <c r="H366" s="58">
        <v>12.048892548461318</v>
      </c>
      <c r="I366" s="58"/>
      <c r="J366" s="58">
        <v>17.718664687278029</v>
      </c>
      <c r="K366" s="58"/>
      <c r="L366" s="58">
        <v>7.3495492158552764</v>
      </c>
      <c r="N366" s="17">
        <v>150</v>
      </c>
      <c r="Q366" s="58">
        <v>17.795392247663049</v>
      </c>
      <c r="R366" s="58">
        <v>5.981467794594713</v>
      </c>
      <c r="S366" s="58">
        <v>20.484465781705062</v>
      </c>
      <c r="T366" s="58">
        <v>10.204051946926191</v>
      </c>
      <c r="U366" s="58">
        <v>4.0734709192460015</v>
      </c>
      <c r="V366" s="58"/>
      <c r="Y366" s="57">
        <v>1.0031102047152509</v>
      </c>
      <c r="Z366" s="58">
        <v>11.926097599735497</v>
      </c>
      <c r="AA366" s="58">
        <v>0.98763656835796543</v>
      </c>
      <c r="AC366" s="58">
        <v>66.037124868283612</v>
      </c>
      <c r="AD366" s="58">
        <v>21.858005927419889</v>
      </c>
      <c r="AE366" s="58">
        <v>3.8786691956143615</v>
      </c>
      <c r="AF366" s="58">
        <v>117.47776199189286</v>
      </c>
      <c r="AG366" s="58">
        <v>35.096107984242323</v>
      </c>
      <c r="AH366" s="58">
        <v>21.249189767171544</v>
      </c>
      <c r="AI366" s="58">
        <v>9.8185829107159304</v>
      </c>
      <c r="AJ366" s="58">
        <v>0.23657057136007539</v>
      </c>
      <c r="AM366" s="57">
        <v>81.23152257400335</v>
      </c>
      <c r="AN366" s="57">
        <v>69.952067118777464</v>
      </c>
      <c r="AO366" s="57">
        <v>75.737083165621115</v>
      </c>
      <c r="AQ366" s="59">
        <v>64.667177875765262</v>
      </c>
      <c r="AR366" s="59">
        <v>35.332822124234738</v>
      </c>
      <c r="AT366" s="59">
        <v>59.71712117037854</v>
      </c>
      <c r="AU366" s="59">
        <v>40.28287882962146</v>
      </c>
    </row>
    <row r="367" spans="1:47">
      <c r="A367" s="56">
        <v>1624</v>
      </c>
      <c r="B367" s="57">
        <v>9.3239220049782627</v>
      </c>
      <c r="C367" s="56"/>
      <c r="D367" s="58">
        <v>14.455145428704339</v>
      </c>
      <c r="E367" s="58"/>
      <c r="F367" s="58">
        <v>12.132887669024917</v>
      </c>
      <c r="G367" s="58"/>
      <c r="H367" s="58">
        <v>22.406584674563991</v>
      </c>
      <c r="I367" s="58"/>
      <c r="J367" s="58">
        <v>17.804612125483644</v>
      </c>
      <c r="K367" s="58"/>
      <c r="L367" s="58">
        <v>9.6716757502715804</v>
      </c>
      <c r="N367" s="17">
        <v>150</v>
      </c>
      <c r="Q367" s="58">
        <v>28.056748828783334</v>
      </c>
      <c r="R367" s="58">
        <v>6.5184858532383672</v>
      </c>
      <c r="S367" s="58">
        <v>37.863446204273615</v>
      </c>
      <c r="T367" s="58">
        <v>10.274682308089899</v>
      </c>
      <c r="U367" s="58">
        <v>5.3077505595910432</v>
      </c>
      <c r="V367" s="58"/>
      <c r="Y367" s="57">
        <v>1.0452762045251782</v>
      </c>
      <c r="Z367" s="58">
        <v>12.417504363849384</v>
      </c>
      <c r="AA367" s="58">
        <v>0.96774186162911524</v>
      </c>
      <c r="AC367" s="58">
        <v>69.022278832167899</v>
      </c>
      <c r="AD367" s="58">
        <v>22.867432816226962</v>
      </c>
      <c r="AE367" s="58">
        <v>4.0568005210917075</v>
      </c>
      <c r="AF367" s="58">
        <v>122.62274552996271</v>
      </c>
      <c r="AG367" s="58">
        <v>34.402451470916695</v>
      </c>
      <c r="AH367" s="58">
        <v>22.186015563366919</v>
      </c>
      <c r="AI367" s="58">
        <v>10.228548105766363</v>
      </c>
      <c r="AJ367" s="58">
        <v>0.23171382119817857</v>
      </c>
      <c r="AM367" s="57">
        <v>125.81065171059075</v>
      </c>
      <c r="AN367" s="57">
        <v>72.226835817806901</v>
      </c>
      <c r="AO367" s="57">
        <v>101.32377233323314</v>
      </c>
      <c r="AQ367" s="59">
        <v>70.298333326909102</v>
      </c>
      <c r="AR367" s="59">
        <v>29.701666673090905</v>
      </c>
      <c r="AT367" s="59">
        <v>68.568769413984228</v>
      </c>
      <c r="AU367" s="59">
        <v>31.431230586015772</v>
      </c>
    </row>
    <row r="368" spans="1:47">
      <c r="A368" s="56">
        <v>1625</v>
      </c>
      <c r="B368" s="57">
        <v>9.318884329741886</v>
      </c>
      <c r="C368" s="56"/>
      <c r="D368" s="58">
        <v>15.031599044984787</v>
      </c>
      <c r="E368" s="58"/>
      <c r="F368" s="58">
        <v>7.3140540408000074</v>
      </c>
      <c r="G368" s="58"/>
      <c r="H368" s="58">
        <v>24.82519892474004</v>
      </c>
      <c r="I368" s="58"/>
      <c r="J368" s="58">
        <v>23.898757605558075</v>
      </c>
      <c r="K368" s="58"/>
      <c r="L368" s="58">
        <v>6.4378713744803377</v>
      </c>
      <c r="N368" s="17">
        <v>150</v>
      </c>
      <c r="Q368" s="58">
        <v>29.161076251368282</v>
      </c>
      <c r="R368" s="58">
        <v>3.9599637723842411</v>
      </c>
      <c r="S368" s="58">
        <v>41.882649212592973</v>
      </c>
      <c r="T368" s="58">
        <v>13.780463140022885</v>
      </c>
      <c r="U368" s="58">
        <v>3.5283215205170286</v>
      </c>
      <c r="V368" s="58"/>
      <c r="Y368" s="57">
        <v>0.98451624737294441</v>
      </c>
      <c r="Z368" s="58">
        <v>11.780375903278445</v>
      </c>
      <c r="AA368" s="58">
        <v>0.91157447707504924</v>
      </c>
      <c r="AC368" s="58">
        <v>65.207843734751037</v>
      </c>
      <c r="AD368" s="58">
        <v>21.623883483537174</v>
      </c>
      <c r="AE368" s="58">
        <v>3.8352526088244905</v>
      </c>
      <c r="AF368" s="58">
        <v>116.62060025147538</v>
      </c>
      <c r="AG368" s="58">
        <v>32.418288843111604</v>
      </c>
      <c r="AH368" s="58">
        <v>21.105960298284018</v>
      </c>
      <c r="AI368" s="58">
        <v>9.5950892172250395</v>
      </c>
      <c r="AJ368" s="58">
        <v>0.19086980528334169</v>
      </c>
      <c r="AM368" s="57">
        <v>129.87982722058405</v>
      </c>
      <c r="AN368" s="57">
        <v>67.62459388716654</v>
      </c>
      <c r="AO368" s="57">
        <v>101.53140562067597</v>
      </c>
      <c r="AQ368" s="59">
        <v>74.501222710524914</v>
      </c>
      <c r="AR368" s="59">
        <v>25.498777289475072</v>
      </c>
      <c r="AT368" s="59">
        <v>70.493276274499308</v>
      </c>
      <c r="AU368" s="59">
        <v>29.506723725500695</v>
      </c>
    </row>
    <row r="369" spans="1:47">
      <c r="A369" s="56">
        <v>1626</v>
      </c>
      <c r="B369" s="57">
        <v>9.2811555462270778</v>
      </c>
      <c r="C369" s="56"/>
      <c r="D369" s="58">
        <v>13.768006068720126</v>
      </c>
      <c r="E369" s="58"/>
      <c r="F369" s="58">
        <v>16.787398758669973</v>
      </c>
      <c r="G369" s="58"/>
      <c r="H369" s="58">
        <v>17.34176067688092</v>
      </c>
      <c r="I369" s="58"/>
      <c r="J369" s="58">
        <v>18.507118258262395</v>
      </c>
      <c r="K369" s="58"/>
      <c r="L369" s="58">
        <v>12.780840296665703</v>
      </c>
      <c r="N369" s="17">
        <v>150</v>
      </c>
      <c r="Q369" s="58">
        <v>26.609973131062056</v>
      </c>
      <c r="R369" s="58">
        <v>9.3672133480322408</v>
      </c>
      <c r="S369" s="58">
        <v>28.902312593009245</v>
      </c>
      <c r="T369" s="58">
        <v>10.734110743120976</v>
      </c>
      <c r="U369" s="58">
        <v>6.8523816639185293</v>
      </c>
      <c r="V369" s="58"/>
      <c r="Y369" s="57">
        <v>0.86214468247368758</v>
      </c>
      <c r="Z369" s="58">
        <v>11.807693005158464</v>
      </c>
      <c r="AA369" s="58">
        <v>0.73149002109312311</v>
      </c>
      <c r="AC369" s="58">
        <v>57.276415039161087</v>
      </c>
      <c r="AD369" s="58">
        <v>19.011457620367594</v>
      </c>
      <c r="AE369" s="58">
        <v>3.3710852643602842</v>
      </c>
      <c r="AF369" s="58">
        <v>117.18191368104065</v>
      </c>
      <c r="AG369" s="58">
        <v>26.024021177138899</v>
      </c>
      <c r="AH369" s="58">
        <v>21.213483838172927</v>
      </c>
      <c r="AI369" s="58">
        <v>9.1245979676823623</v>
      </c>
      <c r="AJ369" s="58">
        <v>0.18909114596246393</v>
      </c>
      <c r="AM369" s="57">
        <v>117.90060535866851</v>
      </c>
      <c r="AN369" s="57">
        <v>63.819263471046199</v>
      </c>
      <c r="AO369" s="57">
        <v>93.242730243856926</v>
      </c>
      <c r="AQ369" s="59">
        <v>73.919205841658282</v>
      </c>
      <c r="AR369" s="59">
        <v>26.080794158341725</v>
      </c>
      <c r="AT369" s="59">
        <v>70.35236643824841</v>
      </c>
      <c r="AU369" s="59">
        <v>29.647633561751601</v>
      </c>
    </row>
    <row r="370" spans="1:47">
      <c r="A370" s="56">
        <v>1627</v>
      </c>
      <c r="B370" s="57">
        <v>9.3030525400201451</v>
      </c>
      <c r="C370" s="56"/>
      <c r="D370" s="58">
        <v>14.319553185293348</v>
      </c>
      <c r="E370" s="58"/>
      <c r="F370" s="58">
        <v>18.249760907700562</v>
      </c>
      <c r="G370" s="58"/>
      <c r="H370" s="58">
        <v>19.932904477019392</v>
      </c>
      <c r="I370" s="58"/>
      <c r="J370" s="58">
        <v>31.844212688245733</v>
      </c>
      <c r="K370" s="58"/>
      <c r="L370" s="58">
        <v>11.037968535360159</v>
      </c>
      <c r="N370" s="17">
        <v>150</v>
      </c>
      <c r="Q370" s="58">
        <v>27.736183230737371</v>
      </c>
      <c r="R370" s="58">
        <v>9.9507928329973669</v>
      </c>
      <c r="S370" s="58">
        <v>33.457619530378615</v>
      </c>
      <c r="T370" s="58">
        <v>18.353719115674988</v>
      </c>
      <c r="U370" s="58">
        <v>6.01123499562157</v>
      </c>
      <c r="V370" s="58"/>
      <c r="Y370" s="57">
        <v>0.79981089256074256</v>
      </c>
      <c r="Z370" s="58">
        <v>10.168532532011396</v>
      </c>
      <c r="AA370" s="58">
        <v>0.79443980698930461</v>
      </c>
      <c r="AC370" s="58">
        <v>53.296870624061313</v>
      </c>
      <c r="AD370" s="58">
        <v>17.707083415723712</v>
      </c>
      <c r="AE370" s="58">
        <v>3.1390294821895477</v>
      </c>
      <c r="AF370" s="58">
        <v>101.16568455709057</v>
      </c>
      <c r="AG370" s="58">
        <v>28.274508373458843</v>
      </c>
      <c r="AH370" s="58">
        <v>18.319187294343092</v>
      </c>
      <c r="AI370" s="58">
        <v>8.1035922578778674</v>
      </c>
      <c r="AJ370" s="58">
        <v>0.18787076157690236</v>
      </c>
      <c r="AM370" s="57">
        <v>130.44219826884623</v>
      </c>
      <c r="AN370" s="57">
        <v>58.174906645396561</v>
      </c>
      <c r="AO370" s="57">
        <v>97.660901572815021</v>
      </c>
      <c r="AQ370" s="59">
        <v>71.185700652216781</v>
      </c>
      <c r="AR370" s="59">
        <v>28.81429934778323</v>
      </c>
      <c r="AT370" s="59">
        <v>74.176019690529998</v>
      </c>
      <c r="AU370" s="59">
        <v>25.823980309470002</v>
      </c>
    </row>
    <row r="371" spans="1:47">
      <c r="A371" s="56">
        <v>1628</v>
      </c>
      <c r="B371" s="57">
        <v>9.3660892828139861</v>
      </c>
      <c r="C371" s="56"/>
      <c r="D371" s="58">
        <v>22.814437072159244</v>
      </c>
      <c r="E371" s="58"/>
      <c r="F371" s="58">
        <v>29.488290350035474</v>
      </c>
      <c r="G371" s="58"/>
      <c r="H371" s="58">
        <v>20.987401770148139</v>
      </c>
      <c r="I371" s="58"/>
      <c r="J371" s="58">
        <v>18.926086028228866</v>
      </c>
      <c r="K371" s="58"/>
      <c r="L371" s="58">
        <v>14.34219006562018</v>
      </c>
      <c r="N371" s="17">
        <v>150</v>
      </c>
      <c r="Q371" s="58">
        <v>44.46647620737707</v>
      </c>
      <c r="R371" s="58">
        <v>14.723763974428739</v>
      </c>
      <c r="S371" s="58">
        <v>35.945446977763112</v>
      </c>
      <c r="T371" s="58">
        <v>10.748234200176102</v>
      </c>
      <c r="U371" s="58">
        <v>8.1346189191699612</v>
      </c>
      <c r="V371" s="58"/>
      <c r="Y371" s="57">
        <v>0.82569730135254393</v>
      </c>
      <c r="Z371" s="58">
        <v>10.590780796425747</v>
      </c>
      <c r="AA371" s="58">
        <v>0.81172928348822548</v>
      </c>
      <c r="AC371" s="58">
        <v>55.189185195593751</v>
      </c>
      <c r="AD371" s="58">
        <v>18.352914472267383</v>
      </c>
      <c r="AE371" s="58">
        <v>3.252725709043903</v>
      </c>
      <c r="AF371" s="58">
        <v>105.6287962883662</v>
      </c>
      <c r="AG371" s="58">
        <v>28.90103167828919</v>
      </c>
      <c r="AH371" s="58">
        <v>19.132727053123553</v>
      </c>
      <c r="AI371" s="58">
        <v>8.0223325967893189</v>
      </c>
      <c r="AJ371" s="58">
        <v>0.17349096692671803</v>
      </c>
      <c r="AM371" s="57">
        <v>173.10001123368951</v>
      </c>
      <c r="AN371" s="57">
        <v>59.731462550958327</v>
      </c>
      <c r="AO371" s="57">
        <v>121.87046251112108</v>
      </c>
      <c r="AQ371" s="59">
        <v>77.625656760183375</v>
      </c>
      <c r="AR371" s="59">
        <v>22.374343239816636</v>
      </c>
      <c r="AT371" s="59">
        <v>78.622861719022978</v>
      </c>
      <c r="AU371" s="59">
        <v>21.377138280977029</v>
      </c>
    </row>
    <row r="372" spans="1:47">
      <c r="A372" s="56">
        <v>1629</v>
      </c>
      <c r="B372" s="57">
        <v>9.4152645097728076</v>
      </c>
      <c r="C372" s="56"/>
      <c r="D372" s="58">
        <v>10.188104142410896</v>
      </c>
      <c r="E372" s="58"/>
      <c r="F372" s="58">
        <v>7.3417993929038259</v>
      </c>
      <c r="G372" s="58"/>
      <c r="H372" s="58">
        <v>11.043143806914852</v>
      </c>
      <c r="I372" s="58"/>
      <c r="J372" s="58">
        <v>13.907420168701522</v>
      </c>
      <c r="K372" s="58"/>
      <c r="L372" s="58">
        <v>5.67109503281009</v>
      </c>
      <c r="N372" s="17">
        <v>150</v>
      </c>
      <c r="Q372" s="58">
        <v>19.953332467037765</v>
      </c>
      <c r="R372" s="58">
        <v>3.5080403512667941</v>
      </c>
      <c r="S372" s="58">
        <v>19.208418643801842</v>
      </c>
      <c r="T372" s="58">
        <v>7.8034441852055458</v>
      </c>
      <c r="U372" s="58">
        <v>3.3180513056658882</v>
      </c>
      <c r="V372" s="58"/>
      <c r="Y372" s="57">
        <v>0.64920463252423299</v>
      </c>
      <c r="Z372" s="58">
        <v>10.803791626698869</v>
      </c>
      <c r="AA372" s="58">
        <v>0.61104224293034159</v>
      </c>
      <c r="AC372" s="58">
        <v>43.524465750207895</v>
      </c>
      <c r="AD372" s="58">
        <v>14.487393034652417</v>
      </c>
      <c r="AE372" s="58">
        <v>2.5670048201168929</v>
      </c>
      <c r="AF372" s="58">
        <v>108.02143940412284</v>
      </c>
      <c r="AG372" s="58">
        <v>21.76413619189325</v>
      </c>
      <c r="AH372" s="58">
        <v>19.571588326316643</v>
      </c>
      <c r="AI372" s="58">
        <v>7.3870512995733213</v>
      </c>
      <c r="AJ372" s="58">
        <v>0.17411786587098732</v>
      </c>
      <c r="AM372" s="57">
        <v>78.776329616061474</v>
      </c>
      <c r="AN372" s="57">
        <v>55.061955722053987</v>
      </c>
      <c r="AO372" s="57">
        <v>67.795865526623544</v>
      </c>
      <c r="AQ372" s="59">
        <v>65.255474374803654</v>
      </c>
      <c r="AR372" s="59">
        <v>34.744525625196346</v>
      </c>
      <c r="AT372" s="59">
        <v>64.621889332919196</v>
      </c>
      <c r="AU372" s="59">
        <v>35.378110667080811</v>
      </c>
    </row>
    <row r="373" spans="1:47">
      <c r="A373" s="56">
        <v>1630</v>
      </c>
      <c r="B373" s="57">
        <v>9.4061002686118407</v>
      </c>
      <c r="C373" s="56"/>
      <c r="D373" s="58">
        <v>10.110541481163297</v>
      </c>
      <c r="E373" s="58"/>
      <c r="F373" s="58">
        <v>8.0121706593003612</v>
      </c>
      <c r="G373" s="58"/>
      <c r="H373" s="58">
        <v>7.9307603238516826</v>
      </c>
      <c r="I373" s="58"/>
      <c r="J373" s="58">
        <v>13.824049283300429</v>
      </c>
      <c r="K373" s="58"/>
      <c r="L373" s="58">
        <v>12.237686964233419</v>
      </c>
      <c r="N373" s="17">
        <v>150</v>
      </c>
      <c r="Q373" s="58">
        <v>19.783633591418035</v>
      </c>
      <c r="R373" s="58">
        <v>3.8875068533998274</v>
      </c>
      <c r="S373" s="58">
        <v>13.75531056862234</v>
      </c>
      <c r="T373" s="58">
        <v>7.7570239497245481</v>
      </c>
      <c r="U373" s="58">
        <v>7.1341480186424349</v>
      </c>
      <c r="V373" s="58"/>
      <c r="Y373" s="57">
        <v>0.53235193095903111</v>
      </c>
      <c r="Z373" s="58">
        <v>10.752811375753945</v>
      </c>
      <c r="AA373" s="58">
        <v>0.62445176306246242</v>
      </c>
      <c r="AC373" s="58">
        <v>35.798876265637539</v>
      </c>
      <c r="AD373" s="58">
        <v>11.927019317224731</v>
      </c>
      <c r="AE373" s="58">
        <v>2.1128195392982336</v>
      </c>
      <c r="AF373" s="58">
        <v>107.77926000590507</v>
      </c>
      <c r="AG373" s="58">
        <v>22.250366204419556</v>
      </c>
      <c r="AH373" s="58">
        <v>19.533176596896041</v>
      </c>
      <c r="AI373" s="58">
        <v>6.9245340858302233</v>
      </c>
      <c r="AJ373" s="58">
        <v>0.17631504601627596</v>
      </c>
      <c r="AM373" s="57">
        <v>76.617595967132544</v>
      </c>
      <c r="AN373" s="57">
        <v>52.41525667225654</v>
      </c>
      <c r="AO373" s="57">
        <v>65.434656829733072</v>
      </c>
      <c r="AQ373" s="59">
        <v>72.628469712739047</v>
      </c>
      <c r="AR373" s="59">
        <v>27.371530287260942</v>
      </c>
      <c r="AT373" s="59">
        <v>65.862632838741078</v>
      </c>
      <c r="AU373" s="59">
        <v>34.137367161258922</v>
      </c>
    </row>
    <row r="374" spans="1:47">
      <c r="A374" s="56">
        <v>1631</v>
      </c>
      <c r="B374" s="57">
        <v>9.3851536124481427</v>
      </c>
      <c r="C374" s="56"/>
      <c r="D374" s="58">
        <v>10.083147515666877</v>
      </c>
      <c r="E374" s="58"/>
      <c r="F374" s="58">
        <v>13.834895125766803</v>
      </c>
      <c r="G374" s="58"/>
      <c r="H374" s="58">
        <v>9.1240374392417145</v>
      </c>
      <c r="I374" s="58"/>
      <c r="J374" s="58">
        <v>13.723887414710653</v>
      </c>
      <c r="K374" s="58"/>
      <c r="L374" s="58">
        <v>8.2382334387136584</v>
      </c>
      <c r="N374" s="17">
        <v>150</v>
      </c>
      <c r="Q374" s="58">
        <v>19.6894718875288</v>
      </c>
      <c r="R374" s="58">
        <v>6.8260227027172187</v>
      </c>
      <c r="S374" s="58">
        <v>15.721260738610445</v>
      </c>
      <c r="T374" s="58">
        <v>7.7199460375784845</v>
      </c>
      <c r="U374" s="58">
        <v>4.7516203690062726</v>
      </c>
      <c r="V374" s="58"/>
      <c r="Y374" s="57">
        <v>0.56195932571761942</v>
      </c>
      <c r="Z374" s="58">
        <v>10.709780278978803</v>
      </c>
      <c r="AA374" s="58">
        <v>0.83333281545061566</v>
      </c>
      <c r="AC374" s="58">
        <v>37.904796120489493</v>
      </c>
      <c r="AD374" s="58">
        <v>12.640446891231898</v>
      </c>
      <c r="AE374" s="58">
        <v>2.2386538712204302</v>
      </c>
      <c r="AF374" s="58">
        <v>107.61508180373517</v>
      </c>
      <c r="AG374" s="58">
        <v>29.704675908972153</v>
      </c>
      <c r="AH374" s="58">
        <v>19.50888218759636</v>
      </c>
      <c r="AI374" s="58">
        <v>6.9494366952138975</v>
      </c>
      <c r="AJ374" s="58">
        <v>0.16831838241978064</v>
      </c>
      <c r="AM374" s="57">
        <v>79.976150972407567</v>
      </c>
      <c r="AN374" s="57">
        <v>54.165120179027163</v>
      </c>
      <c r="AO374" s="57">
        <v>68.060666147891681</v>
      </c>
      <c r="AQ374" s="59">
        <v>75.569268713364139</v>
      </c>
      <c r="AR374" s="59">
        <v>24.430731286635854</v>
      </c>
      <c r="AT374" s="59">
        <v>65.640450406401442</v>
      </c>
      <c r="AU374" s="59">
        <v>34.359549593598551</v>
      </c>
    </row>
    <row r="375" spans="1:47">
      <c r="A375" s="56">
        <v>1632</v>
      </c>
      <c r="B375" s="57">
        <v>9.4248381174092764</v>
      </c>
      <c r="C375" s="56"/>
      <c r="D375" s="58">
        <v>16.334229757867387</v>
      </c>
      <c r="E375" s="58"/>
      <c r="F375" s="58">
        <v>12.331085434962466</v>
      </c>
      <c r="G375" s="58"/>
      <c r="H375" s="58">
        <v>11.624694718223378</v>
      </c>
      <c r="I375" s="58"/>
      <c r="J375" s="58">
        <v>11.947785563269122</v>
      </c>
      <c r="K375" s="58"/>
      <c r="L375" s="58">
        <v>18.77949018179644</v>
      </c>
      <c r="N375" s="17">
        <v>150</v>
      </c>
      <c r="Q375" s="58">
        <v>32.020507253642485</v>
      </c>
      <c r="R375" s="58">
        <v>5.8394143204171467</v>
      </c>
      <c r="S375" s="58">
        <v>20.280352498716059</v>
      </c>
      <c r="T375" s="58">
        <v>6.6530957893019513</v>
      </c>
      <c r="U375" s="58">
        <v>11.108082203262864</v>
      </c>
      <c r="V375" s="58"/>
      <c r="Y375" s="57">
        <v>0.56604462620235618</v>
      </c>
      <c r="Z375" s="58">
        <v>10.51761030675433</v>
      </c>
      <c r="AA375" s="58">
        <v>0.90930278025703304</v>
      </c>
      <c r="AC375" s="58">
        <v>38.296463941185259</v>
      </c>
      <c r="AD375" s="58">
        <v>12.782996612802478</v>
      </c>
      <c r="AE375" s="58">
        <v>2.2633474917815515</v>
      </c>
      <c r="AF375" s="58">
        <v>105.94709763359089</v>
      </c>
      <c r="AG375" s="58">
        <v>32.425219196730012</v>
      </c>
      <c r="AH375" s="58">
        <v>19.211880506629161</v>
      </c>
      <c r="AI375" s="58">
        <v>6.9070485699145916</v>
      </c>
      <c r="AJ375" s="58">
        <v>0.16730822861522798</v>
      </c>
      <c r="AM375" s="57">
        <v>116.80589873122187</v>
      </c>
      <c r="AN375" s="57">
        <v>54.27780286323722</v>
      </c>
      <c r="AO375" s="57">
        <v>88.417935307785172</v>
      </c>
      <c r="AQ375" s="59">
        <v>78.471482388780117</v>
      </c>
      <c r="AR375" s="59">
        <v>21.528517611219876</v>
      </c>
      <c r="AT375" s="59">
        <v>73.628259401691778</v>
      </c>
      <c r="AU375" s="59">
        <v>26.371740598308229</v>
      </c>
    </row>
    <row r="376" spans="1:47">
      <c r="A376" s="56">
        <v>1633</v>
      </c>
      <c r="B376" s="57">
        <v>9.5041584082919499</v>
      </c>
      <c r="C376" s="56"/>
      <c r="D376" s="58">
        <v>10.895491582844233</v>
      </c>
      <c r="E376" s="58"/>
      <c r="F376" s="58">
        <v>12.956559329297288</v>
      </c>
      <c r="G376" s="58"/>
      <c r="H376" s="58">
        <v>12.075709029987166</v>
      </c>
      <c r="I376" s="58"/>
      <c r="J376" s="58">
        <v>21.53568262120519</v>
      </c>
      <c r="K376" s="58"/>
      <c r="L376" s="58">
        <v>10.480318930531135</v>
      </c>
      <c r="N376" s="17">
        <v>150</v>
      </c>
      <c r="Q376" s="58">
        <v>21.524738426945063</v>
      </c>
      <c r="R376" s="58">
        <v>5.62805495093047</v>
      </c>
      <c r="S376" s="58">
        <v>21.586912616899188</v>
      </c>
      <c r="T376" s="58">
        <v>11.771172930104523</v>
      </c>
      <c r="U376" s="58">
        <v>6.4976429261706299</v>
      </c>
      <c r="V376" s="58"/>
      <c r="Y376" s="57">
        <v>0.64682779033886761</v>
      </c>
      <c r="Z376" s="58">
        <v>10.239702047633424</v>
      </c>
      <c r="AA376" s="58">
        <v>0.98327232863728331</v>
      </c>
      <c r="AC376" s="58">
        <v>43.895034671765174</v>
      </c>
      <c r="AD376" s="58">
        <v>14.665441074860992</v>
      </c>
      <c r="AE376" s="58">
        <v>2.5960181954061574</v>
      </c>
      <c r="AF376" s="58">
        <v>103.40432821625961</v>
      </c>
      <c r="AG376" s="58">
        <v>35.076502762847937</v>
      </c>
      <c r="AH376" s="58">
        <v>18.756037709812063</v>
      </c>
      <c r="AI376" s="58">
        <v>7.1822346191119557</v>
      </c>
      <c r="AJ376" s="58">
        <v>0.16863989392742945</v>
      </c>
      <c r="AM376" s="57">
        <v>93.736766909762636</v>
      </c>
      <c r="AN376" s="57">
        <v>56.047872560502711</v>
      </c>
      <c r="AO376" s="57">
        <v>76.4810198851455</v>
      </c>
      <c r="AQ376" s="59">
        <v>72.263262787388527</v>
      </c>
      <c r="AR376" s="59">
        <v>27.736737212611466</v>
      </c>
      <c r="AT376" s="59">
        <v>68.310416842151497</v>
      </c>
      <c r="AU376" s="59">
        <v>31.689583157848499</v>
      </c>
    </row>
    <row r="377" spans="1:47">
      <c r="A377" s="56">
        <v>1634</v>
      </c>
      <c r="B377" s="57">
        <v>9.5435297194271591</v>
      </c>
      <c r="C377" s="56"/>
      <c r="D377" s="58">
        <v>14.570825319858486</v>
      </c>
      <c r="E377" s="58"/>
      <c r="F377" s="58">
        <v>10.944176886070727</v>
      </c>
      <c r="G377" s="58"/>
      <c r="H377" s="58">
        <v>15.720172009736258</v>
      </c>
      <c r="I377" s="58"/>
      <c r="J377" s="58">
        <v>15.516940972287733</v>
      </c>
      <c r="K377" s="58"/>
      <c r="L377" s="58">
        <v>7.8897450908982201</v>
      </c>
      <c r="N377" s="17">
        <v>150</v>
      </c>
      <c r="Q377" s="58">
        <v>28.895758839508911</v>
      </c>
      <c r="R377" s="58">
        <v>4.5571555952118947</v>
      </c>
      <c r="S377" s="58">
        <v>28.437692872622744</v>
      </c>
      <c r="T377" s="58">
        <v>8.3945748859126361</v>
      </c>
      <c r="U377" s="58">
        <v>5.0077922467483225</v>
      </c>
      <c r="V377" s="58"/>
      <c r="Y377" s="57">
        <v>0.65762618268626971</v>
      </c>
      <c r="Z377" s="58">
        <v>8.569400084901055</v>
      </c>
      <c r="AA377" s="58">
        <v>1.0261497599209886</v>
      </c>
      <c r="AC377" s="58">
        <v>44.763552272758879</v>
      </c>
      <c r="AD377" s="58">
        <v>14.969593624970663</v>
      </c>
      <c r="AE377" s="58">
        <v>2.6492116370410712</v>
      </c>
      <c r="AF377" s="58">
        <v>86.752345671836949</v>
      </c>
      <c r="AG377" s="58">
        <v>36.62024825628172</v>
      </c>
      <c r="AH377" s="58">
        <v>15.740016128676995</v>
      </c>
      <c r="AI377" s="58">
        <v>6.5087579871613626</v>
      </c>
      <c r="AJ377" s="58">
        <v>0.14957717845440588</v>
      </c>
      <c r="AM377" s="57">
        <v>112.46449473528402</v>
      </c>
      <c r="AN377" s="57">
        <v>51.320287035708603</v>
      </c>
      <c r="AO377" s="57">
        <v>84.715725258465838</v>
      </c>
      <c r="AQ377" s="59">
        <v>77.519575539989148</v>
      </c>
      <c r="AR377" s="59">
        <v>22.480424460010848</v>
      </c>
      <c r="AT377" s="59">
        <v>73.17405091242199</v>
      </c>
      <c r="AU377" s="59">
        <v>26.825949087578003</v>
      </c>
    </row>
    <row r="378" spans="1:47">
      <c r="A378" s="56">
        <v>1635</v>
      </c>
      <c r="B378" s="57">
        <v>9.5582409712383747</v>
      </c>
      <c r="C378" s="56"/>
      <c r="D378" s="58">
        <v>17.739883882411004</v>
      </c>
      <c r="E378" s="58"/>
      <c r="F378" s="58">
        <v>10.814868390358537</v>
      </c>
      <c r="G378" s="58"/>
      <c r="H378" s="58">
        <v>13.98493593101924</v>
      </c>
      <c r="I378" s="58"/>
      <c r="J378" s="58">
        <v>14.18220927990237</v>
      </c>
      <c r="K378" s="58"/>
      <c r="L378" s="58">
        <v>7.8897450908982201</v>
      </c>
      <c r="N378" s="17">
        <v>150</v>
      </c>
      <c r="Q378" s="58">
        <v>35.230512187768561</v>
      </c>
      <c r="R378" s="58">
        <v>4.4718734806030103</v>
      </c>
      <c r="S378" s="58">
        <v>25.410292954549494</v>
      </c>
      <c r="T378" s="58">
        <v>7.6338216767023397</v>
      </c>
      <c r="U378" s="58">
        <v>5.0568918694663143</v>
      </c>
      <c r="V378" s="58"/>
      <c r="Y378" s="57">
        <v>0.6593484721918168</v>
      </c>
      <c r="Z378" s="58">
        <v>8.5918429076225795</v>
      </c>
      <c r="AA378" s="58">
        <v>0.96554004397538262</v>
      </c>
      <c r="AC378" s="58">
        <v>45.017271960112168</v>
      </c>
      <c r="AD378" s="58">
        <v>15.068512251133793</v>
      </c>
      <c r="AE378" s="58">
        <v>2.6660669995068655</v>
      </c>
      <c r="AF378" s="58">
        <v>87.195996239312265</v>
      </c>
      <c r="AG378" s="58">
        <v>34.470604029602256</v>
      </c>
      <c r="AH378" s="58">
        <v>15.824939470762537</v>
      </c>
      <c r="AI378" s="58">
        <v>6.5398678163827073</v>
      </c>
      <c r="AJ378" s="58">
        <v>0.14881290602086819</v>
      </c>
      <c r="AM378" s="57">
        <v>122.03253727673784</v>
      </c>
      <c r="AN378" s="57">
        <v>51.144864642559938</v>
      </c>
      <c r="AO378" s="57">
        <v>89.913804966784127</v>
      </c>
      <c r="AQ378" s="59">
        <v>78.271098106940102</v>
      </c>
      <c r="AR378" s="59">
        <v>21.728901893059895</v>
      </c>
      <c r="AT378" s="59">
        <v>74.841559909941367</v>
      </c>
      <c r="AU378" s="59">
        <v>25.158440090058644</v>
      </c>
    </row>
    <row r="379" spans="1:47">
      <c r="A379" s="56">
        <v>1636</v>
      </c>
      <c r="B379" s="57">
        <v>9.4886050130821413</v>
      </c>
      <c r="C379" s="56"/>
      <c r="D379" s="58">
        <v>14.650007029371551</v>
      </c>
      <c r="E379" s="58"/>
      <c r="F379" s="58">
        <v>12.088534659148779</v>
      </c>
      <c r="G379" s="58"/>
      <c r="H379" s="58">
        <v>14.750660258524819</v>
      </c>
      <c r="I379" s="58"/>
      <c r="J379" s="58">
        <v>8.5034686932369734</v>
      </c>
      <c r="K379" s="58"/>
      <c r="L379" s="58">
        <v>9.1194629031695502</v>
      </c>
      <c r="N379" s="17">
        <v>150</v>
      </c>
      <c r="Q379" s="58">
        <v>28.898266911623217</v>
      </c>
      <c r="R379" s="58">
        <v>5.4026288657238659</v>
      </c>
      <c r="S379" s="58">
        <v>26.244254822429472</v>
      </c>
      <c r="T379" s="58">
        <v>4.6368104240274572</v>
      </c>
      <c r="U379" s="58">
        <v>5.6344776555729812</v>
      </c>
      <c r="V379" s="58"/>
      <c r="Y379" s="57">
        <v>0.65119598581742366</v>
      </c>
      <c r="Z379" s="58">
        <v>8.4856094283783232</v>
      </c>
      <c r="AA379" s="58">
        <v>1.0208729065749715</v>
      </c>
      <c r="AC379" s="58">
        <v>44.59586637612388</v>
      </c>
      <c r="AD379" s="58">
        <v>14.941408596207017</v>
      </c>
      <c r="AE379" s="58">
        <v>2.6429336873815061</v>
      </c>
      <c r="AF379" s="58">
        <v>86.332171298640006</v>
      </c>
      <c r="AG379" s="58">
        <v>36.460141426642338</v>
      </c>
      <c r="AH379" s="58">
        <v>15.672552894942607</v>
      </c>
      <c r="AI379" s="58">
        <v>6.4635287566723756</v>
      </c>
      <c r="AJ379" s="58">
        <v>0.14184635499744033</v>
      </c>
      <c r="AM379" s="57">
        <v>109.26252625409728</v>
      </c>
      <c r="AN379" s="57">
        <v>50.897597464878864</v>
      </c>
      <c r="AO379" s="57">
        <v>82.763203825244446</v>
      </c>
      <c r="AQ379" s="59">
        <v>76.651171639979324</v>
      </c>
      <c r="AR379" s="59">
        <v>23.348828360020686</v>
      </c>
      <c r="AT379" s="59">
        <v>72.750262228264035</v>
      </c>
      <c r="AU379" s="59">
        <v>27.249737771735973</v>
      </c>
    </row>
    <row r="380" spans="1:47">
      <c r="A380" s="56">
        <v>1637</v>
      </c>
      <c r="B380" s="57">
        <v>9.5556879670209973</v>
      </c>
      <c r="C380" s="56"/>
      <c r="D380" s="58">
        <v>17.121558007175722</v>
      </c>
      <c r="E380" s="58"/>
      <c r="F380" s="58">
        <v>9.1732773919441915</v>
      </c>
      <c r="G380" s="58"/>
      <c r="H380" s="58">
        <v>8.0121329894888085</v>
      </c>
      <c r="I380" s="58"/>
      <c r="J380" s="58">
        <v>11.473732383361824</v>
      </c>
      <c r="K380" s="58"/>
      <c r="L380" s="58">
        <v>6.8490437055433109</v>
      </c>
      <c r="N380" s="17">
        <v>150</v>
      </c>
      <c r="Q380" s="58">
        <v>33.994154224137553</v>
      </c>
      <c r="R380" s="58">
        <v>3.7877032196216591</v>
      </c>
      <c r="S380" s="58">
        <v>14.546754566561894</v>
      </c>
      <c r="T380" s="58">
        <v>6.1558092414291847</v>
      </c>
      <c r="U380" s="58">
        <v>4.3991767393783938</v>
      </c>
      <c r="V380" s="58"/>
      <c r="Y380" s="57">
        <v>0.6369256759071148</v>
      </c>
      <c r="Z380" s="58">
        <v>8.3712487359402061</v>
      </c>
      <c r="AA380" s="58">
        <v>0.58796519002505343</v>
      </c>
      <c r="AC380" s="58">
        <v>43.751240270666557</v>
      </c>
      <c r="AD380" s="58">
        <v>14.672125747177816</v>
      </c>
      <c r="AE380" s="58">
        <v>2.5946680568893483</v>
      </c>
      <c r="AF380" s="58">
        <v>85.38061544767713</v>
      </c>
      <c r="AG380" s="58">
        <v>21.007112102496553</v>
      </c>
      <c r="AH380" s="58">
        <v>15.504148819708517</v>
      </c>
      <c r="AI380" s="58">
        <v>6.4650053493057289</v>
      </c>
      <c r="AJ380" s="58">
        <v>0.15885661349433214</v>
      </c>
      <c r="AM380" s="57">
        <v>104.07534261811827</v>
      </c>
      <c r="AN380" s="57">
        <v>48.148086901362213</v>
      </c>
      <c r="AO380" s="57">
        <v>78.686665025793189</v>
      </c>
      <c r="AQ380" s="59">
        <v>78.005876728573156</v>
      </c>
      <c r="AR380" s="59">
        <v>21.994123271426837</v>
      </c>
      <c r="AT380" s="59">
        <v>73.269782434634905</v>
      </c>
      <c r="AU380" s="59">
        <v>26.730217565365084</v>
      </c>
    </row>
    <row r="381" spans="1:47">
      <c r="A381" s="56">
        <v>1638</v>
      </c>
      <c r="B381" s="57">
        <v>9.5349823751960407</v>
      </c>
      <c r="C381" s="56"/>
      <c r="D381" s="58">
        <v>17.503561583769301</v>
      </c>
      <c r="E381" s="58"/>
      <c r="F381" s="58">
        <v>12.985469961015811</v>
      </c>
      <c r="G381" s="58"/>
      <c r="H381" s="58">
        <v>12.01867511870827</v>
      </c>
      <c r="I381" s="58"/>
      <c r="J381" s="58">
        <v>11.17126843904563</v>
      </c>
      <c r="K381" s="58"/>
      <c r="L381" s="58">
        <v>2.0108245589499711</v>
      </c>
      <c r="N381" s="17">
        <v>150</v>
      </c>
      <c r="Q381" s="58">
        <v>34.683009698893237</v>
      </c>
      <c r="R381" s="58">
        <v>5.4782182862355873</v>
      </c>
      <c r="S381" s="58">
        <v>21.685968565516998</v>
      </c>
      <c r="T381" s="58">
        <v>6.0086621561825444</v>
      </c>
      <c r="U381" s="58">
        <v>1.2792914158556896</v>
      </c>
      <c r="V381" s="58"/>
      <c r="Y381" s="57">
        <v>0.67828810789567839</v>
      </c>
      <c r="Z381" s="58">
        <v>11.061335922532303</v>
      </c>
      <c r="AA381" s="58">
        <v>0.58580258255585282</v>
      </c>
      <c r="AC381" s="58">
        <v>46.734170308194962</v>
      </c>
      <c r="AD381" s="58">
        <v>15.687110033914992</v>
      </c>
      <c r="AE381" s="58">
        <v>2.7734845326989119</v>
      </c>
      <c r="AF381" s="58">
        <v>113.09828658872696</v>
      </c>
      <c r="AG381" s="58">
        <v>20.9379465829794</v>
      </c>
      <c r="AH381" s="58">
        <v>20.543112279921417</v>
      </c>
      <c r="AI381" s="58">
        <v>7.5872316175254646</v>
      </c>
      <c r="AJ381" s="58">
        <v>0.15736805560126091</v>
      </c>
      <c r="AM381" s="57">
        <v>112.67568519900288</v>
      </c>
      <c r="AN381" s="57">
        <v>57.02563414103841</v>
      </c>
      <c r="AO381" s="57">
        <v>87.356246173483058</v>
      </c>
      <c r="AQ381" s="59">
        <v>75.704155967252547</v>
      </c>
      <c r="AR381" s="59">
        <v>24.295844032747453</v>
      </c>
      <c r="AT381" s="59">
        <v>71.262925987587451</v>
      </c>
      <c r="AU381" s="59">
        <v>28.737074012412549</v>
      </c>
    </row>
    <row r="382" spans="1:47">
      <c r="A382" s="56">
        <v>1639</v>
      </c>
      <c r="B382" s="57">
        <v>9.5630040482516154</v>
      </c>
      <c r="C382" s="56"/>
      <c r="D382" s="58">
        <v>17.238886601637546</v>
      </c>
      <c r="E382" s="58"/>
      <c r="F382" s="58">
        <v>10.128942051810098</v>
      </c>
      <c r="G382" s="58"/>
      <c r="H382" s="58">
        <v>14.350605732679146</v>
      </c>
      <c r="I382" s="58"/>
      <c r="J382" s="58">
        <v>19.084279575750891</v>
      </c>
      <c r="K382" s="58"/>
      <c r="L382" s="58">
        <v>15.179194354754326</v>
      </c>
      <c r="N382" s="17">
        <v>150</v>
      </c>
      <c r="Q382" s="58">
        <v>34.25132481068767</v>
      </c>
      <c r="R382" s="58">
        <v>4.1712786251325431</v>
      </c>
      <c r="S382" s="58">
        <v>26.111794232861904</v>
      </c>
      <c r="T382" s="58">
        <v>10.183693215004187</v>
      </c>
      <c r="U382" s="58">
        <v>9.8226035265986074</v>
      </c>
      <c r="V382" s="58"/>
      <c r="Y382" s="57">
        <v>0.65962435679701237</v>
      </c>
      <c r="Z382" s="58">
        <v>11.173440670638174</v>
      </c>
      <c r="AA382" s="58">
        <v>0.60544021186113606</v>
      </c>
      <c r="AC382" s="58">
        <v>45.586446440225735</v>
      </c>
      <c r="AD382" s="58">
        <v>15.316159478350492</v>
      </c>
      <c r="AE382" s="58">
        <v>2.7072397982676755</v>
      </c>
      <c r="AF382" s="58">
        <v>114.52881848106419</v>
      </c>
      <c r="AG382" s="58">
        <v>21.648217128915562</v>
      </c>
      <c r="AH382" s="58">
        <v>20.808777267159801</v>
      </c>
      <c r="AI382" s="58">
        <v>7.682959748547658</v>
      </c>
      <c r="AJ382" s="58">
        <v>0.16810630436662014</v>
      </c>
      <c r="AM382" s="57">
        <v>127.14756175063725</v>
      </c>
      <c r="AN382" s="57">
        <v>57.488639660795812</v>
      </c>
      <c r="AO382" s="57">
        <v>95.540676321359626</v>
      </c>
      <c r="AQ382" s="59">
        <v>74.74289382893096</v>
      </c>
      <c r="AR382" s="59">
        <v>25.257106171069054</v>
      </c>
      <c r="AT382" s="59">
        <v>74.151292695725218</v>
      </c>
      <c r="AU382" s="59">
        <v>25.848707304274786</v>
      </c>
    </row>
    <row r="383" spans="1:47">
      <c r="A383" s="56">
        <v>1640</v>
      </c>
      <c r="B383" s="57">
        <v>9.5641853267829262</v>
      </c>
      <c r="C383" s="56"/>
      <c r="D383" s="58">
        <v>19.028323099486325</v>
      </c>
      <c r="E383" s="58"/>
      <c r="F383" s="58">
        <v>17.151800091475486</v>
      </c>
      <c r="G383" s="58"/>
      <c r="H383" s="58">
        <v>17.470084284623237</v>
      </c>
      <c r="I383" s="58"/>
      <c r="J383" s="58">
        <v>16.442936833181669</v>
      </c>
      <c r="K383" s="58"/>
      <c r="L383" s="58">
        <v>7.7821971798895273</v>
      </c>
      <c r="N383" s="17">
        <v>150</v>
      </c>
      <c r="Q383" s="58">
        <v>37.811008413967876</v>
      </c>
      <c r="R383" s="58">
        <v>7.033004491260276</v>
      </c>
      <c r="S383" s="58">
        <v>31.799071499726356</v>
      </c>
      <c r="T383" s="58">
        <v>8.755079317220126</v>
      </c>
      <c r="U383" s="58">
        <v>5.0479313291925871</v>
      </c>
      <c r="V383" s="58"/>
      <c r="Y383" s="57">
        <v>0.67289774429048044</v>
      </c>
      <c r="Z383" s="58">
        <v>11.094480505331994</v>
      </c>
      <c r="AA383" s="58">
        <v>0.55076850578631908</v>
      </c>
      <c r="AC383" s="58">
        <v>46.645188203664702</v>
      </c>
      <c r="AD383" s="58">
        <v>15.686524224864726</v>
      </c>
      <c r="AE383" s="58">
        <v>2.7720279909698338</v>
      </c>
      <c r="AF383" s="58">
        <v>114.00246285605871</v>
      </c>
      <c r="AG383" s="58">
        <v>19.700989451976632</v>
      </c>
      <c r="AH383" s="58">
        <v>20.718942343707496</v>
      </c>
      <c r="AI383" s="58">
        <v>8.0794423980542973</v>
      </c>
      <c r="AJ383" s="58">
        <v>0.16596219256133901</v>
      </c>
      <c r="AM383" s="57">
        <v>139.16087515031614</v>
      </c>
      <c r="AN383" s="57">
        <v>57.403749545232635</v>
      </c>
      <c r="AO383" s="57">
        <v>102.12709676499838</v>
      </c>
      <c r="AQ383" s="59">
        <v>75.085214296937679</v>
      </c>
      <c r="AR383" s="59">
        <v>24.914785703062318</v>
      </c>
      <c r="AT383" s="59">
        <v>75.487067397584184</v>
      </c>
      <c r="AU383" s="59">
        <v>24.51293260241582</v>
      </c>
    </row>
    <row r="384" spans="1:47">
      <c r="A384" s="56">
        <v>1641</v>
      </c>
      <c r="B384" s="57">
        <v>9.5141015213715292</v>
      </c>
      <c r="C384" s="56"/>
      <c r="D384" s="58">
        <v>10.987768753867064</v>
      </c>
      <c r="E384" s="58"/>
      <c r="F384" s="58">
        <v>13.526802355926508</v>
      </c>
      <c r="G384" s="58"/>
      <c r="H384" s="58">
        <v>12.73695805796225</v>
      </c>
      <c r="I384" s="58"/>
      <c r="J384" s="58">
        <v>11.621099361885436</v>
      </c>
      <c r="K384" s="58"/>
      <c r="L384" s="58">
        <v>6.2814388584328391</v>
      </c>
      <c r="N384" s="17">
        <v>150</v>
      </c>
      <c r="Q384" s="58">
        <v>21.728018008484955</v>
      </c>
      <c r="R384" s="58">
        <v>5.8782689354550719</v>
      </c>
      <c r="S384" s="58">
        <v>22.837698886209925</v>
      </c>
      <c r="T384" s="58">
        <v>6.2422637117715025</v>
      </c>
      <c r="U384" s="58">
        <v>3.9711824843787364</v>
      </c>
      <c r="V384" s="58"/>
      <c r="Y384" s="57">
        <v>0.68213845569610609</v>
      </c>
      <c r="Z384" s="58">
        <v>11.632485088737731</v>
      </c>
      <c r="AA384" s="58">
        <v>0.54587579216919513</v>
      </c>
      <c r="AC384" s="58">
        <v>47.429553092819141</v>
      </c>
      <c r="AD384" s="58">
        <v>15.965210229046441</v>
      </c>
      <c r="AE384" s="58">
        <v>2.8205874502618062</v>
      </c>
      <c r="AF384" s="58">
        <v>119.82823876294691</v>
      </c>
      <c r="AG384" s="58">
        <v>19.57760912158458</v>
      </c>
      <c r="AH384" s="58">
        <v>21.788084607396453</v>
      </c>
      <c r="AI384" s="58">
        <v>8.4012795022168305</v>
      </c>
      <c r="AJ384" s="58">
        <v>0.17191392708984796</v>
      </c>
      <c r="AM384" s="57">
        <v>89.667385054822546</v>
      </c>
      <c r="AN384" s="57">
        <v>59.510855079488742</v>
      </c>
      <c r="AO384" s="57">
        <v>75.769258900957936</v>
      </c>
      <c r="AQ384" s="59">
        <v>68.156305012692314</v>
      </c>
      <c r="AR384" s="59">
        <v>31.843694987307678</v>
      </c>
      <c r="AT384" s="59">
        <v>65.822000896324099</v>
      </c>
      <c r="AU384" s="59">
        <v>34.177999103675901</v>
      </c>
    </row>
    <row r="385" spans="1:47">
      <c r="A385" s="56">
        <v>1642</v>
      </c>
      <c r="B385" s="57">
        <v>9.5537474307298709</v>
      </c>
      <c r="C385" s="56"/>
      <c r="D385" s="58">
        <v>12.904908349164231</v>
      </c>
      <c r="E385" s="58"/>
      <c r="F385" s="58">
        <v>20.322949704660509</v>
      </c>
      <c r="G385" s="58"/>
      <c r="H385" s="58">
        <v>21.299329939040458</v>
      </c>
      <c r="I385" s="58"/>
      <c r="J385" s="58">
        <v>15.288880738714219</v>
      </c>
      <c r="K385" s="58"/>
      <c r="L385" s="58">
        <v>6.2814388584328391</v>
      </c>
      <c r="N385" s="17">
        <v>150</v>
      </c>
      <c r="Q385" s="58">
        <v>25.617359541281395</v>
      </c>
      <c r="R385" s="58">
        <v>8.3384325352888418</v>
      </c>
      <c r="S385" s="58">
        <v>38.648439872679496</v>
      </c>
      <c r="T385" s="58">
        <v>8.1272713782036234</v>
      </c>
      <c r="U385" s="58">
        <v>4.065598310153125</v>
      </c>
      <c r="V385" s="58"/>
      <c r="Y385" s="57">
        <v>0.7806710122566739</v>
      </c>
      <c r="Z385" s="58">
        <v>9.3772076123156776</v>
      </c>
      <c r="AA385" s="58">
        <v>0.58428221643489398</v>
      </c>
      <c r="AC385" s="58">
        <v>54.445660899494619</v>
      </c>
      <c r="AD385" s="58">
        <v>18.34402431651251</v>
      </c>
      <c r="AE385" s="58">
        <v>3.2400639779272362</v>
      </c>
      <c r="AF385" s="58">
        <v>96.836617753360173</v>
      </c>
      <c r="AG385" s="58">
        <v>21.010450484255738</v>
      </c>
      <c r="AH385" s="58">
        <v>17.615947935630629</v>
      </c>
      <c r="AI385" s="58">
        <v>8.0059427375631174</v>
      </c>
      <c r="AJ385" s="58">
        <v>0.16885390914677006</v>
      </c>
      <c r="AM385" s="57">
        <v>121.12875494368285</v>
      </c>
      <c r="AN385" s="57">
        <v>55.626786103603585</v>
      </c>
      <c r="AO385" s="57">
        <v>91.398295700771115</v>
      </c>
      <c r="AQ385" s="59">
        <v>73.516951367257334</v>
      </c>
      <c r="AR385" s="59">
        <v>26.483048632742662</v>
      </c>
      <c r="AT385" s="59">
        <v>73.137380263740454</v>
      </c>
      <c r="AU385" s="59">
        <v>26.862619736259553</v>
      </c>
    </row>
    <row r="386" spans="1:47">
      <c r="A386" s="56">
        <v>1643</v>
      </c>
      <c r="B386" s="57">
        <v>9.6019565021893261</v>
      </c>
      <c r="C386" s="56"/>
      <c r="D386" s="58">
        <v>10.728668103459334</v>
      </c>
      <c r="E386" s="58"/>
      <c r="F386" s="58">
        <v>20.896978636458318</v>
      </c>
      <c r="G386" s="58"/>
      <c r="H386" s="58">
        <v>34.474979602438125</v>
      </c>
      <c r="I386" s="58"/>
      <c r="J386" s="58">
        <v>15.966668223573299</v>
      </c>
      <c r="K386" s="58"/>
      <c r="L386" s="58">
        <v>3.8514657107576955</v>
      </c>
      <c r="N386" s="17">
        <v>150</v>
      </c>
      <c r="Q386" s="58">
        <v>21.396657686801952</v>
      </c>
      <c r="R386" s="58">
        <v>8.052599813131474</v>
      </c>
      <c r="S386" s="58">
        <v>63.457951305963817</v>
      </c>
      <c r="T386" s="58">
        <v>8.3833363536050864</v>
      </c>
      <c r="U386" s="58">
        <v>2.562510364355524</v>
      </c>
      <c r="V386" s="58"/>
      <c r="Y386" s="57">
        <v>0.87210016584195127</v>
      </c>
      <c r="Z386" s="58">
        <v>10.207782607857355</v>
      </c>
      <c r="AA386" s="58">
        <v>0.71056197216453298</v>
      </c>
      <c r="AC386" s="58">
        <v>61.007090163365952</v>
      </c>
      <c r="AD386" s="58">
        <v>20.573936202133854</v>
      </c>
      <c r="AE386" s="58">
        <v>3.6330418285208652</v>
      </c>
      <c r="AF386" s="58">
        <v>105.67613050083438</v>
      </c>
      <c r="AG386" s="58">
        <v>25.618962343727038</v>
      </c>
      <c r="AH386" s="58">
        <v>19.233124244690305</v>
      </c>
      <c r="AI386" s="58">
        <v>8.7694553761981417</v>
      </c>
      <c r="AJ386" s="58">
        <v>0.17984966924234408</v>
      </c>
      <c r="AM386" s="57">
        <v>139.25215165052015</v>
      </c>
      <c r="AN386" s="57">
        <v>61.603899325043578</v>
      </c>
      <c r="AO386" s="57">
        <v>104.03559212607168</v>
      </c>
      <c r="AQ386" s="59">
        <v>73.937193808864805</v>
      </c>
      <c r="AR386" s="59">
        <v>26.062806191135202</v>
      </c>
      <c r="AT386" s="59">
        <v>73.358571495083069</v>
      </c>
      <c r="AU386" s="59">
        <v>26.641428504916938</v>
      </c>
    </row>
    <row r="387" spans="1:47">
      <c r="A387" s="56">
        <v>1644</v>
      </c>
      <c r="B387" s="57">
        <v>9.5696247759172017</v>
      </c>
      <c r="C387" s="56"/>
      <c r="D387" s="58">
        <v>14.048047253303993</v>
      </c>
      <c r="E387" s="58"/>
      <c r="F387" s="58">
        <v>20.728635115116099</v>
      </c>
      <c r="G387" s="58"/>
      <c r="H387" s="58">
        <v>34.300188702549995</v>
      </c>
      <c r="I387" s="58"/>
      <c r="J387" s="58">
        <v>6.0871079231204952</v>
      </c>
      <c r="K387" s="58"/>
      <c r="L387" s="58">
        <v>5.6777464096620314</v>
      </c>
      <c r="N387" s="17">
        <v>150</v>
      </c>
      <c r="Q387" s="58">
        <v>27.929421372014815</v>
      </c>
      <c r="R387" s="58">
        <v>8.2965925395457312</v>
      </c>
      <c r="S387" s="58">
        <v>62.534484973118815</v>
      </c>
      <c r="T387" s="58">
        <v>3.2121711169763034</v>
      </c>
      <c r="U387" s="58">
        <v>3.7193978309035232</v>
      </c>
      <c r="V387" s="58"/>
      <c r="Y387" s="57">
        <v>0.89216188611393388</v>
      </c>
      <c r="Z387" s="58">
        <v>9.0084511779736296</v>
      </c>
      <c r="AA387" s="58">
        <v>0.75236936961227274</v>
      </c>
      <c r="AC387" s="58">
        <v>62.600287740476688</v>
      </c>
      <c r="AD387" s="58">
        <v>21.130955788027354</v>
      </c>
      <c r="AE387" s="58">
        <v>3.7304926750532021</v>
      </c>
      <c r="AF387" s="58">
        <v>93.492124454314464</v>
      </c>
      <c r="AG387" s="58">
        <v>27.198036884071872</v>
      </c>
      <c r="AH387" s="58">
        <v>17.02372095642513</v>
      </c>
      <c r="AI387" s="58">
        <v>8.423827685621049</v>
      </c>
      <c r="AJ387" s="58">
        <v>0.18336252994675936</v>
      </c>
      <c r="AM387" s="57">
        <v>150.49517582374355</v>
      </c>
      <c r="AN387" s="57">
        <v>59.082641666324399</v>
      </c>
      <c r="AO387" s="57">
        <v>109.1194247692509</v>
      </c>
      <c r="AQ387" s="59">
        <v>75.448023770004752</v>
      </c>
      <c r="AR387" s="59">
        <v>24.551976229995248</v>
      </c>
      <c r="AT387" s="59">
        <v>75.491886692522911</v>
      </c>
      <c r="AU387" s="59">
        <v>24.508113307477085</v>
      </c>
    </row>
    <row r="388" spans="1:47">
      <c r="A388" s="56">
        <v>1645</v>
      </c>
      <c r="B388" s="57">
        <v>9.5880601870403126</v>
      </c>
      <c r="C388" s="56"/>
      <c r="D388" s="58">
        <v>11.238029701913065</v>
      </c>
      <c r="E388" s="58"/>
      <c r="F388" s="58">
        <v>11.58059406285431</v>
      </c>
      <c r="G388" s="58"/>
      <c r="H388" s="58">
        <v>19.012819549189793</v>
      </c>
      <c r="I388" s="58"/>
      <c r="J388" s="58">
        <v>17.28109748715551</v>
      </c>
      <c r="K388" s="58"/>
      <c r="L388" s="58">
        <v>3.3417449845748282</v>
      </c>
      <c r="N388" s="17">
        <v>150</v>
      </c>
      <c r="Q388" s="58">
        <v>22.382510761000354</v>
      </c>
      <c r="R388" s="58">
        <v>4.5250465954431256</v>
      </c>
      <c r="S388" s="58">
        <v>34.853459685244623</v>
      </c>
      <c r="T388" s="58">
        <v>9.0651873523068094</v>
      </c>
      <c r="U388" s="58">
        <v>2.2146674079942161</v>
      </c>
      <c r="V388" s="58"/>
      <c r="Y388" s="57">
        <v>0.89746113420731288</v>
      </c>
      <c r="Z388" s="58">
        <v>7.9134134485559571</v>
      </c>
      <c r="AA388" s="58">
        <v>0.84539825607790364</v>
      </c>
      <c r="AC388" s="58">
        <v>63.163623333848662</v>
      </c>
      <c r="AD388" s="58">
        <v>21.341040062550121</v>
      </c>
      <c r="AE388" s="58">
        <v>3.7666621873113115</v>
      </c>
      <c r="AF388" s="58">
        <v>82.331905193064372</v>
      </c>
      <c r="AG388" s="58">
        <v>30.641828513528242</v>
      </c>
      <c r="AH388" s="58">
        <v>14.998718613677655</v>
      </c>
      <c r="AI388" s="58">
        <v>8.2421051723624608</v>
      </c>
      <c r="AJ388" s="58">
        <v>0.22442855462092035</v>
      </c>
      <c r="AM388" s="57">
        <v>103.30079046551434</v>
      </c>
      <c r="AN388" s="57">
        <v>57.927942377859551</v>
      </c>
      <c r="AO388" s="57">
        <v>82.586243360392942</v>
      </c>
      <c r="AQ388" s="59">
        <v>69.920609256698825</v>
      </c>
      <c r="AR388" s="59">
        <v>30.079390743301186</v>
      </c>
      <c r="AT388" s="59">
        <v>68.576533219611818</v>
      </c>
      <c r="AU388" s="59">
        <v>31.423466780388189</v>
      </c>
    </row>
    <row r="389" spans="1:47">
      <c r="A389" s="56">
        <v>1646</v>
      </c>
      <c r="B389" s="57">
        <v>9.5780797437875425</v>
      </c>
      <c r="C389" s="56"/>
      <c r="D389" s="58">
        <v>10.169926099039948</v>
      </c>
      <c r="E389" s="58"/>
      <c r="F389" s="58">
        <v>9.1386145824836014</v>
      </c>
      <c r="G389" s="58"/>
      <c r="H389" s="58">
        <v>19.136993865121354</v>
      </c>
      <c r="I389" s="58"/>
      <c r="J389" s="58">
        <v>13.862431861134612</v>
      </c>
      <c r="K389" s="58"/>
      <c r="L389" s="58">
        <v>10.016619614493047</v>
      </c>
      <c r="N389" s="17">
        <v>150</v>
      </c>
      <c r="Q389" s="58">
        <v>20.235703307752232</v>
      </c>
      <c r="R389" s="58">
        <v>3.6286188483125517</v>
      </c>
      <c r="S389" s="58">
        <v>34.97745722739495</v>
      </c>
      <c r="T389" s="58">
        <v>7.2731829200236771</v>
      </c>
      <c r="U389" s="58">
        <v>6.6143656026152682</v>
      </c>
      <c r="V389" s="58"/>
      <c r="Y389" s="57">
        <v>0.94165802809641974</v>
      </c>
      <c r="Z389" s="58">
        <v>8.5947399817147137</v>
      </c>
      <c r="AA389" s="58">
        <v>0.84390800540987632</v>
      </c>
      <c r="AC389" s="58">
        <v>66.475761337930621</v>
      </c>
      <c r="AD389" s="58">
        <v>22.481102208155711</v>
      </c>
      <c r="AE389" s="58">
        <v>3.9669135157166409</v>
      </c>
      <c r="AF389" s="58">
        <v>89.643016099230394</v>
      </c>
      <c r="AG389" s="58">
        <v>30.668696292031225</v>
      </c>
      <c r="AH389" s="58">
        <v>16.338379571549257</v>
      </c>
      <c r="AI389" s="58">
        <v>8.7000533963812998</v>
      </c>
      <c r="AJ389" s="58">
        <v>0.23150352648876657</v>
      </c>
      <c r="AM389" s="57">
        <v>101.23920607178694</v>
      </c>
      <c r="AN389" s="57">
        <v>61.396941411791289</v>
      </c>
      <c r="AO389" s="57">
        <v>82.98421609474633</v>
      </c>
      <c r="AQ389" s="59">
        <v>69.450076037179059</v>
      </c>
      <c r="AR389" s="59">
        <v>30.549923962820948</v>
      </c>
      <c r="AT389" s="59">
        <v>67.250595943674625</v>
      </c>
      <c r="AU389" s="59">
        <v>32.749404056325368</v>
      </c>
    </row>
    <row r="390" spans="1:47">
      <c r="A390" s="56">
        <v>1647</v>
      </c>
      <c r="B390" s="57">
        <v>9.631508079630926</v>
      </c>
      <c r="C390" s="56"/>
      <c r="D390" s="58">
        <v>11.994174119903915</v>
      </c>
      <c r="E390" s="58"/>
      <c r="F390" s="58">
        <v>8.9949768827315104</v>
      </c>
      <c r="G390" s="58"/>
      <c r="H390" s="58">
        <v>15.416255360450382</v>
      </c>
      <c r="I390" s="58"/>
      <c r="J390" s="58">
        <v>7.4712489829090636</v>
      </c>
      <c r="K390" s="58"/>
      <c r="L390" s="58">
        <v>5.9022216104422238</v>
      </c>
      <c r="N390" s="17">
        <v>150</v>
      </c>
      <c r="Q390" s="58">
        <v>23.988577943282714</v>
      </c>
      <c r="R390" s="58">
        <v>3.3585490077058617</v>
      </c>
      <c r="S390" s="58">
        <v>28.623829586072215</v>
      </c>
      <c r="T390" s="58">
        <v>3.8670592650504139</v>
      </c>
      <c r="U390" s="58">
        <v>4.0159624274880388</v>
      </c>
      <c r="V390" s="58"/>
      <c r="Y390" s="57">
        <v>0.95055985713684277</v>
      </c>
      <c r="Z390" s="58">
        <v>9.0288351369124058</v>
      </c>
      <c r="AA390" s="58">
        <v>0.85188576863798748</v>
      </c>
      <c r="AC390" s="58">
        <v>67.308249806798784</v>
      </c>
      <c r="AD390" s="58">
        <v>22.783912919746331</v>
      </c>
      <c r="AE390" s="58">
        <v>4.0193653609608839</v>
      </c>
      <c r="AF390" s="58">
        <v>94.404968158666833</v>
      </c>
      <c r="AG390" s="58">
        <v>31.040481484627087</v>
      </c>
      <c r="AH390" s="58">
        <v>17.21447966539861</v>
      </c>
      <c r="AI390" s="58">
        <v>8.8836654578477869</v>
      </c>
      <c r="AJ390" s="58">
        <v>0.22946482393950871</v>
      </c>
      <c r="AM390" s="57">
        <v>96.527636714315349</v>
      </c>
      <c r="AN390" s="57">
        <v>63.053566761087012</v>
      </c>
      <c r="AO390" s="57">
        <v>81.119220506126666</v>
      </c>
      <c r="AQ390" s="59">
        <v>72.466834678377026</v>
      </c>
      <c r="AR390" s="59">
        <v>27.533165321622981</v>
      </c>
      <c r="AT390" s="59">
        <v>65.327346077202051</v>
      </c>
      <c r="AU390" s="59">
        <v>34.672653922797956</v>
      </c>
    </row>
    <row r="391" spans="1:47">
      <c r="A391" s="56">
        <v>1648</v>
      </c>
      <c r="B391" s="57">
        <v>9.62738594270993</v>
      </c>
      <c r="C391" s="56"/>
      <c r="D391" s="58">
        <v>13.142862669914567</v>
      </c>
      <c r="E391" s="58"/>
      <c r="F391" s="58">
        <v>4.4216694880323342</v>
      </c>
      <c r="G391" s="58"/>
      <c r="H391" s="58">
        <v>13.581352289345364</v>
      </c>
      <c r="I391" s="58"/>
      <c r="J391" s="58">
        <v>13.312226254209415</v>
      </c>
      <c r="K391" s="58"/>
      <c r="L391" s="58">
        <v>5.6024751048288319</v>
      </c>
      <c r="N391" s="17">
        <v>150</v>
      </c>
      <c r="Q391" s="58">
        <v>26.27557331403559</v>
      </c>
      <c r="R391" s="58">
        <v>1.6678335976451284</v>
      </c>
      <c r="S391" s="58">
        <v>25.186532570932261</v>
      </c>
      <c r="T391" s="58">
        <v>6.8828103712917308</v>
      </c>
      <c r="U391" s="58">
        <v>3.8103620788216368</v>
      </c>
      <c r="V391" s="58"/>
      <c r="Y391" s="57">
        <v>1.0107278431277109</v>
      </c>
      <c r="Z391" s="58">
        <v>9.6113765993703737</v>
      </c>
      <c r="AA391" s="58">
        <v>0.84634646561265148</v>
      </c>
      <c r="AC391" s="58">
        <v>71.786334663696692</v>
      </c>
      <c r="AD391" s="58">
        <v>24.32246165824084</v>
      </c>
      <c r="AE391" s="58">
        <v>4.2897377422349336</v>
      </c>
      <c r="AF391" s="58">
        <v>100.74607392672871</v>
      </c>
      <c r="AG391" s="58">
        <v>30.920189648724914</v>
      </c>
      <c r="AH391" s="58">
        <v>18.379500713767875</v>
      </c>
      <c r="AI391" s="58">
        <v>9.2626562949806779</v>
      </c>
      <c r="AJ391" s="58">
        <v>0.20961875218419224</v>
      </c>
      <c r="AM391" s="57">
        <v>96.938328516512826</v>
      </c>
      <c r="AN391" s="57">
        <v>65.840747786210969</v>
      </c>
      <c r="AO391" s="57">
        <v>82.5787328144377</v>
      </c>
      <c r="AQ391" s="59">
        <v>74.684665340252906</v>
      </c>
      <c r="AR391" s="59">
        <v>25.315334659747084</v>
      </c>
      <c r="AT391" s="59">
        <v>64.612865182506056</v>
      </c>
      <c r="AU391" s="59">
        <v>35.387134817493937</v>
      </c>
    </row>
    <row r="392" spans="1:47">
      <c r="A392" s="56">
        <v>1649</v>
      </c>
      <c r="B392" s="57">
        <v>9.6313188979057731</v>
      </c>
      <c r="C392" s="56"/>
      <c r="D392" s="58">
        <v>7.6432590131349114</v>
      </c>
      <c r="E392" s="58"/>
      <c r="F392" s="58">
        <v>1.8026042463891194</v>
      </c>
      <c r="G392" s="58"/>
      <c r="H392" s="58">
        <v>15.742094254867624</v>
      </c>
      <c r="I392" s="58"/>
      <c r="J392" s="58">
        <v>14.211340058803037</v>
      </c>
      <c r="K392" s="58"/>
      <c r="L392" s="58">
        <v>5.4607945206537014</v>
      </c>
      <c r="N392" s="17">
        <v>150</v>
      </c>
      <c r="Q392" s="58">
        <v>15.286386730806532</v>
      </c>
      <c r="R392" s="58">
        <v>0.68912059546028093</v>
      </c>
      <c r="S392" s="58">
        <v>29.227208647031606</v>
      </c>
      <c r="T392" s="58">
        <v>7.3267426195408891</v>
      </c>
      <c r="U392" s="58">
        <v>3.7280143604517946</v>
      </c>
      <c r="V392" s="58"/>
      <c r="Y392" s="57">
        <v>1.1117960267070668</v>
      </c>
      <c r="Z392" s="58">
        <v>10.044608783982635</v>
      </c>
      <c r="AA392" s="58">
        <v>1.0302054056406289</v>
      </c>
      <c r="AC392" s="58">
        <v>79.204779408238579</v>
      </c>
      <c r="AD392" s="58">
        <v>26.861042925003961</v>
      </c>
      <c r="AE392" s="58">
        <v>4.7363100714911397</v>
      </c>
      <c r="AF392" s="58">
        <v>105.54920635383301</v>
      </c>
      <c r="AG392" s="58">
        <v>37.736764920956318</v>
      </c>
      <c r="AH392" s="58">
        <v>19.264914223700366</v>
      </c>
      <c r="AI392" s="58">
        <v>10.129962528449596</v>
      </c>
      <c r="AJ392" s="58">
        <v>0.254085946395122</v>
      </c>
      <c r="AM392" s="57">
        <v>76.879451571822955</v>
      </c>
      <c r="AN392" s="57">
        <v>72.364122160380802</v>
      </c>
      <c r="AO392" s="57">
        <v>74.404515820383438</v>
      </c>
      <c r="AQ392" s="59">
        <v>60.670654970914462</v>
      </c>
      <c r="AR392" s="59">
        <v>39.329345029085545</v>
      </c>
      <c r="AT392" s="59">
        <v>56.673384661262851</v>
      </c>
      <c r="AU392" s="59">
        <v>43.326615338737149</v>
      </c>
    </row>
    <row r="393" spans="1:47">
      <c r="A393" s="56">
        <v>1650</v>
      </c>
      <c r="B393" s="57">
        <v>9.6293948121994415</v>
      </c>
      <c r="C393" s="56"/>
      <c r="D393" s="58">
        <v>6.6027122528803632</v>
      </c>
      <c r="E393" s="58"/>
      <c r="F393" s="58">
        <v>2.0215840490915595</v>
      </c>
      <c r="G393" s="58"/>
      <c r="H393" s="58">
        <v>4.6707268647662961</v>
      </c>
      <c r="I393" s="58"/>
      <c r="J393" s="58">
        <v>15.623745282866032</v>
      </c>
      <c r="K393" s="58"/>
      <c r="L393" s="58">
        <v>10.353332415663335</v>
      </c>
      <c r="N393" s="17">
        <v>150</v>
      </c>
      <c r="Q393" s="58">
        <v>13.202871457956196</v>
      </c>
      <c r="R393" s="58">
        <v>0.79009797996117226</v>
      </c>
      <c r="S393" s="58">
        <v>8.6669247577951793</v>
      </c>
      <c r="T393" s="58">
        <v>8.0421813440623868</v>
      </c>
      <c r="U393" s="58">
        <v>7.0730966948522198</v>
      </c>
      <c r="V393" s="58"/>
      <c r="Y393" s="57">
        <v>1.1427943938141578</v>
      </c>
      <c r="Z393" s="58">
        <v>11.099905951904748</v>
      </c>
      <c r="AA393" s="58">
        <v>1.0298579568764561</v>
      </c>
      <c r="AC393" s="58">
        <v>81.660699135099946</v>
      </c>
      <c r="AD393" s="58">
        <v>27.719813869639911</v>
      </c>
      <c r="AE393" s="58">
        <v>4.8865416717366594</v>
      </c>
      <c r="AF393" s="58">
        <v>116.9285741537758</v>
      </c>
      <c r="AG393" s="58">
        <v>37.823790454138283</v>
      </c>
      <c r="AH393" s="58">
        <v>21.352035864252187</v>
      </c>
      <c r="AI393" s="58">
        <v>10.713950101219478</v>
      </c>
      <c r="AJ393" s="58">
        <v>0.31697220766631379</v>
      </c>
      <c r="AM393" s="57">
        <v>52.511671972443608</v>
      </c>
      <c r="AN393" s="57">
        <v>78.302322057665208</v>
      </c>
      <c r="AO393" s="57">
        <v>63.595544956512249</v>
      </c>
      <c r="AQ393" s="59">
        <v>51.431102755119937</v>
      </c>
      <c r="AR393" s="59">
        <v>48.568897244880063</v>
      </c>
      <c r="AT393" s="59">
        <v>47.085195099238838</v>
      </c>
      <c r="AU393" s="59">
        <v>52.914804900761169</v>
      </c>
    </row>
    <row r="394" spans="1:47">
      <c r="A394" s="56">
        <v>1651</v>
      </c>
      <c r="B394" s="57">
        <v>9.6266330120981145</v>
      </c>
      <c r="C394" s="56"/>
      <c r="D394" s="58">
        <v>9.386920172487482</v>
      </c>
      <c r="E394" s="58"/>
      <c r="F394" s="58">
        <v>4.2924725042491421</v>
      </c>
      <c r="G394" s="58"/>
      <c r="H394" s="58">
        <v>8.5044702691677809</v>
      </c>
      <c r="I394" s="58"/>
      <c r="J394" s="58">
        <v>4.7257749650575214</v>
      </c>
      <c r="K394" s="58"/>
      <c r="L394" s="58">
        <v>8.9240120237319491</v>
      </c>
      <c r="N394" s="17">
        <v>150</v>
      </c>
      <c r="Q394" s="58">
        <v>18.765232312088497</v>
      </c>
      <c r="R394" s="58">
        <v>1.6976744885353305</v>
      </c>
      <c r="S394" s="58">
        <v>15.76801234574708</v>
      </c>
      <c r="T394" s="58">
        <v>2.4291292980661536</v>
      </c>
      <c r="U394" s="58">
        <v>6.0982551625241284</v>
      </c>
      <c r="V394" s="58"/>
      <c r="Y394" s="57">
        <v>1.1257786235337395</v>
      </c>
      <c r="Z394" s="58">
        <v>11.32260012240836</v>
      </c>
      <c r="AA394" s="58">
        <v>1.1223710903495654</v>
      </c>
      <c r="AC394" s="58">
        <v>80.689441971606101</v>
      </c>
      <c r="AD394" s="58">
        <v>27.415720371140807</v>
      </c>
      <c r="AE394" s="58">
        <v>4.8317560604422694</v>
      </c>
      <c r="AF394" s="58">
        <v>119.57129524562508</v>
      </c>
      <c r="AG394" s="58">
        <v>41.478217961447072</v>
      </c>
      <c r="AH394" s="58">
        <v>21.845002510026834</v>
      </c>
      <c r="AI394" s="58">
        <v>10.643618848672009</v>
      </c>
      <c r="AJ394" s="58">
        <v>0.29686866313554755</v>
      </c>
      <c r="AM394" s="57">
        <v>66.032370470993413</v>
      </c>
      <c r="AN394" s="57">
        <v>78.832905487795429</v>
      </c>
      <c r="AO394" s="57">
        <v>71.533569695733206</v>
      </c>
      <c r="AQ394" s="59">
        <v>58.204997097559122</v>
      </c>
      <c r="AR394" s="59">
        <v>41.795002902440878</v>
      </c>
      <c r="AT394" s="59">
        <v>52.638343186181302</v>
      </c>
      <c r="AU394" s="59">
        <v>47.361656813818684</v>
      </c>
    </row>
    <row r="395" spans="1:47">
      <c r="A395" s="56">
        <v>1652</v>
      </c>
      <c r="B395" s="57">
        <v>9.6793482783620721</v>
      </c>
      <c r="C395" s="56"/>
      <c r="D395" s="58">
        <v>12.221005427039252</v>
      </c>
      <c r="E395" s="58"/>
      <c r="F395" s="58">
        <v>6.9631888037299738</v>
      </c>
      <c r="G395" s="58"/>
      <c r="H395" s="58">
        <v>20.65412440477667</v>
      </c>
      <c r="I395" s="58"/>
      <c r="J395" s="58">
        <v>6.5600256642326871</v>
      </c>
      <c r="K395" s="58"/>
      <c r="L395" s="58">
        <v>8.9240120237319491</v>
      </c>
      <c r="N395" s="17">
        <v>150</v>
      </c>
      <c r="Q395" s="58">
        <v>24.554518210499015</v>
      </c>
      <c r="R395" s="58">
        <v>2.5819132185617186</v>
      </c>
      <c r="S395" s="58">
        <v>38.885276951891257</v>
      </c>
      <c r="T395" s="58">
        <v>3.3264757858842993</v>
      </c>
      <c r="U395" s="58">
        <v>6.2768576690926263</v>
      </c>
      <c r="V395" s="58"/>
      <c r="Y395" s="57">
        <v>1.1115199869869747</v>
      </c>
      <c r="Z395" s="58">
        <v>12.506989755638839</v>
      </c>
      <c r="AA395" s="58">
        <v>0.76189467105999042</v>
      </c>
      <c r="AC395" s="58">
        <v>79.909738956553269</v>
      </c>
      <c r="AD395" s="58">
        <v>27.176179070408349</v>
      </c>
      <c r="AE395" s="58">
        <v>4.7883708151016631</v>
      </c>
      <c r="AF395" s="58">
        <v>132.40761637201396</v>
      </c>
      <c r="AG395" s="58">
        <v>28.331818519323182</v>
      </c>
      <c r="AH395" s="58">
        <v>24.20163247217921</v>
      </c>
      <c r="AI395" s="58">
        <v>11.134420704896552</v>
      </c>
      <c r="AJ395" s="58">
        <v>0.32008586023898161</v>
      </c>
      <c r="AM395" s="57">
        <v>102.66170892296769</v>
      </c>
      <c r="AN395" s="57">
        <v>79.792573442066256</v>
      </c>
      <c r="AO395" s="57">
        <v>92.833395480375728</v>
      </c>
      <c r="AQ395" s="59">
        <v>67.792389996883784</v>
      </c>
      <c r="AR395" s="59">
        <v>32.207610003116216</v>
      </c>
      <c r="AT395" s="59">
        <v>63.060799829047831</v>
      </c>
      <c r="AU395" s="59">
        <v>36.939200170952176</v>
      </c>
    </row>
    <row r="396" spans="1:47">
      <c r="A396" s="56">
        <v>1653</v>
      </c>
      <c r="B396" s="57">
        <v>9.6758139334901347</v>
      </c>
      <c r="C396" s="56"/>
      <c r="D396" s="58">
        <v>16.732703942890566</v>
      </c>
      <c r="E396" s="58"/>
      <c r="F396" s="58">
        <v>11.290263197123853</v>
      </c>
      <c r="G396" s="58"/>
      <c r="H396" s="58">
        <v>28.604945065989529</v>
      </c>
      <c r="I396" s="58"/>
      <c r="J396" s="58">
        <v>12.062533716268321</v>
      </c>
      <c r="K396" s="58"/>
      <c r="L396" s="58">
        <v>10.278278623673589</v>
      </c>
      <c r="N396" s="17">
        <v>150</v>
      </c>
      <c r="Q396" s="58">
        <v>33.608093539730298</v>
      </c>
      <c r="R396" s="58">
        <v>4.1973229499249065</v>
      </c>
      <c r="S396" s="58">
        <v>53.799337218870306</v>
      </c>
      <c r="T396" s="58">
        <v>6.1090916001367166</v>
      </c>
      <c r="U396" s="58">
        <v>7.2287148236033696</v>
      </c>
      <c r="V396" s="58"/>
      <c r="Y396" s="57">
        <v>1.0675907081526821</v>
      </c>
      <c r="Z396" s="58">
        <v>12.803885682065127</v>
      </c>
      <c r="AA396" s="58">
        <v>0.76142660681598018</v>
      </c>
      <c r="AC396" s="58">
        <v>76.984969518492989</v>
      </c>
      <c r="AD396" s="58">
        <v>26.205977238555317</v>
      </c>
      <c r="AE396" s="58">
        <v>4.6162974049848575</v>
      </c>
      <c r="AF396" s="58">
        <v>135.88808251143905</v>
      </c>
      <c r="AG396" s="58">
        <v>28.490722408007123</v>
      </c>
      <c r="AH396" s="58">
        <v>24.84961092639902</v>
      </c>
      <c r="AI396" s="58">
        <v>11.127428640271624</v>
      </c>
      <c r="AJ396" s="58">
        <v>0.32194396618938032</v>
      </c>
      <c r="AM396" s="57">
        <v>141.2505464769518</v>
      </c>
      <c r="AN396" s="57">
        <v>79.730801360869975</v>
      </c>
      <c r="AO396" s="57">
        <v>114.81162234647191</v>
      </c>
      <c r="AQ396" s="59">
        <v>67.184671995302452</v>
      </c>
      <c r="AR396" s="59">
        <v>32.815328004697555</v>
      </c>
      <c r="AT396" s="59">
        <v>70.155141341278821</v>
      </c>
      <c r="AU396" s="59">
        <v>29.844858658721179</v>
      </c>
    </row>
    <row r="397" spans="1:47">
      <c r="A397" s="56">
        <v>1654</v>
      </c>
      <c r="B397" s="57">
        <v>9.62993388520891</v>
      </c>
      <c r="C397" s="56"/>
      <c r="D397" s="58">
        <v>18.452835440660301</v>
      </c>
      <c r="E397" s="58"/>
      <c r="F397" s="58">
        <v>14.094585346003463</v>
      </c>
      <c r="G397" s="58"/>
      <c r="H397" s="58">
        <v>16.641293589447276</v>
      </c>
      <c r="I397" s="58"/>
      <c r="J397" s="58">
        <v>14.388638468157756</v>
      </c>
      <c r="K397" s="58"/>
      <c r="L397" s="58">
        <v>11.422053018927176</v>
      </c>
      <c r="N397" s="17">
        <v>150</v>
      </c>
      <c r="Q397" s="58">
        <v>36.900446024795741</v>
      </c>
      <c r="R397" s="58">
        <v>5.5410476642474116</v>
      </c>
      <c r="S397" s="58">
        <v>30.884181111694385</v>
      </c>
      <c r="T397" s="58">
        <v>7.3459259998642459</v>
      </c>
      <c r="U397" s="58">
        <v>7.8587997098931437</v>
      </c>
      <c r="V397" s="58"/>
      <c r="Y397" s="57">
        <v>0.91736491777298301</v>
      </c>
      <c r="Z397" s="58">
        <v>14.781394303309574</v>
      </c>
      <c r="AA397" s="58">
        <v>0.75535056984391891</v>
      </c>
      <c r="AC397" s="58">
        <v>66.353220425089916</v>
      </c>
      <c r="AD397" s="58">
        <v>22.608000650442047</v>
      </c>
      <c r="AE397" s="58">
        <v>3.9815265810037745</v>
      </c>
      <c r="AF397" s="58">
        <v>157.26583819284431</v>
      </c>
      <c r="AG397" s="58">
        <v>28.439363459433618</v>
      </c>
      <c r="AH397" s="58">
        <v>28.7726024868937</v>
      </c>
      <c r="AI397" s="58">
        <v>10.978566865464577</v>
      </c>
      <c r="AJ397" s="58">
        <v>0.28420856823130741</v>
      </c>
      <c r="AM397" s="57">
        <v>128.78163625786303</v>
      </c>
      <c r="AN397" s="57">
        <v>80.287185682246758</v>
      </c>
      <c r="AO397" s="57">
        <v>107.94050473011127</v>
      </c>
      <c r="AQ397" s="59">
        <v>60.652941362368828</v>
      </c>
      <c r="AR397" s="59">
        <v>39.347058637631164</v>
      </c>
      <c r="AT397" s="59">
        <v>68.033797859039382</v>
      </c>
      <c r="AU397" s="59">
        <v>31.966202140960625</v>
      </c>
    </row>
    <row r="398" spans="1:47">
      <c r="A398" s="56">
        <v>1655</v>
      </c>
      <c r="B398" s="57">
        <v>9.6833976530810872</v>
      </c>
      <c r="C398" s="56"/>
      <c r="D398" s="58">
        <v>20.253172642678649</v>
      </c>
      <c r="E398" s="58"/>
      <c r="F398" s="58">
        <v>17.108615721081723</v>
      </c>
      <c r="G398" s="58"/>
      <c r="H398" s="58">
        <v>20.04205829632118</v>
      </c>
      <c r="I398" s="58"/>
      <c r="J398" s="58">
        <v>17.831470858016569</v>
      </c>
      <c r="K398" s="58"/>
      <c r="L398" s="58">
        <v>12.563316068145022</v>
      </c>
      <c r="N398" s="17">
        <v>150</v>
      </c>
      <c r="Q398" s="58">
        <v>40.708546455066099</v>
      </c>
      <c r="R398" s="58">
        <v>6.2577477794335632</v>
      </c>
      <c r="S398" s="58">
        <v>37.776983119236419</v>
      </c>
      <c r="T398" s="58">
        <v>8.9790422128405147</v>
      </c>
      <c r="U398" s="58">
        <v>8.9000849257333741</v>
      </c>
      <c r="V398" s="58"/>
      <c r="Y398" s="57">
        <v>0.94142467463004942</v>
      </c>
      <c r="Z398" s="58">
        <v>14.919949540183071</v>
      </c>
      <c r="AA398" s="58">
        <v>0.73642772303389881</v>
      </c>
      <c r="AC398" s="58">
        <v>68.300546189857656</v>
      </c>
      <c r="AD398" s="58">
        <v>23.293248574587611</v>
      </c>
      <c r="AE398" s="58">
        <v>4.1012058224642969</v>
      </c>
      <c r="AF398" s="58">
        <v>159.1350171697884</v>
      </c>
      <c r="AG398" s="58">
        <v>27.899558919685475</v>
      </c>
      <c r="AH398" s="58">
        <v>29.128427231939959</v>
      </c>
      <c r="AI398" s="58">
        <v>11.223524569037206</v>
      </c>
      <c r="AJ398" s="58">
        <v>0.29307340159969431</v>
      </c>
      <c r="AM398" s="57">
        <v>146.96478090290017</v>
      </c>
      <c r="AN398" s="57">
        <v>81.656395475869303</v>
      </c>
      <c r="AO398" s="57">
        <v>118.89763848982089</v>
      </c>
      <c r="AQ398" s="59">
        <v>64.84822797436253</v>
      </c>
      <c r="AR398" s="59">
        <v>35.151772025637463</v>
      </c>
      <c r="AT398" s="59">
        <v>70.484766225923025</v>
      </c>
      <c r="AU398" s="59">
        <v>29.515233774076975</v>
      </c>
    </row>
    <row r="399" spans="1:47">
      <c r="A399" s="56">
        <v>1656</v>
      </c>
      <c r="B399" s="57">
        <v>9.6790135722329538</v>
      </c>
      <c r="C399" s="56"/>
      <c r="D399" s="58">
        <v>16.33086566369645</v>
      </c>
      <c r="E399" s="58"/>
      <c r="F399" s="58">
        <v>14.205154865250634</v>
      </c>
      <c r="G399" s="58"/>
      <c r="H399" s="58">
        <v>20.281663945250614</v>
      </c>
      <c r="I399" s="58"/>
      <c r="J399" s="58">
        <v>15.6720677359714</v>
      </c>
      <c r="K399" s="58"/>
      <c r="L399" s="58">
        <v>9.8213326886251053</v>
      </c>
      <c r="N399" s="17">
        <v>150</v>
      </c>
      <c r="Q399" s="58">
        <v>32.811024657600733</v>
      </c>
      <c r="R399" s="58">
        <v>5.2156433875791359</v>
      </c>
      <c r="S399" s="58">
        <v>38.180366676924983</v>
      </c>
      <c r="T399" s="58">
        <v>7.8831590220246479</v>
      </c>
      <c r="U399" s="58">
        <v>6.9539110466949579</v>
      </c>
      <c r="V399" s="58"/>
      <c r="Y399" s="57">
        <v>0.91710341053217581</v>
      </c>
      <c r="Z399" s="58">
        <v>12.994064574996878</v>
      </c>
      <c r="AA399" s="58">
        <v>0.7853877666446174</v>
      </c>
      <c r="AC399" s="58">
        <v>66.738375271426378</v>
      </c>
      <c r="AD399" s="58">
        <v>22.781758713193845</v>
      </c>
      <c r="AE399" s="58">
        <v>4.0101700891581062</v>
      </c>
      <c r="AF399" s="58">
        <v>138.93857200162427</v>
      </c>
      <c r="AG399" s="58">
        <v>29.939685772370556</v>
      </c>
      <c r="AH399" s="58">
        <v>25.443721910677809</v>
      </c>
      <c r="AI399" s="58">
        <v>10.432850932943015</v>
      </c>
      <c r="AJ399" s="58">
        <v>0.29396324783984484</v>
      </c>
      <c r="AM399" s="57">
        <v>126.5487798187398</v>
      </c>
      <c r="AN399" s="57">
        <v>76.248146092949668</v>
      </c>
      <c r="AO399" s="57">
        <v>104.93141719342592</v>
      </c>
      <c r="AQ399" s="59">
        <v>70.076322391660895</v>
      </c>
      <c r="AR399" s="59">
        <v>29.923677608339112</v>
      </c>
      <c r="AT399" s="59">
        <v>68.771365024720197</v>
      </c>
      <c r="AU399" s="59">
        <v>31.228634975279796</v>
      </c>
    </row>
    <row r="400" spans="1:47">
      <c r="A400" s="56">
        <v>1657</v>
      </c>
      <c r="B400" s="57">
        <v>9.6816880576919022</v>
      </c>
      <c r="C400" s="56"/>
      <c r="D400" s="58">
        <v>12.306205537209618</v>
      </c>
      <c r="E400" s="58"/>
      <c r="F400" s="58">
        <v>10.965863194908971</v>
      </c>
      <c r="G400" s="58"/>
      <c r="H400" s="58">
        <v>20.601997841696825</v>
      </c>
      <c r="I400" s="58"/>
      <c r="J400" s="58">
        <v>12.837604011727015</v>
      </c>
      <c r="K400" s="58"/>
      <c r="L400" s="58">
        <v>7.0852712440014276</v>
      </c>
      <c r="N400" s="17">
        <v>150</v>
      </c>
      <c r="Q400" s="58">
        <v>24.731232158781367</v>
      </c>
      <c r="R400" s="58">
        <v>4.0431158231290496</v>
      </c>
      <c r="S400" s="58">
        <v>38.813294208969339</v>
      </c>
      <c r="T400" s="58">
        <v>6.4403446007656875</v>
      </c>
      <c r="U400" s="58">
        <v>5.0319902533765655</v>
      </c>
      <c r="V400" s="58"/>
      <c r="Y400" s="57">
        <v>0.90034486292654103</v>
      </c>
      <c r="Z400" s="58">
        <v>13.000105620886659</v>
      </c>
      <c r="AA400" s="58">
        <v>0.76195266217585167</v>
      </c>
      <c r="AC400" s="58">
        <v>65.7180901044146</v>
      </c>
      <c r="AD400" s="58">
        <v>22.454442931471981</v>
      </c>
      <c r="AE400" s="58">
        <v>3.9515899510806616</v>
      </c>
      <c r="AF400" s="58">
        <v>139.34907822683033</v>
      </c>
      <c r="AG400" s="58">
        <v>29.227185366539302</v>
      </c>
      <c r="AH400" s="58">
        <v>25.531036026610266</v>
      </c>
      <c r="AI400" s="58">
        <v>10.241987978647185</v>
      </c>
      <c r="AJ400" s="58">
        <v>0.2633491209262846</v>
      </c>
      <c r="AM400" s="57">
        <v>105.58201170277587</v>
      </c>
      <c r="AN400" s="57">
        <v>74.932751136264102</v>
      </c>
      <c r="AO400" s="57">
        <v>92.410086603861828</v>
      </c>
      <c r="AQ400" s="59">
        <v>69.019005857454175</v>
      </c>
      <c r="AR400" s="59">
        <v>30.980994142545832</v>
      </c>
      <c r="AT400" s="59">
        <v>65.151703614803552</v>
      </c>
      <c r="AU400" s="59">
        <v>34.848296385196463</v>
      </c>
    </row>
    <row r="401" spans="1:47">
      <c r="A401" s="56">
        <v>1658</v>
      </c>
      <c r="B401" s="57">
        <v>9.6344350182950134</v>
      </c>
      <c r="C401" s="56"/>
      <c r="D401" s="58">
        <v>8.8953058510153333</v>
      </c>
      <c r="E401" s="58"/>
      <c r="F401" s="58">
        <v>7.5479471867441177</v>
      </c>
      <c r="G401" s="58"/>
      <c r="H401" s="58">
        <v>20.822318997052665</v>
      </c>
      <c r="I401" s="58"/>
      <c r="J401" s="58">
        <v>9.2334911102336985</v>
      </c>
      <c r="K401" s="58"/>
      <c r="L401" s="58">
        <v>4.7816580340725112</v>
      </c>
      <c r="N401" s="17">
        <v>150</v>
      </c>
      <c r="Q401" s="58">
        <v>17.795781840846704</v>
      </c>
      <c r="R401" s="58">
        <v>2.9952081384136604</v>
      </c>
      <c r="S401" s="58">
        <v>38.694500956917189</v>
      </c>
      <c r="T401" s="58">
        <v>4.6709207453732988</v>
      </c>
      <c r="U401" s="58">
        <v>3.3200842064490348</v>
      </c>
      <c r="V401" s="58"/>
      <c r="Y401" s="57">
        <v>0.95938361627061597</v>
      </c>
      <c r="Z401" s="58">
        <v>12.893371901892921</v>
      </c>
      <c r="AA401" s="58">
        <v>0.7560789902243864</v>
      </c>
      <c r="AC401" s="58">
        <v>70.240413811992454</v>
      </c>
      <c r="AD401" s="58">
        <v>23.382252902883209</v>
      </c>
      <c r="AE401" s="58">
        <v>4.2264309252324921</v>
      </c>
      <c r="AF401" s="58">
        <v>138.54891800882166</v>
      </c>
      <c r="AG401" s="58">
        <v>29.182471559949555</v>
      </c>
      <c r="AH401" s="58">
        <v>25.39650799765251</v>
      </c>
      <c r="AI401" s="58">
        <v>10.521360793653706</v>
      </c>
      <c r="AJ401" s="58">
        <v>0.2691902071789028</v>
      </c>
      <c r="AM401" s="57">
        <v>86.363327577838902</v>
      </c>
      <c r="AN401" s="57">
        <v>76.467488780400714</v>
      </c>
      <c r="AO401" s="57">
        <v>82.110459971199006</v>
      </c>
      <c r="AQ401" s="59">
        <v>65.077811247983163</v>
      </c>
      <c r="AR401" s="59">
        <v>34.922188752016844</v>
      </c>
      <c r="AT401" s="59">
        <v>59.97718843344407</v>
      </c>
      <c r="AU401" s="59">
        <v>40.022811566555923</v>
      </c>
    </row>
    <row r="402" spans="1:47">
      <c r="A402" s="56">
        <v>1659</v>
      </c>
      <c r="B402" s="57">
        <v>9.6003924312041065</v>
      </c>
      <c r="C402" s="56"/>
      <c r="D402" s="58">
        <v>10.21982457034373</v>
      </c>
      <c r="E402" s="58"/>
      <c r="F402" s="58">
        <v>9.6792916249725494</v>
      </c>
      <c r="G402" s="58"/>
      <c r="H402" s="58">
        <v>8.2188210481172987</v>
      </c>
      <c r="I402" s="58"/>
      <c r="J402" s="58">
        <v>6.6948443689729054</v>
      </c>
      <c r="K402" s="58"/>
      <c r="L402" s="58">
        <v>4.9366561502943318</v>
      </c>
      <c r="N402" s="17">
        <v>150</v>
      </c>
      <c r="Q402" s="58">
        <v>20.378778942817405</v>
      </c>
      <c r="R402" s="58">
        <v>4.0038142083502946</v>
      </c>
      <c r="S402" s="58">
        <v>15.121374695520089</v>
      </c>
      <c r="T402" s="58">
        <v>3.4048366295197372</v>
      </c>
      <c r="U402" s="58">
        <v>3.3726860533525032</v>
      </c>
      <c r="V402" s="58"/>
      <c r="Y402" s="57">
        <v>0.93381996160987213</v>
      </c>
      <c r="Z402" s="58">
        <v>6.5455924133665349</v>
      </c>
      <c r="AA402" s="58">
        <v>0.78837535965874739</v>
      </c>
      <c r="AC402" s="58">
        <v>68.576708856122551</v>
      </c>
      <c r="AD402" s="58">
        <v>25.288663197254976</v>
      </c>
      <c r="AE402" s="58">
        <v>4.1291734636197788</v>
      </c>
      <c r="AF402" s="58">
        <v>70.512318806403798</v>
      </c>
      <c r="AG402" s="58">
        <v>30.618495045781327</v>
      </c>
      <c r="AH402" s="58">
        <v>12.931306113472452</v>
      </c>
      <c r="AI402" s="58">
        <v>8.092092327586597</v>
      </c>
      <c r="AJ402" s="58">
        <v>0.26914422803024302</v>
      </c>
      <c r="AM402" s="57">
        <v>68.567865100103703</v>
      </c>
      <c r="AN402" s="57">
        <v>58.682520966192719</v>
      </c>
      <c r="AO402" s="57">
        <v>64.319507713918185</v>
      </c>
      <c r="AQ402" s="59">
        <v>66.836925073735955</v>
      </c>
      <c r="AR402" s="59">
        <v>33.163074926264045</v>
      </c>
      <c r="AT402" s="59">
        <v>60.790139068224903</v>
      </c>
      <c r="AU402" s="59">
        <v>39.209860931775104</v>
      </c>
    </row>
    <row r="403" spans="1:47">
      <c r="A403" s="56">
        <v>1660</v>
      </c>
      <c r="B403" s="57">
        <v>9.5872718243997035</v>
      </c>
      <c r="C403" s="56"/>
      <c r="D403" s="58">
        <v>12.067146116054257</v>
      </c>
      <c r="E403" s="58"/>
      <c r="F403" s="58">
        <v>11.693621774626806</v>
      </c>
      <c r="G403" s="58"/>
      <c r="H403" s="58">
        <v>14.953834612155294</v>
      </c>
      <c r="I403" s="58"/>
      <c r="J403" s="58">
        <v>11.91301930607634</v>
      </c>
      <c r="K403" s="58"/>
      <c r="L403" s="58">
        <v>5.2951496522480745</v>
      </c>
      <c r="N403" s="17">
        <v>150</v>
      </c>
      <c r="Q403" s="58">
        <v>24.032014913792359</v>
      </c>
      <c r="R403" s="58">
        <v>5.0022582686027981</v>
      </c>
      <c r="S403" s="58">
        <v>27.406311387225188</v>
      </c>
      <c r="T403" s="58">
        <v>6.063301287955789</v>
      </c>
      <c r="U403" s="58">
        <v>3.5985205186933911</v>
      </c>
      <c r="V403" s="58"/>
      <c r="Y403" s="57">
        <v>1.0059542214033761</v>
      </c>
      <c r="Z403" s="58">
        <v>6.4917973381923533</v>
      </c>
      <c r="AA403" s="58">
        <v>0.75888314871608398</v>
      </c>
      <c r="AC403" s="58">
        <v>74.098671905093582</v>
      </c>
      <c r="AD403" s="58">
        <v>25.388963776049689</v>
      </c>
      <c r="AE403" s="58">
        <v>4.4647452950428494</v>
      </c>
      <c r="AF403" s="58">
        <v>70.106841381653908</v>
      </c>
      <c r="AG403" s="58">
        <v>29.656616776808402</v>
      </c>
      <c r="AH403" s="58">
        <v>12.863060886597843</v>
      </c>
      <c r="AI403" s="58">
        <v>8.425621437296595</v>
      </c>
      <c r="AJ403" s="58">
        <v>0.27446966477496465</v>
      </c>
      <c r="AM403" s="57">
        <v>91.807485319671173</v>
      </c>
      <c r="AN403" s="57">
        <v>60.292025103726374</v>
      </c>
      <c r="AO403" s="57">
        <v>78.263299464962458</v>
      </c>
      <c r="AQ403" s="59">
        <v>72.021262472655906</v>
      </c>
      <c r="AR403" s="59">
        <v>27.978737527344101</v>
      </c>
      <c r="AT403" s="59">
        <v>66.892150734314697</v>
      </c>
      <c r="AU403" s="59">
        <v>33.107849265685289</v>
      </c>
    </row>
    <row r="404" spans="1:47">
      <c r="A404" s="56">
        <v>1661</v>
      </c>
      <c r="B404" s="57">
        <v>9.6087638807208684</v>
      </c>
      <c r="C404" s="56"/>
      <c r="D404" s="58">
        <v>10.883610418333102</v>
      </c>
      <c r="E404" s="58"/>
      <c r="F404" s="58">
        <v>10.864059544140273</v>
      </c>
      <c r="G404" s="58"/>
      <c r="H404" s="58">
        <v>11.330447369798007</v>
      </c>
      <c r="I404" s="58"/>
      <c r="J404" s="58">
        <v>11.500384734411416</v>
      </c>
      <c r="K404" s="58"/>
      <c r="L404" s="58">
        <v>8.0690260823110602</v>
      </c>
      <c r="N404" s="17">
        <v>150</v>
      </c>
      <c r="Q404" s="58">
        <v>21.719893533258784</v>
      </c>
      <c r="R404" s="58">
        <v>4.5972897835623696</v>
      </c>
      <c r="S404" s="58">
        <v>20.897757972017477</v>
      </c>
      <c r="T404" s="58">
        <v>5.8139371976014846</v>
      </c>
      <c r="U404" s="58">
        <v>5.5557866860422269</v>
      </c>
      <c r="V404" s="58"/>
      <c r="Y404" s="57">
        <v>0.97757289412058812</v>
      </c>
      <c r="Z404" s="58">
        <v>9.3393061527285468</v>
      </c>
      <c r="AA404" s="58">
        <v>0.8376602334117661</v>
      </c>
      <c r="AC404" s="58">
        <v>72.227083566461673</v>
      </c>
      <c r="AD404" s="58">
        <v>24.770818900519949</v>
      </c>
      <c r="AE404" s="58">
        <v>4.3549795334525516</v>
      </c>
      <c r="AF404" s="58">
        <v>101.10891935908576</v>
      </c>
      <c r="AG404" s="58">
        <v>32.939006208318354</v>
      </c>
      <c r="AH404" s="58">
        <v>18.560083349100687</v>
      </c>
      <c r="AI404" s="58">
        <v>9.1731956171342457</v>
      </c>
      <c r="AJ404" s="58">
        <v>0.27557541455784818</v>
      </c>
      <c r="AM404" s="57">
        <v>82.81358443027257</v>
      </c>
      <c r="AN404" s="57">
        <v>68.446446414267967</v>
      </c>
      <c r="AO404" s="57">
        <v>76.639116846563709</v>
      </c>
      <c r="AQ404" s="59">
        <v>70.011829228736985</v>
      </c>
      <c r="AR404" s="59">
        <v>29.988170771263</v>
      </c>
      <c r="AT404" s="59">
        <v>61.617817588408876</v>
      </c>
      <c r="AU404" s="59">
        <v>38.382182411591117</v>
      </c>
    </row>
    <row r="405" spans="1:47">
      <c r="A405" s="56">
        <v>1662</v>
      </c>
      <c r="B405" s="57">
        <v>9.5612666134112398</v>
      </c>
      <c r="C405" s="56"/>
      <c r="D405" s="58">
        <v>12.593724327427635</v>
      </c>
      <c r="E405" s="58"/>
      <c r="F405" s="58">
        <v>12.791643856060022</v>
      </c>
      <c r="G405" s="58"/>
      <c r="H405" s="58">
        <v>12.594319094998149</v>
      </c>
      <c r="I405" s="58"/>
      <c r="J405" s="58">
        <v>10.736952680129924</v>
      </c>
      <c r="K405" s="58"/>
      <c r="L405" s="58">
        <v>10.374582331448522</v>
      </c>
      <c r="N405" s="17">
        <v>150</v>
      </c>
      <c r="Q405" s="58">
        <v>25.017816838753305</v>
      </c>
      <c r="R405" s="58">
        <v>5.7616003067088171</v>
      </c>
      <c r="S405" s="58">
        <v>22.904251613845936</v>
      </c>
      <c r="T405" s="58">
        <v>5.4725358856514559</v>
      </c>
      <c r="U405" s="58">
        <v>6.9760477539037158</v>
      </c>
      <c r="V405" s="58"/>
      <c r="Y405" s="57">
        <v>0.92837373771190523</v>
      </c>
      <c r="Z405" s="58">
        <v>9.2612429848027684</v>
      </c>
      <c r="AA405" s="58">
        <v>0.83065859855836055</v>
      </c>
      <c r="AC405" s="58">
        <v>68.800642770379014</v>
      </c>
      <c r="AD405" s="58">
        <v>23.617749616653715</v>
      </c>
      <c r="AE405" s="58">
        <v>4.1512444707934701</v>
      </c>
      <c r="AF405" s="58">
        <v>100.51330295050799</v>
      </c>
      <c r="AG405" s="58">
        <v>32.867075028123793</v>
      </c>
      <c r="AH405" s="58">
        <v>18.459525222228322</v>
      </c>
      <c r="AI405" s="58">
        <v>8.9691998022169113</v>
      </c>
      <c r="AJ405" s="58">
        <v>0.28005051993237545</v>
      </c>
      <c r="AM405" s="57">
        <v>94.721256030028115</v>
      </c>
      <c r="AN405" s="57">
        <v>67.147120355787166</v>
      </c>
      <c r="AO405" s="57">
        <v>82.870906525503912</v>
      </c>
      <c r="AQ405" s="59">
        <v>73.044525071685854</v>
      </c>
      <c r="AR405" s="59">
        <v>26.955474928314139</v>
      </c>
      <c r="AT405" s="59">
        <v>65.177932427782039</v>
      </c>
      <c r="AU405" s="59">
        <v>34.822067572217968</v>
      </c>
    </row>
    <row r="406" spans="1:47">
      <c r="A406" s="56">
        <v>1663</v>
      </c>
      <c r="B406" s="57">
        <v>9.5388729385002939</v>
      </c>
      <c r="C406" s="56"/>
      <c r="D406" s="58">
        <v>11.590087494639764</v>
      </c>
      <c r="E406" s="58"/>
      <c r="F406" s="58">
        <v>9.280927770467656</v>
      </c>
      <c r="G406" s="58"/>
      <c r="H406" s="58">
        <v>19.632172496790751</v>
      </c>
      <c r="I406" s="58"/>
      <c r="J406" s="58">
        <v>10.995749301301379</v>
      </c>
      <c r="K406" s="58"/>
      <c r="L406" s="58">
        <v>8.661333791585486</v>
      </c>
      <c r="N406" s="17">
        <v>150</v>
      </c>
      <c r="Q406" s="58">
        <v>22.974220487617576</v>
      </c>
      <c r="R406" s="58">
        <v>4.3375227292169747</v>
      </c>
      <c r="S406" s="58">
        <v>35.464871770047196</v>
      </c>
      <c r="T406" s="58">
        <v>5.6196087680338644</v>
      </c>
      <c r="U406" s="58">
        <v>5.7631433867787862</v>
      </c>
      <c r="V406" s="58"/>
      <c r="Y406" s="57">
        <v>0.86356217257478796</v>
      </c>
      <c r="Z406" s="58">
        <v>17.857611178919409</v>
      </c>
      <c r="AA406" s="58">
        <v>0.8747034467948267</v>
      </c>
      <c r="AC406" s="58">
        <v>64.19215871494616</v>
      </c>
      <c r="AD406" s="58">
        <v>22.056354455775999</v>
      </c>
      <c r="AE406" s="58">
        <v>3.8758554389103548</v>
      </c>
      <c r="AF406" s="58">
        <v>194.2929478744017</v>
      </c>
      <c r="AG406" s="58">
        <v>34.825328895065041</v>
      </c>
      <c r="AH406" s="58">
        <v>35.699369727939228</v>
      </c>
      <c r="AI406" s="58">
        <v>11.998915850886235</v>
      </c>
      <c r="AJ406" s="58">
        <v>0.27509092926169504</v>
      </c>
      <c r="AM406" s="57">
        <v>99.557256102854126</v>
      </c>
      <c r="AN406" s="57">
        <v>90.382561639050024</v>
      </c>
      <c r="AO406" s="57">
        <v>95.614309811526923</v>
      </c>
      <c r="AQ406" s="59">
        <v>61.970891190503117</v>
      </c>
      <c r="AR406" s="59">
        <v>38.029108809496869</v>
      </c>
      <c r="AT406" s="59">
        <v>59.375221815077118</v>
      </c>
      <c r="AU406" s="59">
        <v>40.624778184922882</v>
      </c>
    </row>
    <row r="407" spans="1:47">
      <c r="A407" s="56">
        <v>1664</v>
      </c>
      <c r="B407" s="57">
        <v>9.5867118718018389</v>
      </c>
      <c r="C407" s="56"/>
      <c r="D407" s="58">
        <v>12.731301414189964</v>
      </c>
      <c r="E407" s="58"/>
      <c r="F407" s="58">
        <v>7.4387395466296438</v>
      </c>
      <c r="G407" s="58"/>
      <c r="H407" s="58">
        <v>12.991255645307589</v>
      </c>
      <c r="I407" s="58"/>
      <c r="J407" s="58">
        <v>11.061545273392491</v>
      </c>
      <c r="K407" s="58"/>
      <c r="L407" s="58">
        <v>5.3940923330626305</v>
      </c>
      <c r="N407" s="17">
        <v>150</v>
      </c>
      <c r="Q407" s="58">
        <v>25.353327348316171</v>
      </c>
      <c r="R407" s="58">
        <v>3.3404899692775003</v>
      </c>
      <c r="S407" s="58">
        <v>23.805490863112237</v>
      </c>
      <c r="T407" s="58">
        <v>5.5835587301074785</v>
      </c>
      <c r="U407" s="58">
        <v>3.6893115891870343</v>
      </c>
      <c r="V407" s="58"/>
      <c r="Y407" s="57">
        <v>0.80639476806815891</v>
      </c>
      <c r="Z407" s="58">
        <v>17.765406379311422</v>
      </c>
      <c r="AA407" s="58">
        <v>0.80816553038827066</v>
      </c>
      <c r="AC407" s="58">
        <v>60.124958995534222</v>
      </c>
      <c r="AD407" s="58">
        <v>20.678178407234949</v>
      </c>
      <c r="AE407" s="58">
        <v>3.6327888669959485</v>
      </c>
      <c r="AF407" s="58">
        <v>193.77075457515664</v>
      </c>
      <c r="AG407" s="58">
        <v>32.376553012599452</v>
      </c>
      <c r="AH407" s="58">
        <v>35.62035721630275</v>
      </c>
      <c r="AI407" s="58">
        <v>11.701448989589052</v>
      </c>
      <c r="AJ407" s="58">
        <v>0.26556314233752304</v>
      </c>
      <c r="AM407" s="57">
        <v>88.382734625719749</v>
      </c>
      <c r="AN407" s="57">
        <v>87.948419184703667</v>
      </c>
      <c r="AO407" s="57">
        <v>88.196081820639805</v>
      </c>
      <c r="AQ407" s="59">
        <v>57.782695400320982</v>
      </c>
      <c r="AR407" s="59">
        <v>42.217304599679025</v>
      </c>
      <c r="AT407" s="59">
        <v>57.144358819867549</v>
      </c>
      <c r="AU407" s="59">
        <v>42.855641180132459</v>
      </c>
    </row>
    <row r="408" spans="1:47">
      <c r="A408" s="56">
        <v>1665</v>
      </c>
      <c r="B408" s="57">
        <v>9.5483940308083728</v>
      </c>
      <c r="C408" s="56"/>
      <c r="D408" s="58">
        <v>14.399183669970046</v>
      </c>
      <c r="E408" s="58"/>
      <c r="F408" s="58">
        <v>20.058774045724512</v>
      </c>
      <c r="G408" s="58"/>
      <c r="H408" s="58">
        <v>15.122866620220584</v>
      </c>
      <c r="I408" s="58"/>
      <c r="J408" s="58">
        <v>9.5074818983932197</v>
      </c>
      <c r="K408" s="58"/>
      <c r="L408" s="58">
        <v>4.960776654354663</v>
      </c>
      <c r="N408" s="17">
        <v>150</v>
      </c>
      <c r="Q408" s="58">
        <v>28.568822520150302</v>
      </c>
      <c r="R408" s="58">
        <v>9.3091409395397662</v>
      </c>
      <c r="S408" s="58">
        <v>27.397085718609588</v>
      </c>
      <c r="T408" s="58">
        <v>4.8286387074960047</v>
      </c>
      <c r="U408" s="58">
        <v>3.32914331516929</v>
      </c>
      <c r="V408" s="58"/>
      <c r="Y408" s="57">
        <v>0.80093592867245322</v>
      </c>
      <c r="Z408" s="58">
        <v>17.592399840211169</v>
      </c>
      <c r="AA408" s="58">
        <v>0.80269470392680475</v>
      </c>
      <c r="AC408" s="58">
        <v>59.899554026457579</v>
      </c>
      <c r="AD408" s="58">
        <v>20.619911968088044</v>
      </c>
      <c r="AE408" s="58">
        <v>3.6216687754893204</v>
      </c>
      <c r="AF408" s="58">
        <v>192.36124556088171</v>
      </c>
      <c r="AG408" s="58">
        <v>32.35762082490141</v>
      </c>
      <c r="AH408" s="58">
        <v>35.37807101000849</v>
      </c>
      <c r="AI408" s="58">
        <v>11.455637771473866</v>
      </c>
      <c r="AJ408" s="58">
        <v>0.22601631657114374</v>
      </c>
      <c r="AM408" s="57">
        <v>105.28594666516425</v>
      </c>
      <c r="AN408" s="57">
        <v>86.3353918343267</v>
      </c>
      <c r="AO408" s="57">
        <v>97.14169508451134</v>
      </c>
      <c r="AQ408" s="59">
        <v>61.555936990869867</v>
      </c>
      <c r="AR408" s="59">
        <v>38.44406300913014</v>
      </c>
      <c r="AT408" s="59">
        <v>61.804479024367339</v>
      </c>
      <c r="AU408" s="59">
        <v>38.195520975632654</v>
      </c>
    </row>
    <row r="409" spans="1:47">
      <c r="A409" s="56">
        <v>1666</v>
      </c>
      <c r="B409" s="57">
        <v>9.5768111506138531</v>
      </c>
      <c r="C409" s="56"/>
      <c r="D409" s="58">
        <v>17.72738506613053</v>
      </c>
      <c r="E409" s="58"/>
      <c r="F409" s="58">
        <v>26.943623993406298</v>
      </c>
      <c r="G409" s="58"/>
      <c r="H409" s="58">
        <v>22.435217202522736</v>
      </c>
      <c r="I409" s="58"/>
      <c r="J409" s="58">
        <v>18.249252299271415</v>
      </c>
      <c r="K409" s="58"/>
      <c r="L409" s="58">
        <v>14.49200068737823</v>
      </c>
      <c r="N409" s="17">
        <v>150</v>
      </c>
      <c r="Q409" s="58">
        <v>35.268907680944665</v>
      </c>
      <c r="R409" s="58">
        <v>11.78827234214989</v>
      </c>
      <c r="S409" s="58">
        <v>40.990310451539038</v>
      </c>
      <c r="T409" s="58">
        <v>9.1923392865063853</v>
      </c>
      <c r="U409" s="58">
        <v>9.892447702524219</v>
      </c>
      <c r="V409" s="58"/>
      <c r="Y409" s="57">
        <v>0.77974353773044858</v>
      </c>
      <c r="Z409" s="58">
        <v>17.681321314745993</v>
      </c>
      <c r="AA409" s="58">
        <v>0.75408290135863565</v>
      </c>
      <c r="AC409" s="58">
        <v>58.491979416385291</v>
      </c>
      <c r="AD409" s="58">
        <v>20.154186332191564</v>
      </c>
      <c r="AE409" s="58">
        <v>3.5390054668998792</v>
      </c>
      <c r="AF409" s="58">
        <v>193.81465796060689</v>
      </c>
      <c r="AG409" s="58">
        <v>30.587302272397736</v>
      </c>
      <c r="AH409" s="58">
        <v>35.662330189149579</v>
      </c>
      <c r="AI409" s="58">
        <v>11.417686889045129</v>
      </c>
      <c r="AJ409" s="58">
        <v>0.22132415661984875</v>
      </c>
      <c r="AM409" s="57">
        <v>148.35430368286913</v>
      </c>
      <c r="AN409" s="57">
        <v>85.693282854346293</v>
      </c>
      <c r="AO409" s="57">
        <v>121.42490122033097</v>
      </c>
      <c r="AQ409" s="59">
        <v>65.227044752200513</v>
      </c>
      <c r="AR409" s="59">
        <v>34.77295524779948</v>
      </c>
      <c r="AT409" s="59">
        <v>69.670288939733965</v>
      </c>
      <c r="AU409" s="59">
        <v>30.329711060266046</v>
      </c>
    </row>
    <row r="410" spans="1:47">
      <c r="A410" s="56">
        <v>1667</v>
      </c>
      <c r="B410" s="57">
        <v>9.4990947917487816</v>
      </c>
      <c r="C410" s="56"/>
      <c r="D410" s="58">
        <v>19.304677941616458</v>
      </c>
      <c r="E410" s="58"/>
      <c r="F410" s="58">
        <v>17.663092212974849</v>
      </c>
      <c r="G410" s="58"/>
      <c r="H410" s="58">
        <v>20.878836849033185</v>
      </c>
      <c r="I410" s="58"/>
      <c r="J410" s="58">
        <v>13.84919126746821</v>
      </c>
      <c r="K410" s="58"/>
      <c r="L410" s="58">
        <v>11.217287656689027</v>
      </c>
      <c r="N410" s="17">
        <v>150</v>
      </c>
      <c r="Q410" s="58">
        <v>38.118850788802497</v>
      </c>
      <c r="R410" s="58">
        <v>8.3634026917650885</v>
      </c>
      <c r="S410" s="58">
        <v>37.26629292330535</v>
      </c>
      <c r="T410" s="58">
        <v>7.0778467716926947</v>
      </c>
      <c r="U410" s="58">
        <v>7.3501790054889273</v>
      </c>
      <c r="V410" s="58"/>
      <c r="Y410" s="57">
        <v>0.76901906102568862</v>
      </c>
      <c r="Z410" s="58">
        <v>17.43813504980907</v>
      </c>
      <c r="AA410" s="58">
        <v>0.74371135723193815</v>
      </c>
      <c r="AC410" s="58">
        <v>57.862921848100619</v>
      </c>
      <c r="AD410" s="58">
        <v>19.956071162835041</v>
      </c>
      <c r="AE410" s="58">
        <v>3.5033622838118066</v>
      </c>
      <c r="AF410" s="58">
        <v>191.62463852609173</v>
      </c>
      <c r="AG410" s="58">
        <v>30.354451720136421</v>
      </c>
      <c r="AH410" s="58">
        <v>35.276133303034122</v>
      </c>
      <c r="AI410" s="58">
        <v>11.373424114118762</v>
      </c>
      <c r="AJ410" s="58">
        <v>0.23053143962525083</v>
      </c>
      <c r="AM410" s="57">
        <v>140.40144670297826</v>
      </c>
      <c r="AN410" s="57">
        <v>85.121147165295966</v>
      </c>
      <c r="AO410" s="57">
        <v>116.64400683340182</v>
      </c>
      <c r="AQ410" s="59">
        <v>61.038007427399613</v>
      </c>
      <c r="AR410" s="59">
        <v>38.961992572600387</v>
      </c>
      <c r="AT410" s="59">
        <v>68.637961084370019</v>
      </c>
      <c r="AU410" s="59">
        <v>31.362038915629974</v>
      </c>
    </row>
    <row r="411" spans="1:47">
      <c r="A411" s="56">
        <v>1668</v>
      </c>
      <c r="B411" s="57">
        <v>9.5616184028399527</v>
      </c>
      <c r="C411" s="56"/>
      <c r="D411" s="58">
        <v>11.462786814996406</v>
      </c>
      <c r="E411" s="58"/>
      <c r="F411" s="58">
        <v>18.306030085511036</v>
      </c>
      <c r="G411" s="58"/>
      <c r="H411" s="58">
        <v>13.260926576706245</v>
      </c>
      <c r="I411" s="58"/>
      <c r="J411" s="58">
        <v>12.818560611637558</v>
      </c>
      <c r="K411" s="58"/>
      <c r="L411" s="58">
        <v>10.494756251588552</v>
      </c>
      <c r="N411" s="17">
        <v>150</v>
      </c>
      <c r="Q411" s="58">
        <v>22.771949406695782</v>
      </c>
      <c r="R411" s="58">
        <v>8.0653855755195618</v>
      </c>
      <c r="S411" s="58">
        <v>24.119087013726091</v>
      </c>
      <c r="T411" s="58">
        <v>6.4503668661814455</v>
      </c>
      <c r="U411" s="58">
        <v>7.1291597275438932</v>
      </c>
      <c r="V411" s="58"/>
      <c r="Y411" s="57">
        <v>0.75848925616057405</v>
      </c>
      <c r="Z411" s="58">
        <v>17.633780904474353</v>
      </c>
      <c r="AA411" s="58">
        <v>0.72897841320682488</v>
      </c>
      <c r="AC411" s="58">
        <v>57.244189443163215</v>
      </c>
      <c r="AD411" s="58">
        <v>19.761132364492692</v>
      </c>
      <c r="AE411" s="58">
        <v>3.4682937683247275</v>
      </c>
      <c r="AF411" s="58">
        <v>194.25676927316661</v>
      </c>
      <c r="AG411" s="58">
        <v>29.938397114799152</v>
      </c>
      <c r="AH411" s="58">
        <v>35.777691658293101</v>
      </c>
      <c r="AI411" s="58">
        <v>11.496802806297818</v>
      </c>
      <c r="AJ411" s="58">
        <v>0.24291393139247081</v>
      </c>
      <c r="AM411" s="57">
        <v>95.545488393796489</v>
      </c>
      <c r="AN411" s="57">
        <v>85.872450490117487</v>
      </c>
      <c r="AO411" s="57">
        <v>91.388372418038472</v>
      </c>
      <c r="AQ411" s="59">
        <v>54.103785898332291</v>
      </c>
      <c r="AR411" s="59">
        <v>45.896214101667702</v>
      </c>
      <c r="AT411" s="59">
        <v>59.617596440289844</v>
      </c>
      <c r="AU411" s="59">
        <v>40.382403559710156</v>
      </c>
    </row>
    <row r="412" spans="1:47">
      <c r="A412" s="56">
        <v>1669</v>
      </c>
      <c r="B412" s="57">
        <v>9.5586111093962867</v>
      </c>
      <c r="C412" s="56"/>
      <c r="D412" s="58">
        <v>15.355928644218356</v>
      </c>
      <c r="E412" s="58"/>
      <c r="F412" s="58">
        <v>16.198192677626334</v>
      </c>
      <c r="G412" s="58"/>
      <c r="H412" s="58">
        <v>17.761163387761226</v>
      </c>
      <c r="I412" s="58"/>
      <c r="J412" s="58">
        <v>7.5476503891549829</v>
      </c>
      <c r="K412" s="58"/>
      <c r="L412" s="58">
        <v>11.486376625918771</v>
      </c>
      <c r="N412" s="17">
        <v>150</v>
      </c>
      <c r="Q412" s="58">
        <v>30.497189136280252</v>
      </c>
      <c r="R412" s="58">
        <v>7.1771235360839993</v>
      </c>
      <c r="S412" s="58">
        <v>32.275174681620591</v>
      </c>
      <c r="T412" s="58">
        <v>3.7923095218005658</v>
      </c>
      <c r="U412" s="58">
        <v>7.803010999754445</v>
      </c>
      <c r="V412" s="58"/>
      <c r="Y412" s="57">
        <v>0.73334641771703735</v>
      </c>
      <c r="Z412" s="58">
        <v>15.74469529426405</v>
      </c>
      <c r="AA412" s="58">
        <v>0.7285893934728892</v>
      </c>
      <c r="AC412" s="58">
        <v>55.514939761454208</v>
      </c>
      <c r="AD412" s="58">
        <v>19.182094343750055</v>
      </c>
      <c r="AE412" s="58">
        <v>3.3658450065803192</v>
      </c>
      <c r="AF412" s="58">
        <v>173.87790167202152</v>
      </c>
      <c r="AG412" s="58">
        <v>30.108742605465302</v>
      </c>
      <c r="AH412" s="58">
        <v>32.039599201677134</v>
      </c>
      <c r="AI412" s="58">
        <v>10.521670424972307</v>
      </c>
      <c r="AJ412" s="58">
        <v>0.20763510571511049</v>
      </c>
      <c r="AM412" s="57">
        <v>116.7104974424316</v>
      </c>
      <c r="AN412" s="57">
        <v>78.878982691109996</v>
      </c>
      <c r="AO412" s="57">
        <v>100.45190361432009</v>
      </c>
      <c r="AQ412" s="59">
        <v>65.240046933167136</v>
      </c>
      <c r="AR412" s="59">
        <v>34.75995306683285</v>
      </c>
      <c r="AT412" s="59">
        <v>66.253216859216451</v>
      </c>
      <c r="AU412" s="59">
        <v>33.746783140783542</v>
      </c>
    </row>
    <row r="413" spans="1:47">
      <c r="A413" s="56">
        <v>1670</v>
      </c>
      <c r="B413" s="57">
        <v>9.5541112417397809</v>
      </c>
      <c r="C413" s="56"/>
      <c r="D413" s="58">
        <v>14.690363654213611</v>
      </c>
      <c r="E413" s="58"/>
      <c r="F413" s="58">
        <v>7.5568340022152256</v>
      </c>
      <c r="G413" s="58"/>
      <c r="H413" s="58">
        <v>15.051570607295538</v>
      </c>
      <c r="I413" s="58"/>
      <c r="J413" s="58">
        <v>10.141071812956238</v>
      </c>
      <c r="K413" s="58"/>
      <c r="L413" s="58">
        <v>10.50843175251233</v>
      </c>
      <c r="N413" s="17">
        <v>150</v>
      </c>
      <c r="Q413" s="58">
        <v>29.162669115681183</v>
      </c>
      <c r="R413" s="58">
        <v>3.3968199404463131</v>
      </c>
      <c r="S413" s="58">
        <v>27.314615439936052</v>
      </c>
      <c r="T413" s="58">
        <v>5.0893011208394379</v>
      </c>
      <c r="U413" s="58">
        <v>7.1330646024695108</v>
      </c>
      <c r="V413" s="58"/>
      <c r="Y413" s="57">
        <v>0.66661780714300412</v>
      </c>
      <c r="Z413" s="58">
        <v>15.732116269222601</v>
      </c>
      <c r="AA413" s="58">
        <v>0.57287600722822507</v>
      </c>
      <c r="AC413" s="58">
        <v>50.616991648302609</v>
      </c>
      <c r="AD413" s="58">
        <v>17.506051932162027</v>
      </c>
      <c r="AE413" s="58">
        <v>3.0710037406681425</v>
      </c>
      <c r="AF413" s="58">
        <v>174.17133755938008</v>
      </c>
      <c r="AG413" s="58">
        <v>23.821346469206048</v>
      </c>
      <c r="AH413" s="58">
        <v>32.108934924827373</v>
      </c>
      <c r="AI413" s="58">
        <v>10.402230530043255</v>
      </c>
      <c r="AJ413" s="58">
        <v>0.17050783287378943</v>
      </c>
      <c r="AM413" s="57">
        <v>104.09626438511268</v>
      </c>
      <c r="AN413" s="57">
        <v>74.774518500743241</v>
      </c>
      <c r="AO413" s="57">
        <v>91.494856278702954</v>
      </c>
      <c r="AQ413" s="59">
        <v>65.08138979921938</v>
      </c>
      <c r="AR413" s="59">
        <v>34.91861020078062</v>
      </c>
      <c r="AT413" s="59">
        <v>64.877437258630437</v>
      </c>
      <c r="AU413" s="59">
        <v>35.12256274136957</v>
      </c>
    </row>
    <row r="414" spans="1:47">
      <c r="A414" s="56">
        <v>1671</v>
      </c>
      <c r="B414" s="57">
        <v>9.5323230748922896</v>
      </c>
      <c r="C414" s="56"/>
      <c r="D414" s="58">
        <v>12.994564098452411</v>
      </c>
      <c r="E414" s="58"/>
      <c r="F414" s="58">
        <v>8.8933819476446168</v>
      </c>
      <c r="G414" s="58"/>
      <c r="H414" s="58">
        <v>18.969638002955254</v>
      </c>
      <c r="I414" s="58"/>
      <c r="J414" s="58">
        <v>11.17270475487398</v>
      </c>
      <c r="K414" s="58"/>
      <c r="L414" s="58">
        <v>6.5078004790075656</v>
      </c>
      <c r="N414" s="17">
        <v>150</v>
      </c>
      <c r="Q414" s="58">
        <v>25.74187184975133</v>
      </c>
      <c r="R414" s="58">
        <v>4.1966716518776037</v>
      </c>
      <c r="S414" s="58">
        <v>34.200608420391085</v>
      </c>
      <c r="T414" s="58">
        <v>5.6210646929567742</v>
      </c>
      <c r="U414" s="58">
        <v>4.3724263641295273</v>
      </c>
      <c r="V414" s="58"/>
      <c r="Y414" s="57">
        <v>0.63595256482894247</v>
      </c>
      <c r="Z414" s="58">
        <v>14.194444493162655</v>
      </c>
      <c r="AA414" s="58">
        <v>0.57065810999437305</v>
      </c>
      <c r="AC414" s="58">
        <v>48.435396983750735</v>
      </c>
      <c r="AD414" s="58">
        <v>16.767197465185848</v>
      </c>
      <c r="AE414" s="58">
        <v>2.940672459976287</v>
      </c>
      <c r="AF414" s="58">
        <v>157.53873349481415</v>
      </c>
      <c r="AG414" s="58">
        <v>23.876879254469621</v>
      </c>
      <c r="AH414" s="58">
        <v>29.056486035346136</v>
      </c>
      <c r="AI414" s="58">
        <v>9.7384987558245264</v>
      </c>
      <c r="AJ414" s="58">
        <v>0.17711283947487896</v>
      </c>
      <c r="AM414" s="57">
        <v>101.63340960981353</v>
      </c>
      <c r="AN414" s="57">
        <v>69.808654149662146</v>
      </c>
      <c r="AO414" s="57">
        <v>87.956300033134454</v>
      </c>
      <c r="AQ414" s="59">
        <v>64.857052093338595</v>
      </c>
      <c r="AR414" s="59">
        <v>35.142947906661405</v>
      </c>
      <c r="AT414" s="59">
        <v>65.890797582012851</v>
      </c>
      <c r="AU414" s="59">
        <v>34.109202417987163</v>
      </c>
    </row>
    <row r="415" spans="1:47">
      <c r="A415" s="56">
        <v>1672</v>
      </c>
      <c r="B415" s="57">
        <v>9.5209088999030698</v>
      </c>
      <c r="C415" s="56"/>
      <c r="D415" s="58">
        <v>10.318508461217561</v>
      </c>
      <c r="E415" s="58"/>
      <c r="F415" s="58">
        <v>10.710896078999085</v>
      </c>
      <c r="G415" s="58"/>
      <c r="H415" s="58">
        <v>12.815656101545223</v>
      </c>
      <c r="I415" s="58"/>
      <c r="J415" s="58">
        <v>14.414062648091988</v>
      </c>
      <c r="K415" s="58"/>
      <c r="L415" s="58">
        <v>12.064290337060147</v>
      </c>
      <c r="N415" s="17">
        <v>150</v>
      </c>
      <c r="Q415" s="58">
        <v>20.418062533686712</v>
      </c>
      <c r="R415" s="58">
        <v>5.1639745289181622</v>
      </c>
      <c r="S415" s="58">
        <v>23.026143087422309</v>
      </c>
      <c r="T415" s="58">
        <v>7.2537078345718093</v>
      </c>
      <c r="U415" s="58">
        <v>8.0681607931652337</v>
      </c>
      <c r="V415" s="58"/>
      <c r="Y415" s="57">
        <v>0.67086194526328713</v>
      </c>
      <c r="Z415" s="58">
        <v>15.325016107146689</v>
      </c>
      <c r="AA415" s="58">
        <v>0.59180374884343034</v>
      </c>
      <c r="AC415" s="58">
        <v>51.249545560693392</v>
      </c>
      <c r="AD415" s="58">
        <v>17.757971999672378</v>
      </c>
      <c r="AE415" s="58">
        <v>3.1136771859418255</v>
      </c>
      <c r="AF415" s="58">
        <v>170.50978145074382</v>
      </c>
      <c r="AG415" s="58">
        <v>24.915819672446407</v>
      </c>
      <c r="AH415" s="58">
        <v>31.463828653594383</v>
      </c>
      <c r="AI415" s="58">
        <v>10.403563383031539</v>
      </c>
      <c r="AJ415" s="58">
        <v>0.18202273133610244</v>
      </c>
      <c r="AM415" s="57">
        <v>87.842747381622445</v>
      </c>
      <c r="AN415" s="57">
        <v>74.643527913694371</v>
      </c>
      <c r="AO415" s="57">
        <v>82.170208240967284</v>
      </c>
      <c r="AQ415" s="59">
        <v>55.085974359620472</v>
      </c>
      <c r="AR415" s="59">
        <v>44.914025640379535</v>
      </c>
      <c r="AT415" s="59">
        <v>60.960250617522696</v>
      </c>
      <c r="AU415" s="59">
        <v>39.039749382477304</v>
      </c>
    </row>
    <row r="416" spans="1:47">
      <c r="A416" s="56">
        <v>1673</v>
      </c>
      <c r="B416" s="57">
        <v>9.5405110371170956</v>
      </c>
      <c r="C416" s="56"/>
      <c r="D416" s="58">
        <v>11.206107271428918</v>
      </c>
      <c r="E416" s="58"/>
      <c r="F416" s="58">
        <v>15.758737041756591</v>
      </c>
      <c r="G416" s="58"/>
      <c r="H416" s="58">
        <v>14.124549368614984</v>
      </c>
      <c r="I416" s="58"/>
      <c r="J416" s="58">
        <v>9.3013798463796302</v>
      </c>
      <c r="K416" s="58"/>
      <c r="L416" s="58">
        <v>8.3263114358430634</v>
      </c>
      <c r="N416" s="17">
        <v>150</v>
      </c>
      <c r="Q416" s="58">
        <v>22.216608424832401</v>
      </c>
      <c r="R416" s="58">
        <v>7.398988299144257</v>
      </c>
      <c r="S416" s="58">
        <v>25.52808657841117</v>
      </c>
      <c r="T416" s="58">
        <v>4.6510788202202047</v>
      </c>
      <c r="U416" s="58">
        <v>5.6379542118348542</v>
      </c>
      <c r="V416" s="58"/>
      <c r="Y416" s="57">
        <v>0.6412021070048497</v>
      </c>
      <c r="Z416" s="58">
        <v>15.053533062518007</v>
      </c>
      <c r="AA416" s="58">
        <v>0.65754988196356867</v>
      </c>
      <c r="AC416" s="58">
        <v>49.13268788298717</v>
      </c>
      <c r="AD416" s="58">
        <v>17.040392910489288</v>
      </c>
      <c r="AE416" s="58">
        <v>2.9871282184484476</v>
      </c>
      <c r="AF416" s="58">
        <v>167.90599709322399</v>
      </c>
      <c r="AG416" s="58">
        <v>27.856212631639956</v>
      </c>
      <c r="AH416" s="58">
        <v>30.998095183957574</v>
      </c>
      <c r="AI416" s="58">
        <v>10.180851480582859</v>
      </c>
      <c r="AJ416" s="58">
        <v>0.1800848638104659</v>
      </c>
      <c r="AM416" s="57">
        <v>91.371668014413927</v>
      </c>
      <c r="AN416" s="57">
        <v>73.75535436939208</v>
      </c>
      <c r="AO416" s="57">
        <v>83.800824230184446</v>
      </c>
      <c r="AQ416" s="59">
        <v>62.545644579627556</v>
      </c>
      <c r="AR416" s="59">
        <v>37.454355420372437</v>
      </c>
      <c r="AT416" s="59">
        <v>62.175385113727408</v>
      </c>
      <c r="AU416" s="59">
        <v>37.824614886272592</v>
      </c>
    </row>
    <row r="417" spans="1:47">
      <c r="A417" s="56">
        <v>1674</v>
      </c>
      <c r="B417" s="57">
        <v>9.5500713577427661</v>
      </c>
      <c r="C417" s="56"/>
      <c r="D417" s="58">
        <v>7.3977757191158879</v>
      </c>
      <c r="E417" s="58"/>
      <c r="F417" s="58">
        <v>7.4444503488692417</v>
      </c>
      <c r="G417" s="58"/>
      <c r="H417" s="58">
        <v>16.495490958971679</v>
      </c>
      <c r="I417" s="58"/>
      <c r="J417" s="58">
        <v>5.7907618255709785</v>
      </c>
      <c r="K417" s="58"/>
      <c r="L417" s="58">
        <v>12.006158218331176</v>
      </c>
      <c r="N417" s="17">
        <v>150</v>
      </c>
      <c r="Q417" s="58">
        <v>14.680002520081493</v>
      </c>
      <c r="R417" s="58">
        <v>3.4829183839522337</v>
      </c>
      <c r="S417" s="58">
        <v>29.898790103898541</v>
      </c>
      <c r="T417" s="58">
        <v>2.8833676139114979</v>
      </c>
      <c r="U417" s="58">
        <v>8.1856232236084399</v>
      </c>
      <c r="V417" s="58"/>
      <c r="Y417" s="57">
        <v>0.62065594769590415</v>
      </c>
      <c r="Z417" s="58">
        <v>14.593756567013557</v>
      </c>
      <c r="AA417" s="58">
        <v>0.65866960868605207</v>
      </c>
      <c r="AC417" s="58">
        <v>47.702948725062804</v>
      </c>
      <c r="AD417" s="58">
        <v>16.559988805759033</v>
      </c>
      <c r="AE417" s="58">
        <v>2.9022067078852016</v>
      </c>
      <c r="AF417" s="58">
        <v>163.18275997596723</v>
      </c>
      <c r="AG417" s="58">
        <v>28.077399903143892</v>
      </c>
      <c r="AH417" s="58">
        <v>30.140441004914983</v>
      </c>
      <c r="AI417" s="58">
        <v>9.9112144705113447</v>
      </c>
      <c r="AJ417" s="58">
        <v>0.18075545466686463</v>
      </c>
      <c r="AM417" s="57">
        <v>77.668274939582076</v>
      </c>
      <c r="AN417" s="57">
        <v>72.054090012157076</v>
      </c>
      <c r="AO417" s="57">
        <v>75.255504713200366</v>
      </c>
      <c r="AQ417" s="59">
        <v>66.14267578054924</v>
      </c>
      <c r="AR417" s="59">
        <v>33.857324219450746</v>
      </c>
      <c r="AT417" s="59">
        <v>58.851916154209896</v>
      </c>
      <c r="AU417" s="59">
        <v>41.148083845790104</v>
      </c>
    </row>
    <row r="418" spans="1:47">
      <c r="A418" s="56">
        <v>1675</v>
      </c>
      <c r="B418" s="57">
        <v>9.5501213422119537</v>
      </c>
      <c r="C418" s="56"/>
      <c r="D418" s="58">
        <v>9.3299470887015108</v>
      </c>
      <c r="E418" s="58"/>
      <c r="F418" s="58">
        <v>10.241252991072079</v>
      </c>
      <c r="G418" s="58"/>
      <c r="H418" s="58">
        <v>10.906567379190962</v>
      </c>
      <c r="I418" s="58"/>
      <c r="J418" s="58">
        <v>15.422268946380417</v>
      </c>
      <c r="K418" s="58"/>
      <c r="L418" s="58">
        <v>10.947746649794345</v>
      </c>
      <c r="N418" s="17">
        <v>150</v>
      </c>
      <c r="Q418" s="58">
        <v>18.514255430836499</v>
      </c>
      <c r="R418" s="58">
        <v>4.8127782723747394</v>
      </c>
      <c r="S418" s="58">
        <v>19.7689204287108</v>
      </c>
      <c r="T418" s="58">
        <v>7.6621754792332357</v>
      </c>
      <c r="U418" s="58">
        <v>7.4764775534249992</v>
      </c>
      <c r="V418" s="58"/>
      <c r="Y418" s="57">
        <v>0.65076777485482418</v>
      </c>
      <c r="Z418" s="58">
        <v>13.757065154984037</v>
      </c>
      <c r="AA418" s="58">
        <v>0.66985379737834749</v>
      </c>
      <c r="AC418" s="58">
        <v>50.169418144005682</v>
      </c>
      <c r="AD418" s="58">
        <v>17.432497441774764</v>
      </c>
      <c r="AE418" s="58">
        <v>3.054372179930064</v>
      </c>
      <c r="AF418" s="58">
        <v>154.20994418392763</v>
      </c>
      <c r="AG418" s="58">
        <v>28.73195539850683</v>
      </c>
      <c r="AH418" s="58">
        <v>28.496678127254924</v>
      </c>
      <c r="AI418" s="58">
        <v>9.7919933285352663</v>
      </c>
      <c r="AJ418" s="58">
        <v>0.18002418087544439</v>
      </c>
      <c r="AM418" s="57">
        <v>79.814645265387057</v>
      </c>
      <c r="AN418" s="57">
        <v>70.741662999572569</v>
      </c>
      <c r="AO418" s="57">
        <v>75.915411136402483</v>
      </c>
      <c r="AQ418" s="59">
        <v>64.541656482945214</v>
      </c>
      <c r="AR418" s="59">
        <v>35.458343517054786</v>
      </c>
      <c r="AT418" s="59">
        <v>59.952577670462922</v>
      </c>
      <c r="AU418" s="59">
        <v>40.047422329537078</v>
      </c>
    </row>
    <row r="419" spans="1:47">
      <c r="A419" s="56">
        <v>1676</v>
      </c>
      <c r="B419" s="57">
        <v>9.5485471477899377</v>
      </c>
      <c r="C419" s="56"/>
      <c r="D419" s="58">
        <v>17.684222983937069</v>
      </c>
      <c r="E419" s="58"/>
      <c r="F419" s="58">
        <v>22.090498428849376</v>
      </c>
      <c r="G419" s="58"/>
      <c r="H419" s="58">
        <v>22.034403796324462</v>
      </c>
      <c r="I419" s="58"/>
      <c r="J419" s="58">
        <v>11.921303302813422</v>
      </c>
      <c r="K419" s="58"/>
      <c r="L419" s="58">
        <v>10.793948268874415</v>
      </c>
      <c r="N419" s="17">
        <v>150</v>
      </c>
      <c r="Q419" s="58">
        <v>35.087052619808233</v>
      </c>
      <c r="R419" s="58">
        <v>10.215020197150213</v>
      </c>
      <c r="S419" s="58">
        <v>39.920085860542443</v>
      </c>
      <c r="T419" s="58">
        <v>5.9117308600368013</v>
      </c>
      <c r="U419" s="58">
        <v>7.3772101178590672</v>
      </c>
      <c r="V419" s="58"/>
      <c r="Y419" s="57">
        <v>0.65627658601459316</v>
      </c>
      <c r="Z419" s="58">
        <v>15.003095057106396</v>
      </c>
      <c r="AA419" s="58">
        <v>0.6888714525066314</v>
      </c>
      <c r="AC419" s="58">
        <v>50.747967889600197</v>
      </c>
      <c r="AD419" s="58">
        <v>17.650009150148072</v>
      </c>
      <c r="AE419" s="58">
        <v>3.0917283103875528</v>
      </c>
      <c r="AF419" s="58">
        <v>168.59584057804489</v>
      </c>
      <c r="AG419" s="58">
        <v>29.731665975415282</v>
      </c>
      <c r="AH419" s="58">
        <v>31.169888004742212</v>
      </c>
      <c r="AI419" s="58">
        <v>10.384882777866661</v>
      </c>
      <c r="AJ419" s="58">
        <v>0.19286899756581263</v>
      </c>
      <c r="AM419" s="57">
        <v>138.60120329351045</v>
      </c>
      <c r="AN419" s="57">
        <v>75.344031091369246</v>
      </c>
      <c r="AO419" s="57">
        <v>111.41559689339684</v>
      </c>
      <c r="AQ419" s="59">
        <v>69.807213610235294</v>
      </c>
      <c r="AR419" s="59">
        <v>30.192786389764713</v>
      </c>
      <c r="AT419" s="59">
        <v>70.937557422187624</v>
      </c>
      <c r="AU419" s="59">
        <v>29.06244257781238</v>
      </c>
    </row>
    <row r="420" spans="1:47">
      <c r="A420" s="56">
        <v>1677</v>
      </c>
      <c r="B420" s="57">
        <v>9.5539233254442273</v>
      </c>
      <c r="C420" s="56"/>
      <c r="D420" s="58">
        <v>12.768070790484007</v>
      </c>
      <c r="E420" s="58"/>
      <c r="F420" s="58">
        <v>17.53585006336985</v>
      </c>
      <c r="G420" s="58"/>
      <c r="H420" s="58">
        <v>13.556024296091437</v>
      </c>
      <c r="I420" s="58"/>
      <c r="J420" s="58">
        <v>13.195803324253028</v>
      </c>
      <c r="K420" s="58"/>
      <c r="L420" s="58">
        <v>7.0027500955337931</v>
      </c>
      <c r="N420" s="17">
        <v>150</v>
      </c>
      <c r="Q420" s="58">
        <v>25.346156424193691</v>
      </c>
      <c r="R420" s="58">
        <v>8.0624980655432541</v>
      </c>
      <c r="S420" s="58">
        <v>24.599212656091606</v>
      </c>
      <c r="T420" s="58">
        <v>6.521723706057232</v>
      </c>
      <c r="U420" s="58">
        <v>4.8079551120876891</v>
      </c>
      <c r="V420" s="58"/>
      <c r="Y420" s="57">
        <v>0.68208365998360454</v>
      </c>
      <c r="Z420" s="58">
        <v>14.999402114572352</v>
      </c>
      <c r="AA420" s="58">
        <v>0.73515731797184802</v>
      </c>
      <c r="AC420" s="58">
        <v>52.903951674651921</v>
      </c>
      <c r="AD420" s="58">
        <v>18.41705240735908</v>
      </c>
      <c r="AE420" s="58">
        <v>3.2253032519108555</v>
      </c>
      <c r="AF420" s="58">
        <v>168.97379282531992</v>
      </c>
      <c r="AG420" s="58">
        <v>31.926935857967898</v>
      </c>
      <c r="AH420" s="58">
        <v>31.254623176052334</v>
      </c>
      <c r="AI420" s="58">
        <v>10.522252245485426</v>
      </c>
      <c r="AJ420" s="58">
        <v>0.1885948894014437</v>
      </c>
      <c r="AM420" s="57">
        <v>97.869193746840494</v>
      </c>
      <c r="AN420" s="57">
        <v>76.597769149593304</v>
      </c>
      <c r="AO420" s="57">
        <v>88.727517687996965</v>
      </c>
      <c r="AQ420" s="59">
        <v>61.078903747061595</v>
      </c>
      <c r="AR420" s="59">
        <v>38.921096252938412</v>
      </c>
      <c r="AT420" s="59">
        <v>62.898878228257459</v>
      </c>
      <c r="AU420" s="59">
        <v>37.101121771742555</v>
      </c>
    </row>
    <row r="421" spans="1:47">
      <c r="A421" s="56">
        <v>1678</v>
      </c>
      <c r="B421" s="57">
        <v>9.5644181658292702</v>
      </c>
      <c r="C421" s="56"/>
      <c r="D421" s="58">
        <v>16.175615300227328</v>
      </c>
      <c r="E421" s="58"/>
      <c r="F421" s="58">
        <v>15.421863414898173</v>
      </c>
      <c r="G421" s="58"/>
      <c r="H421" s="58">
        <v>15.919211317920137</v>
      </c>
      <c r="I421" s="58"/>
      <c r="J421" s="58">
        <v>11.091327652383384</v>
      </c>
      <c r="K421" s="58"/>
      <c r="L421" s="58">
        <v>14.499222733932541</v>
      </c>
      <c r="N421" s="17">
        <v>150</v>
      </c>
      <c r="Q421" s="58">
        <v>32.143141852629213</v>
      </c>
      <c r="R421" s="58">
        <v>7.0393252586539568</v>
      </c>
      <c r="S421" s="58">
        <v>28.978181578224163</v>
      </c>
      <c r="T421" s="58">
        <v>5.4571168551586426</v>
      </c>
      <c r="U421" s="58">
        <v>10.027977116515201</v>
      </c>
      <c r="V421" s="58"/>
      <c r="Y421" s="57">
        <v>0.66563812472075101</v>
      </c>
      <c r="Z421" s="58">
        <v>13.876774526464537</v>
      </c>
      <c r="AA421" s="58">
        <v>0.75860620362658082</v>
      </c>
      <c r="AC421" s="58">
        <v>51.785404965166848</v>
      </c>
      <c r="AD421" s="58">
        <v>18.044511117595174</v>
      </c>
      <c r="AE421" s="58">
        <v>3.1592907316384835</v>
      </c>
      <c r="AF421" s="58">
        <v>156.71600256677007</v>
      </c>
      <c r="AG421" s="58">
        <v>33.150435836614427</v>
      </c>
      <c r="AH421" s="58">
        <v>29.001121239634333</v>
      </c>
      <c r="AI421" s="58">
        <v>10.019457073514442</v>
      </c>
      <c r="AJ421" s="58">
        <v>0.18718097744382334</v>
      </c>
      <c r="AM421" s="57">
        <v>121.05147156844953</v>
      </c>
      <c r="AN421" s="57">
        <v>73.183351947903091</v>
      </c>
      <c r="AO421" s="57">
        <v>100.47951405256039</v>
      </c>
      <c r="AQ421" s="59">
        <v>71.422618391235289</v>
      </c>
      <c r="AR421" s="59">
        <v>28.577381608764714</v>
      </c>
      <c r="AT421" s="59">
        <v>68.698581270868658</v>
      </c>
      <c r="AU421" s="59">
        <v>31.301418729131353</v>
      </c>
    </row>
    <row r="422" spans="1:47">
      <c r="A422" s="56">
        <v>1679</v>
      </c>
      <c r="B422" s="57">
        <v>9.554687644922442</v>
      </c>
      <c r="C422" s="56"/>
      <c r="D422" s="58">
        <v>13.341530221275246</v>
      </c>
      <c r="E422" s="58"/>
      <c r="F422" s="58">
        <v>9.5770972243676908</v>
      </c>
      <c r="G422" s="58"/>
      <c r="H422" s="58">
        <v>14.561378198415063</v>
      </c>
      <c r="I422" s="58"/>
      <c r="J422" s="58">
        <v>13.545321680435297</v>
      </c>
      <c r="K422" s="58"/>
      <c r="L422" s="58">
        <v>9.5629997326210265</v>
      </c>
      <c r="N422" s="17">
        <v>150</v>
      </c>
      <c r="Q422" s="58">
        <v>26.486500577880729</v>
      </c>
      <c r="R422" s="58">
        <v>4.5395547040997979</v>
      </c>
      <c r="S422" s="58">
        <v>26.429600128921386</v>
      </c>
      <c r="T422" s="58">
        <v>6.6635654573553698</v>
      </c>
      <c r="U422" s="58">
        <v>6.5899717278417071</v>
      </c>
      <c r="V422" s="58"/>
      <c r="Y422" s="57">
        <v>0.63075635880647174</v>
      </c>
      <c r="Z422" s="58">
        <v>12.991911683967828</v>
      </c>
      <c r="AA422" s="58">
        <v>0.75849552859621772</v>
      </c>
      <c r="AC422" s="58">
        <v>49.220899597285218</v>
      </c>
      <c r="AD422" s="58">
        <v>17.166945272485101</v>
      </c>
      <c r="AE422" s="58">
        <v>3.0049104820305064</v>
      </c>
      <c r="AF422" s="58">
        <v>147.08801344224017</v>
      </c>
      <c r="AG422" s="58">
        <v>33.351991786812974</v>
      </c>
      <c r="AH422" s="58">
        <v>27.232358444321765</v>
      </c>
      <c r="AI422" s="58">
        <v>9.6074529426778099</v>
      </c>
      <c r="AJ422" s="58">
        <v>0.20152613429126792</v>
      </c>
      <c r="AM422" s="57">
        <v>99.885199157389778</v>
      </c>
      <c r="AN422" s="57">
        <v>70.172669434887084</v>
      </c>
      <c r="AO422" s="57">
        <v>87.115846527992716</v>
      </c>
      <c r="AQ422" s="59">
        <v>66.565969272424653</v>
      </c>
      <c r="AR422" s="59">
        <v>33.434030727575333</v>
      </c>
      <c r="AT422" s="59">
        <v>65.382150317147349</v>
      </c>
      <c r="AU422" s="59">
        <v>34.617849682852658</v>
      </c>
    </row>
    <row r="423" spans="1:47">
      <c r="A423" s="56">
        <v>1680</v>
      </c>
      <c r="B423" s="57">
        <v>9.5372981113634783</v>
      </c>
      <c r="C423" s="56"/>
      <c r="D423" s="58">
        <v>21.580312800644851</v>
      </c>
      <c r="E423" s="58"/>
      <c r="F423" s="58">
        <v>9.1702258458400987</v>
      </c>
      <c r="G423" s="58"/>
      <c r="H423" s="58">
        <v>21.457159872210106</v>
      </c>
      <c r="I423" s="58"/>
      <c r="J423" s="58">
        <v>17.691401394271839</v>
      </c>
      <c r="K423" s="58"/>
      <c r="L423" s="58">
        <v>8.4803245883615048</v>
      </c>
      <c r="N423" s="17">
        <v>150</v>
      </c>
      <c r="Q423" s="58">
        <v>42.770619659246542</v>
      </c>
      <c r="R423" s="58">
        <v>4.4322149787128886</v>
      </c>
      <c r="S423" s="58">
        <v>38.743316237358371</v>
      </c>
      <c r="T423" s="58">
        <v>8.716131191354167</v>
      </c>
      <c r="U423" s="58">
        <v>5.7981690892549222</v>
      </c>
      <c r="V423" s="58"/>
      <c r="Y423" s="57">
        <v>0.60513783204196581</v>
      </c>
      <c r="Z423" s="58">
        <v>12.375111395612651</v>
      </c>
      <c r="AA423" s="58">
        <v>0.6657866898886502</v>
      </c>
      <c r="AC423" s="58">
        <v>47.365370151511605</v>
      </c>
      <c r="AD423" s="58">
        <v>16.535226322192749</v>
      </c>
      <c r="AE423" s="58">
        <v>2.8936280283256699</v>
      </c>
      <c r="AF423" s="58">
        <v>140.4535591882146</v>
      </c>
      <c r="AG423" s="58">
        <v>29.457762508701958</v>
      </c>
      <c r="AH423" s="58">
        <v>26.016402933403029</v>
      </c>
      <c r="AI423" s="58">
        <v>9.3178646906580678</v>
      </c>
      <c r="AJ423" s="58">
        <v>0.20948465182549383</v>
      </c>
      <c r="AM423" s="57">
        <v>144.90647987749793</v>
      </c>
      <c r="AN423" s="57">
        <v>67.149545717522997</v>
      </c>
      <c r="AO423" s="57">
        <v>111.48940900057571</v>
      </c>
      <c r="AQ423" s="59">
        <v>71.433601731332132</v>
      </c>
      <c r="AR423" s="59">
        <v>28.566398268667864</v>
      </c>
      <c r="AT423" s="59">
        <v>74.115563390280741</v>
      </c>
      <c r="AU423" s="59">
        <v>25.884436609719248</v>
      </c>
    </row>
    <row r="424" spans="1:47">
      <c r="A424" s="56">
        <v>1681</v>
      </c>
      <c r="B424" s="57">
        <v>9.5007563008131797</v>
      </c>
      <c r="C424" s="56"/>
      <c r="D424" s="58">
        <v>14.641124042916687</v>
      </c>
      <c r="E424" s="58"/>
      <c r="F424" s="58">
        <v>7.2176505676633091</v>
      </c>
      <c r="G424" s="58"/>
      <c r="H424" s="58">
        <v>12.547480186673344</v>
      </c>
      <c r="I424" s="58"/>
      <c r="J424" s="58">
        <v>9.5597207224421901</v>
      </c>
      <c r="K424" s="58"/>
      <c r="L424" s="58">
        <v>7.1587008485709891</v>
      </c>
      <c r="N424" s="17">
        <v>150</v>
      </c>
      <c r="Q424" s="58">
        <v>28.914908900416144</v>
      </c>
      <c r="R424" s="58">
        <v>3.6458327406621511</v>
      </c>
      <c r="S424" s="58">
        <v>22.407103160693559</v>
      </c>
      <c r="T424" s="58">
        <v>4.7359868290841991</v>
      </c>
      <c r="U424" s="58">
        <v>4.8043612486518734</v>
      </c>
      <c r="V424" s="58"/>
      <c r="Y424" s="57">
        <v>0.55662240356644244</v>
      </c>
      <c r="Z424" s="58">
        <v>14.036281982141842</v>
      </c>
      <c r="AA424" s="58">
        <v>0.6616802188495281</v>
      </c>
      <c r="AC424" s="58">
        <v>43.700462562895197</v>
      </c>
      <c r="AD424" s="58">
        <v>15.270068111213444</v>
      </c>
      <c r="AE424" s="58">
        <v>2.6715762619838208</v>
      </c>
      <c r="AF424" s="58">
        <v>159.70375432243296</v>
      </c>
      <c r="AG424" s="58">
        <v>29.458368931099763</v>
      </c>
      <c r="AH424" s="58">
        <v>29.596213780876607</v>
      </c>
      <c r="AI424" s="58">
        <v>9.8092925598697356</v>
      </c>
      <c r="AJ424" s="58">
        <v>0.22349052894216953</v>
      </c>
      <c r="AM424" s="57">
        <v>95.442670522929703</v>
      </c>
      <c r="AN424" s="57">
        <v>71.278350860179557</v>
      </c>
      <c r="AO424" s="57">
        <v>85.057734547941322</v>
      </c>
      <c r="AQ424" s="59">
        <v>63.869040388886646</v>
      </c>
      <c r="AR424" s="59">
        <v>36.130959611113347</v>
      </c>
      <c r="AT424" s="59">
        <v>63.985857159031468</v>
      </c>
      <c r="AU424" s="59">
        <v>36.014142840968525</v>
      </c>
    </row>
    <row r="425" spans="1:47">
      <c r="A425" s="56">
        <v>1682</v>
      </c>
      <c r="B425" s="57">
        <v>9.4079503266865885</v>
      </c>
      <c r="C425" s="56"/>
      <c r="D425" s="58">
        <v>16.377359424489953</v>
      </c>
      <c r="E425" s="58"/>
      <c r="F425" s="58">
        <v>9.6304149230555325</v>
      </c>
      <c r="G425" s="58"/>
      <c r="H425" s="58">
        <v>13.075293191036771</v>
      </c>
      <c r="I425" s="58"/>
      <c r="J425" s="58">
        <v>5.1903280701354717</v>
      </c>
      <c r="K425" s="58"/>
      <c r="L425" s="58">
        <v>11.904845549365287</v>
      </c>
      <c r="N425" s="17">
        <v>150</v>
      </c>
      <c r="Q425" s="58">
        <v>32.051943621005869</v>
      </c>
      <c r="R425" s="58">
        <v>5.3981459568551688</v>
      </c>
      <c r="S425" s="58">
        <v>22.691243424241417</v>
      </c>
      <c r="T425" s="58">
        <v>2.6160809705587136</v>
      </c>
      <c r="U425" s="58">
        <v>7.5873719116479821</v>
      </c>
      <c r="V425" s="58"/>
      <c r="Y425" s="57">
        <v>0.53421010134783353</v>
      </c>
      <c r="Z425" s="58">
        <v>14.478171854004213</v>
      </c>
      <c r="AA425" s="58">
        <v>0.65066428848618285</v>
      </c>
      <c r="AC425" s="58">
        <v>42.068416834316807</v>
      </c>
      <c r="AD425" s="58">
        <v>14.713528707424443</v>
      </c>
      <c r="AE425" s="58">
        <v>2.5735788901363037</v>
      </c>
      <c r="AF425" s="58">
        <v>165.14148206355091</v>
      </c>
      <c r="AG425" s="58">
        <v>29.148312320585823</v>
      </c>
      <c r="AH425" s="58">
        <v>30.618487724929285</v>
      </c>
      <c r="AI425" s="58">
        <v>9.857535396310352</v>
      </c>
      <c r="AJ425" s="58">
        <v>0.21923904279465109</v>
      </c>
      <c r="AM425" s="57">
        <v>106.6681366604903</v>
      </c>
      <c r="AN425" s="57">
        <v>71.918192181637409</v>
      </c>
      <c r="AO425" s="57">
        <v>91.73388841415597</v>
      </c>
      <c r="AQ425" s="59">
        <v>66.679805415196327</v>
      </c>
      <c r="AR425" s="59">
        <v>33.320194584803673</v>
      </c>
      <c r="AT425" s="59">
        <v>66.307114173168173</v>
      </c>
      <c r="AU425" s="59">
        <v>33.692885826831834</v>
      </c>
    </row>
    <row r="426" spans="1:47">
      <c r="A426" s="56">
        <v>1683</v>
      </c>
      <c r="B426" s="57">
        <v>9.4006671466255636</v>
      </c>
      <c r="C426" s="56"/>
      <c r="D426" s="58">
        <v>17.330350180449763</v>
      </c>
      <c r="E426" s="58"/>
      <c r="F426" s="58">
        <v>11.855911643921711</v>
      </c>
      <c r="G426" s="58"/>
      <c r="H426" s="58">
        <v>21.926667759515389</v>
      </c>
      <c r="I426" s="58"/>
      <c r="J426" s="58">
        <v>14.695643658539796</v>
      </c>
      <c r="K426" s="58"/>
      <c r="L426" s="58">
        <v>15.542204676385634</v>
      </c>
      <c r="N426" s="17">
        <v>150</v>
      </c>
      <c r="Q426" s="58">
        <v>33.892792518203663</v>
      </c>
      <c r="R426" s="58">
        <v>6.7039254369500121</v>
      </c>
      <c r="S426" s="58">
        <v>37.965525640132398</v>
      </c>
      <c r="T426" s="58">
        <v>7.4014489668616008</v>
      </c>
      <c r="U426" s="58">
        <v>9.8790384490573455</v>
      </c>
      <c r="V426" s="58"/>
      <c r="Y426" s="57">
        <v>0.58442949095160546</v>
      </c>
      <c r="Z426" s="58">
        <v>14.458935487124398</v>
      </c>
      <c r="AA426" s="58">
        <v>0.64979978590290588</v>
      </c>
      <c r="AC426" s="58">
        <v>46.163094800618801</v>
      </c>
      <c r="AD426" s="58">
        <v>16.160742897467482</v>
      </c>
      <c r="AE426" s="58">
        <v>2.8260250604120114</v>
      </c>
      <c r="AF426" s="58">
        <v>165.33247981145394</v>
      </c>
      <c r="AG426" s="58">
        <v>29.29084526174848</v>
      </c>
      <c r="AH426" s="58">
        <v>30.6684810961004</v>
      </c>
      <c r="AI426" s="58">
        <v>10.43050747355813</v>
      </c>
      <c r="AJ426" s="58">
        <v>0.27692004272543747</v>
      </c>
      <c r="AM426" s="57">
        <v>134.32407327277735</v>
      </c>
      <c r="AN426" s="57">
        <v>75.235866585059412</v>
      </c>
      <c r="AO426" s="57">
        <v>108.93013494167872</v>
      </c>
      <c r="AQ426" s="59">
        <v>66.732686020400507</v>
      </c>
      <c r="AR426" s="59">
        <v>33.267313979599507</v>
      </c>
      <c r="AT426" s="59">
        <v>70.31711311107837</v>
      </c>
      <c r="AU426" s="59">
        <v>29.682886888921633</v>
      </c>
    </row>
    <row r="427" spans="1:47">
      <c r="A427" s="56">
        <v>1684</v>
      </c>
      <c r="B427" s="57">
        <v>9.3962609207594365</v>
      </c>
      <c r="C427" s="56"/>
      <c r="D427" s="58">
        <v>12.089590591206724</v>
      </c>
      <c r="E427" s="58"/>
      <c r="F427" s="58">
        <v>9.2291197984528139</v>
      </c>
      <c r="G427" s="58"/>
      <c r="H427" s="58">
        <v>16.65507855246759</v>
      </c>
      <c r="I427" s="58"/>
      <c r="J427" s="58">
        <v>8.8724377993547474</v>
      </c>
      <c r="K427" s="58"/>
      <c r="L427" s="58">
        <v>12.684601968320408</v>
      </c>
      <c r="N427" s="17">
        <v>150</v>
      </c>
      <c r="Q427" s="58">
        <v>23.633261892017163</v>
      </c>
      <c r="R427" s="58">
        <v>5.2729941273085377</v>
      </c>
      <c r="S427" s="58">
        <v>28.798070133557975</v>
      </c>
      <c r="T427" s="58">
        <v>4.4625031679068403</v>
      </c>
      <c r="U427" s="58">
        <v>8.0546488155595917</v>
      </c>
      <c r="V427" s="58"/>
      <c r="Y427" s="57">
        <v>0.57006373195951898</v>
      </c>
      <c r="Z427" s="58">
        <v>9.4033096597539902</v>
      </c>
      <c r="AA427" s="58">
        <v>0.64927677348087998</v>
      </c>
      <c r="AC427" s="58">
        <v>45.16530281290683</v>
      </c>
      <c r="AD427" s="58">
        <v>15.826215061757134</v>
      </c>
      <c r="AE427" s="58">
        <v>2.7668511369557462</v>
      </c>
      <c r="AF427" s="58">
        <v>107.79087741009079</v>
      </c>
      <c r="AG427" s="58">
        <v>29.449512188303714</v>
      </c>
      <c r="AH427" s="58">
        <v>20.004266126800168</v>
      </c>
      <c r="AI427" s="58">
        <v>8.29614683164972</v>
      </c>
      <c r="AJ427" s="58">
        <v>0.28241572114620273</v>
      </c>
      <c r="AM427" s="57">
        <v>97.900674445737806</v>
      </c>
      <c r="AN427" s="57">
        <v>59.885607357144131</v>
      </c>
      <c r="AO427" s="57">
        <v>81.563196573000425</v>
      </c>
      <c r="AQ427" s="59">
        <v>64.364475822022968</v>
      </c>
      <c r="AR427" s="59">
        <v>35.635524177977032</v>
      </c>
      <c r="AT427" s="59">
        <v>68.445778369833917</v>
      </c>
      <c r="AU427" s="59">
        <v>31.55422163016609</v>
      </c>
    </row>
    <row r="428" spans="1:47">
      <c r="A428" s="56">
        <v>1685</v>
      </c>
      <c r="B428" s="57">
        <v>9.4394120701089257</v>
      </c>
      <c r="C428" s="56"/>
      <c r="D428" s="58">
        <v>17.688360573771615</v>
      </c>
      <c r="E428" s="58"/>
      <c r="F428" s="58">
        <v>15.401953869900108</v>
      </c>
      <c r="G428" s="58"/>
      <c r="H428" s="58">
        <v>17.366302357678951</v>
      </c>
      <c r="I428" s="58"/>
      <c r="J428" s="58">
        <v>7.4885929380187921</v>
      </c>
      <c r="K428" s="58"/>
      <c r="L428" s="58">
        <v>8.1043937656455789</v>
      </c>
      <c r="N428" s="17">
        <v>150</v>
      </c>
      <c r="Q428" s="58">
        <v>34.724556867056421</v>
      </c>
      <c r="R428" s="58">
        <v>8.3784625946403342</v>
      </c>
      <c r="S428" s="58">
        <v>30.43444524970247</v>
      </c>
      <c r="T428" s="58">
        <v>3.7241911291004692</v>
      </c>
      <c r="U428" s="58">
        <v>5.2866237113279597</v>
      </c>
      <c r="V428" s="58"/>
      <c r="Y428" s="57">
        <v>0.57542659665648155</v>
      </c>
      <c r="Z428" s="58">
        <v>10.96325907288416</v>
      </c>
      <c r="AA428" s="58">
        <v>0.84312311654736249</v>
      </c>
      <c r="AC428" s="58">
        <v>45.728838140824415</v>
      </c>
      <c r="AD428" s="58">
        <v>16.038658335685827</v>
      </c>
      <c r="AE428" s="58">
        <v>2.8033079565293115</v>
      </c>
      <c r="AF428" s="58">
        <v>125.98543948074321</v>
      </c>
      <c r="AG428" s="58">
        <v>38.480006138570324</v>
      </c>
      <c r="AH428" s="58">
        <v>23.392007827393599</v>
      </c>
      <c r="AI428" s="58">
        <v>9.0224486032068931</v>
      </c>
      <c r="AJ428" s="58">
        <v>0.29572989716355785</v>
      </c>
      <c r="AM428" s="57">
        <v>121.26068245036291</v>
      </c>
      <c r="AN428" s="57">
        <v>67.22035891099128</v>
      </c>
      <c r="AO428" s="57">
        <v>98.036138666117935</v>
      </c>
      <c r="AQ428" s="59">
        <v>66.930598885715767</v>
      </c>
      <c r="AR428" s="59">
        <v>33.06940111428424</v>
      </c>
      <c r="AT428" s="59">
        <v>70.532460071517647</v>
      </c>
      <c r="AU428" s="59">
        <v>29.46753992848236</v>
      </c>
    </row>
    <row r="429" spans="1:47">
      <c r="A429" s="56">
        <v>1686</v>
      </c>
      <c r="B429" s="57">
        <v>9.454609246886422</v>
      </c>
      <c r="C429" s="56"/>
      <c r="D429" s="58">
        <v>10.629230428319682</v>
      </c>
      <c r="E429" s="58"/>
      <c r="F429" s="58">
        <v>10.323123795620418</v>
      </c>
      <c r="G429" s="58"/>
      <c r="H429" s="58">
        <v>9.0334196791601329</v>
      </c>
      <c r="I429" s="58"/>
      <c r="J429" s="58">
        <v>11.493712256895126</v>
      </c>
      <c r="K429" s="58"/>
      <c r="L429" s="58">
        <v>24.813307014578449</v>
      </c>
      <c r="N429" s="17">
        <v>150</v>
      </c>
      <c r="Q429" s="58">
        <v>20.897584448320782</v>
      </c>
      <c r="R429" s="58">
        <v>5.5380923155491706</v>
      </c>
      <c r="S429" s="58">
        <v>15.905556977496982</v>
      </c>
      <c r="T429" s="58">
        <v>5.6847139158991435</v>
      </c>
      <c r="U429" s="58">
        <v>16.35485941400615</v>
      </c>
      <c r="V429" s="58"/>
      <c r="Y429" s="57">
        <v>0.54908500988600917</v>
      </c>
      <c r="Z429" s="58">
        <v>9.9645920307447948</v>
      </c>
      <c r="AA429" s="58">
        <v>0.84544722665303096</v>
      </c>
      <c r="AC429" s="58">
        <v>43.768185685356315</v>
      </c>
      <c r="AD429" s="58">
        <v>15.365338951306308</v>
      </c>
      <c r="AE429" s="58">
        <v>2.6849670593551327</v>
      </c>
      <c r="AF429" s="58">
        <v>114.79411125202168</v>
      </c>
      <c r="AG429" s="58">
        <v>38.826347502897285</v>
      </c>
      <c r="AH429" s="58">
        <v>21.324226369967143</v>
      </c>
      <c r="AI429" s="58">
        <v>8.6524243451214353</v>
      </c>
      <c r="AJ429" s="58">
        <v>0.32415805346088755</v>
      </c>
      <c r="AM429" s="57">
        <v>92.917121720140017</v>
      </c>
      <c r="AN429" s="57">
        <v>64.461800339032635</v>
      </c>
      <c r="AO429" s="57">
        <v>80.688071003431915</v>
      </c>
      <c r="AQ429" s="59">
        <v>64.948301913853157</v>
      </c>
      <c r="AR429" s="59">
        <v>35.051698086146843</v>
      </c>
      <c r="AT429" s="59">
        <v>65.666162383151743</v>
      </c>
      <c r="AU429" s="59">
        <v>34.333837616848264</v>
      </c>
    </row>
    <row r="430" spans="1:47">
      <c r="A430" s="56">
        <v>1687</v>
      </c>
      <c r="B430" s="57">
        <v>9.4183122969636646</v>
      </c>
      <c r="C430" s="56"/>
      <c r="D430" s="58">
        <v>21.210867908339875</v>
      </c>
      <c r="E430" s="58"/>
      <c r="F430" s="58">
        <v>18.44457725235819</v>
      </c>
      <c r="G430" s="58"/>
      <c r="H430" s="58">
        <v>12.368481788849619</v>
      </c>
      <c r="I430" s="58"/>
      <c r="J430" s="58">
        <v>12.30989543678856</v>
      </c>
      <c r="K430" s="58"/>
      <c r="L430" s="58">
        <v>15.172113326072182</v>
      </c>
      <c r="N430" s="17">
        <v>150</v>
      </c>
      <c r="Q430" s="58">
        <v>41.553754340477532</v>
      </c>
      <c r="R430" s="58">
        <v>10.188840339993481</v>
      </c>
      <c r="S430" s="58">
        <v>21.534162382247835</v>
      </c>
      <c r="T430" s="58">
        <v>6.1207143526305572</v>
      </c>
      <c r="U430" s="58">
        <v>9.807664154366071</v>
      </c>
      <c r="V430" s="58"/>
      <c r="Y430" s="57">
        <v>0.5851037390078907</v>
      </c>
      <c r="Z430" s="58">
        <v>9.4408316252331872</v>
      </c>
      <c r="AA430" s="58">
        <v>0.83989632010272131</v>
      </c>
      <c r="AC430" s="58">
        <v>46.781113097056917</v>
      </c>
      <c r="AD430" s="58">
        <v>16.438412858898481</v>
      </c>
      <c r="AE430" s="58">
        <v>2.8717772045523517</v>
      </c>
      <c r="AF430" s="58">
        <v>109.03093813381899</v>
      </c>
      <c r="AG430" s="58">
        <v>38.811605597664105</v>
      </c>
      <c r="AH430" s="58">
        <v>20.263289624044873</v>
      </c>
      <c r="AI430" s="58">
        <v>8.6851131639420327</v>
      </c>
      <c r="AJ430" s="58">
        <v>0.32774000639524825</v>
      </c>
      <c r="AM430" s="57">
        <v>136.88462685716328</v>
      </c>
      <c r="AN430" s="57">
        <v>64.176237877516556</v>
      </c>
      <c r="AO430" s="57">
        <v>105.63723504409506</v>
      </c>
      <c r="AQ430" s="59">
        <v>71.46185602348362</v>
      </c>
      <c r="AR430" s="59">
        <v>28.538143976516377</v>
      </c>
      <c r="AT430" s="59">
        <v>73.891225931598697</v>
      </c>
      <c r="AU430" s="59">
        <v>26.108774068401296</v>
      </c>
    </row>
    <row r="431" spans="1:47">
      <c r="A431" s="56">
        <v>1688</v>
      </c>
      <c r="B431" s="57">
        <v>9.3974991436227349</v>
      </c>
      <c r="C431" s="56"/>
      <c r="D431" s="58">
        <v>15.288443845558785</v>
      </c>
      <c r="E431" s="58"/>
      <c r="F431" s="58">
        <v>11.613030431203178</v>
      </c>
      <c r="G431" s="58"/>
      <c r="H431" s="58">
        <v>18.432106914465319</v>
      </c>
      <c r="I431" s="58"/>
      <c r="J431" s="58">
        <v>7.4617283672422845</v>
      </c>
      <c r="K431" s="58"/>
      <c r="L431" s="58">
        <v>15.172113326072182</v>
      </c>
      <c r="N431" s="17">
        <v>150</v>
      </c>
      <c r="Q431" s="58">
        <v>29.890155810456605</v>
      </c>
      <c r="R431" s="58">
        <v>6.5376097315558539</v>
      </c>
      <c r="S431" s="58">
        <v>31.88308941900328</v>
      </c>
      <c r="T431" s="58">
        <v>3.7176027748785394</v>
      </c>
      <c r="U431" s="58">
        <v>9.7036113136399145</v>
      </c>
      <c r="V431" s="58"/>
      <c r="Y431" s="57">
        <v>0.68983741372592078</v>
      </c>
      <c r="Z431" s="58">
        <v>17.205472905478178</v>
      </c>
      <c r="AA431" s="58">
        <v>0.83671335653529677</v>
      </c>
      <c r="AC431" s="58">
        <v>55.32267146720676</v>
      </c>
      <c r="AD431" s="58">
        <v>19.458000404863188</v>
      </c>
      <c r="AE431" s="58">
        <v>3.3984674246243234</v>
      </c>
      <c r="AF431" s="58">
        <v>199.19825058146472</v>
      </c>
      <c r="AG431" s="58">
        <v>38.905278659580425</v>
      </c>
      <c r="AH431" s="58">
        <v>37.038402917442319</v>
      </c>
      <c r="AI431" s="58">
        <v>12.274212263492052</v>
      </c>
      <c r="AJ431" s="58">
        <v>0.31954430300277675</v>
      </c>
      <c r="AM431" s="57">
        <v>116.92335470921995</v>
      </c>
      <c r="AN431" s="57">
        <v>90.907844681802956</v>
      </c>
      <c r="AO431" s="57">
        <v>105.74284519097077</v>
      </c>
      <c r="AQ431" s="59">
        <v>58.161471629994821</v>
      </c>
      <c r="AR431" s="59">
        <v>41.838528370005186</v>
      </c>
      <c r="AT431" s="59">
        <v>63.052962554115609</v>
      </c>
      <c r="AU431" s="59">
        <v>36.947037445884384</v>
      </c>
    </row>
    <row r="432" spans="1:47">
      <c r="A432" s="56">
        <v>1689</v>
      </c>
      <c r="B432" s="57">
        <v>9.4589363834025697</v>
      </c>
      <c r="C432" s="56"/>
      <c r="D432" s="58">
        <v>12.809305393184401</v>
      </c>
      <c r="E432" s="58"/>
      <c r="F432" s="58">
        <v>8.0588898941807017</v>
      </c>
      <c r="G432" s="58"/>
      <c r="H432" s="58">
        <v>15.862480952203033</v>
      </c>
      <c r="I432" s="58"/>
      <c r="J432" s="58">
        <v>10.509337442860435</v>
      </c>
      <c r="K432" s="58"/>
      <c r="L432" s="58">
        <v>15.172113326072182</v>
      </c>
      <c r="N432" s="17">
        <v>150</v>
      </c>
      <c r="Q432" s="58">
        <v>25.194361903379757</v>
      </c>
      <c r="R432" s="58">
        <v>4.2942685793708222</v>
      </c>
      <c r="S432" s="58">
        <v>27.967042102922605</v>
      </c>
      <c r="T432" s="58">
        <v>5.1571542253722997</v>
      </c>
      <c r="U432" s="58">
        <v>10.073469205380507</v>
      </c>
      <c r="V432" s="58"/>
      <c r="Y432" s="57">
        <v>0.68383834782600394</v>
      </c>
      <c r="Z432" s="58">
        <v>16.489360913415805</v>
      </c>
      <c r="AA432" s="58">
        <v>0.88739593007796058</v>
      </c>
      <c r="AC432" s="58">
        <v>55.008343985598081</v>
      </c>
      <c r="AD432" s="58">
        <v>19.365529102149996</v>
      </c>
      <c r="AE432" s="58">
        <v>3.3814916071703118</v>
      </c>
      <c r="AF432" s="58">
        <v>191.38246280747327</v>
      </c>
      <c r="AG432" s="58">
        <v>41.518834982738362</v>
      </c>
      <c r="AH432" s="58">
        <v>35.602082285768169</v>
      </c>
      <c r="AI432" s="58">
        <v>12.048689644544115</v>
      </c>
      <c r="AJ432" s="58">
        <v>0.32932212316467685</v>
      </c>
      <c r="AM432" s="57">
        <v>102.32203835101387</v>
      </c>
      <c r="AN432" s="57">
        <v>89.590554252023622</v>
      </c>
      <c r="AO432" s="57">
        <v>96.850514671478635</v>
      </c>
      <c r="AQ432" s="59">
        <v>53.408120691659356</v>
      </c>
      <c r="AR432" s="59">
        <v>46.591879308340644</v>
      </c>
      <c r="AT432" s="59">
        <v>60.245202872870337</v>
      </c>
      <c r="AU432" s="59">
        <v>39.75479712712967</v>
      </c>
    </row>
    <row r="433" spans="1:47">
      <c r="A433" s="56">
        <v>1690</v>
      </c>
      <c r="B433" s="57">
        <v>9.4566333015311308</v>
      </c>
      <c r="C433" s="56"/>
      <c r="D433" s="58">
        <v>15.967709452448613</v>
      </c>
      <c r="E433" s="58"/>
      <c r="F433" s="58">
        <v>12.06405626287855</v>
      </c>
      <c r="G433" s="58"/>
      <c r="H433" s="58">
        <v>19.179188760982921</v>
      </c>
      <c r="I433" s="58"/>
      <c r="J433" s="58">
        <v>4.5469245758146819</v>
      </c>
      <c r="K433" s="58"/>
      <c r="L433" s="58">
        <v>15.05389885930671</v>
      </c>
      <c r="N433" s="17">
        <v>150</v>
      </c>
      <c r="Q433" s="58">
        <v>31.399500508892338</v>
      </c>
      <c r="R433" s="58">
        <v>6.4350620316561127</v>
      </c>
      <c r="S433" s="58">
        <v>33.790742036908185</v>
      </c>
      <c r="T433" s="58">
        <v>2.2271465053020969</v>
      </c>
      <c r="U433" s="58">
        <v>9.997805991101103</v>
      </c>
      <c r="V433" s="58"/>
      <c r="Y433" s="57">
        <v>0.69705605342245436</v>
      </c>
      <c r="Z433" s="58">
        <v>17.359608546121116</v>
      </c>
      <c r="AA433" s="58">
        <v>0.88702653229026507</v>
      </c>
      <c r="AC433" s="58">
        <v>56.24210198817768</v>
      </c>
      <c r="AD433" s="58">
        <v>19.818376368826573</v>
      </c>
      <c r="AE433" s="58">
        <v>3.4597208733259794</v>
      </c>
      <c r="AF433" s="58">
        <v>201.98431796580505</v>
      </c>
      <c r="AG433" s="58">
        <v>41.759975402439935</v>
      </c>
      <c r="AH433" s="58">
        <v>37.592173950843879</v>
      </c>
      <c r="AI433" s="58">
        <v>12.663908540977863</v>
      </c>
      <c r="AJ433" s="58">
        <v>0.36316652551476131</v>
      </c>
      <c r="AM433" s="57">
        <v>120.93224304694148</v>
      </c>
      <c r="AN433" s="57">
        <v>93.907167587848718</v>
      </c>
      <c r="AO433" s="57">
        <v>109.31785943180739</v>
      </c>
      <c r="AQ433" s="59">
        <v>59.868405171844309</v>
      </c>
      <c r="AR433" s="59">
        <v>40.131594828155691</v>
      </c>
      <c r="AT433" s="59">
        <v>63.082109815303212</v>
      </c>
      <c r="AU433" s="59">
        <v>36.917890184696788</v>
      </c>
    </row>
    <row r="434" spans="1:47">
      <c r="A434" s="56">
        <v>1691</v>
      </c>
      <c r="B434" s="57">
        <v>9.4910877859567364</v>
      </c>
      <c r="C434" s="56"/>
      <c r="D434" s="58">
        <v>13.85676378022638</v>
      </c>
      <c r="E434" s="58"/>
      <c r="F434" s="58">
        <v>12.500396831917504</v>
      </c>
      <c r="G434" s="58"/>
      <c r="H434" s="58">
        <v>30.745390382603723</v>
      </c>
      <c r="I434" s="58"/>
      <c r="J434" s="58">
        <v>16.987791898655427</v>
      </c>
      <c r="K434" s="58"/>
      <c r="L434" s="58">
        <v>8.0057522148242111</v>
      </c>
      <c r="N434" s="17">
        <v>150</v>
      </c>
      <c r="Q434" s="58">
        <v>27.340140083674527</v>
      </c>
      <c r="R434" s="58">
        <v>6.4685781619514966</v>
      </c>
      <c r="S434" s="58">
        <v>54.743366993727967</v>
      </c>
      <c r="T434" s="58">
        <v>8.2412111754316921</v>
      </c>
      <c r="U434" s="58">
        <v>5.4305749104068619</v>
      </c>
      <c r="V434" s="58"/>
      <c r="Y434" s="57">
        <v>0.7046470494420527</v>
      </c>
      <c r="Z434" s="58">
        <v>16.621917391178489</v>
      </c>
      <c r="AA434" s="58">
        <v>0.88816506376503279</v>
      </c>
      <c r="AC434" s="58">
        <v>57.027482406511425</v>
      </c>
      <c r="AD434" s="58">
        <v>20.113907989155773</v>
      </c>
      <c r="AE434" s="58">
        <v>3.510455664890185</v>
      </c>
      <c r="AF434" s="58">
        <v>193.88234027870192</v>
      </c>
      <c r="AG434" s="58">
        <v>42.073942338979776</v>
      </c>
      <c r="AH434" s="58">
        <v>36.101443851714556</v>
      </c>
      <c r="AI434" s="58">
        <v>12.395514970995787</v>
      </c>
      <c r="AJ434" s="58">
        <v>0.37655935937621554</v>
      </c>
      <c r="AM434" s="57">
        <v>131.84862462004671</v>
      </c>
      <c r="AN434" s="57">
        <v>92.51629760111544</v>
      </c>
      <c r="AO434" s="57">
        <v>114.94503687002356</v>
      </c>
      <c r="AQ434" s="59">
        <v>59.287200691708286</v>
      </c>
      <c r="AR434" s="59">
        <v>40.712799308291721</v>
      </c>
      <c r="AT434" s="59">
        <v>65.40946559557942</v>
      </c>
      <c r="AU434" s="59">
        <v>34.59053440442058</v>
      </c>
    </row>
    <row r="435" spans="1:47">
      <c r="A435" s="56">
        <v>1692</v>
      </c>
      <c r="B435" s="57">
        <v>9.4935072873513455</v>
      </c>
      <c r="C435" s="56"/>
      <c r="D435" s="58">
        <v>20.638444960654791</v>
      </c>
      <c r="E435" s="58"/>
      <c r="F435" s="58">
        <v>20.024250384789632</v>
      </c>
      <c r="G435" s="58"/>
      <c r="H435" s="58">
        <v>23.484856003563539</v>
      </c>
      <c r="I435" s="58"/>
      <c r="J435" s="58">
        <v>9.9148611565086107</v>
      </c>
      <c r="K435" s="58"/>
      <c r="L435" s="58">
        <v>13.991099782244596</v>
      </c>
      <c r="N435" s="17">
        <v>150</v>
      </c>
      <c r="Q435" s="58">
        <v>40.730350872058544</v>
      </c>
      <c r="R435" s="58">
        <v>10.24683995386132</v>
      </c>
      <c r="S435" s="58">
        <v>41.84653343333455</v>
      </c>
      <c r="T435" s="58">
        <v>4.7961824939825837</v>
      </c>
      <c r="U435" s="58">
        <v>9.5187342921352283</v>
      </c>
      <c r="V435" s="58"/>
      <c r="Y435" s="57">
        <v>0.7366633830629864</v>
      </c>
      <c r="Z435" s="58">
        <v>17.979377212480514</v>
      </c>
      <c r="AA435" s="58">
        <v>0.88855122668272313</v>
      </c>
      <c r="AC435" s="58">
        <v>59.79988729891442</v>
      </c>
      <c r="AD435" s="58">
        <v>21.111464295153368</v>
      </c>
      <c r="AE435" s="58">
        <v>3.683659115595348</v>
      </c>
      <c r="AF435" s="58">
        <v>210.2379857794385</v>
      </c>
      <c r="AG435" s="58">
        <v>42.354337183625091</v>
      </c>
      <c r="AH435" s="58">
        <v>39.165532366370101</v>
      </c>
      <c r="AI435" s="58">
        <v>13.039328729430544</v>
      </c>
      <c r="AJ435" s="58">
        <v>0.3570628528608219</v>
      </c>
      <c r="AM435" s="57">
        <v>154.0053454092008</v>
      </c>
      <c r="AN435" s="57">
        <v>97.35754537087125</v>
      </c>
      <c r="AO435" s="57">
        <v>129.66020411276074</v>
      </c>
      <c r="AQ435" s="59">
        <v>68.456685347232622</v>
      </c>
      <c r="AR435" s="59">
        <v>31.543314652767386</v>
      </c>
      <c r="AT435" s="59">
        <v>67.730505230244347</v>
      </c>
      <c r="AU435" s="59">
        <v>32.269494769755653</v>
      </c>
    </row>
    <row r="436" spans="1:47">
      <c r="A436" s="56">
        <v>1693</v>
      </c>
      <c r="B436" s="57">
        <v>9.5085279366996858</v>
      </c>
      <c r="C436" s="56"/>
      <c r="D436" s="58">
        <v>9.1573239195459379</v>
      </c>
      <c r="E436" s="58"/>
      <c r="F436" s="58">
        <v>9.5697197528874902</v>
      </c>
      <c r="G436" s="58"/>
      <c r="H436" s="58">
        <v>14.482213781298947</v>
      </c>
      <c r="I436" s="58"/>
      <c r="J436" s="58">
        <v>17.695402327614975</v>
      </c>
      <c r="K436" s="58"/>
      <c r="L436" s="58">
        <v>6.0269494296533548</v>
      </c>
      <c r="N436" s="17">
        <v>150</v>
      </c>
      <c r="Q436" s="58">
        <v>18.098561230713713</v>
      </c>
      <c r="R436" s="58">
        <v>4.8858360645365666</v>
      </c>
      <c r="S436" s="58">
        <v>25.923190932003866</v>
      </c>
      <c r="T436" s="58">
        <v>8.5125174885254733</v>
      </c>
      <c r="U436" s="58">
        <v>4.1415574170831677</v>
      </c>
      <c r="V436" s="58"/>
      <c r="Y436" s="57">
        <v>0.73555956520007759</v>
      </c>
      <c r="Z436" s="58">
        <v>17.42152615063014</v>
      </c>
      <c r="AA436" s="58">
        <v>0.91134678885678522</v>
      </c>
      <c r="AC436" s="58">
        <v>59.891866885866811</v>
      </c>
      <c r="AD436" s="58">
        <v>21.163698888901774</v>
      </c>
      <c r="AE436" s="58">
        <v>3.6918725010026434</v>
      </c>
      <c r="AF436" s="58">
        <v>204.22182332879353</v>
      </c>
      <c r="AG436" s="58">
        <v>43.711426954238874</v>
      </c>
      <c r="AH436" s="58">
        <v>38.06286943781857</v>
      </c>
      <c r="AI436" s="58">
        <v>12.905671575722046</v>
      </c>
      <c r="AJ436" s="58">
        <v>0.36438889923916307</v>
      </c>
      <c r="AM436" s="57">
        <v>81.064504691011564</v>
      </c>
      <c r="AN436" s="57">
        <v>96.327688612195558</v>
      </c>
      <c r="AO436" s="57">
        <v>87.624059853671923</v>
      </c>
      <c r="AQ436" s="59">
        <v>58.772747548534539</v>
      </c>
      <c r="AR436" s="59">
        <v>41.227252451465468</v>
      </c>
      <c r="AT436" s="59">
        <v>52.75487315844957</v>
      </c>
      <c r="AU436" s="59">
        <v>47.245126841550437</v>
      </c>
    </row>
    <row r="437" spans="1:47">
      <c r="A437" s="56">
        <v>1694</v>
      </c>
      <c r="B437" s="57">
        <v>9.5011011303790962</v>
      </c>
      <c r="C437" s="56"/>
      <c r="D437" s="58">
        <v>23.532312912473998</v>
      </c>
      <c r="E437" s="58"/>
      <c r="F437" s="58">
        <v>27.048849820647419</v>
      </c>
      <c r="G437" s="58"/>
      <c r="H437" s="58">
        <v>21.42107686678299</v>
      </c>
      <c r="I437" s="58"/>
      <c r="J437" s="58">
        <v>13.889671322436225</v>
      </c>
      <c r="K437" s="58"/>
      <c r="L437" s="58">
        <v>5.7347835594548684</v>
      </c>
      <c r="N437" s="17">
        <v>150</v>
      </c>
      <c r="Q437" s="58">
        <v>46.475769009824475</v>
      </c>
      <c r="R437" s="58">
        <v>13.78513315933146</v>
      </c>
      <c r="S437" s="58">
        <v>38.257447840149197</v>
      </c>
      <c r="T437" s="58">
        <v>6.6764285692784693</v>
      </c>
      <c r="U437" s="58">
        <v>3.9307487945736637</v>
      </c>
      <c r="V437" s="58"/>
      <c r="Y437" s="57">
        <v>0.72343365650993907</v>
      </c>
      <c r="Z437" s="58">
        <v>17.171633011262934</v>
      </c>
      <c r="AA437" s="58">
        <v>0.91013429984135885</v>
      </c>
      <c r="AC437" s="58">
        <v>59.083665922157145</v>
      </c>
      <c r="AD437" s="58">
        <v>20.897622929444175</v>
      </c>
      <c r="AE437" s="58">
        <v>3.6445679569612959</v>
      </c>
      <c r="AF437" s="58">
        <v>201.79340087479409</v>
      </c>
      <c r="AG437" s="58">
        <v>43.925093627280766</v>
      </c>
      <c r="AH437" s="58">
        <v>37.628149809377369</v>
      </c>
      <c r="AI437" s="58">
        <v>12.771614939987373</v>
      </c>
      <c r="AJ437" s="58">
        <v>0.36352874618667963</v>
      </c>
      <c r="AM437" s="57">
        <v>160.12031970737118</v>
      </c>
      <c r="AN437" s="57">
        <v>95.418045530948675</v>
      </c>
      <c r="AO437" s="57">
        <v>132.31366162073419</v>
      </c>
      <c r="AQ437" s="59">
        <v>73.40190388424773</v>
      </c>
      <c r="AR437" s="59">
        <v>26.598096115752274</v>
      </c>
      <c r="AT437" s="59">
        <v>69.007609211267479</v>
      </c>
      <c r="AU437" s="59">
        <v>30.992390788732521</v>
      </c>
    </row>
    <row r="438" spans="1:47">
      <c r="A438" s="56">
        <v>1695</v>
      </c>
      <c r="B438" s="57">
        <v>9.5011846487326768</v>
      </c>
      <c r="C438" s="56"/>
      <c r="D438" s="58">
        <v>15.769518850972132</v>
      </c>
      <c r="E438" s="58"/>
      <c r="F438" s="58">
        <v>19.135689758542959</v>
      </c>
      <c r="G438" s="58"/>
      <c r="H438" s="58">
        <v>19.908342340061864</v>
      </c>
      <c r="I438" s="58"/>
      <c r="J438" s="58">
        <v>7.3801599705642911</v>
      </c>
      <c r="K438" s="58"/>
      <c r="L438" s="58">
        <v>9.1736124382713911</v>
      </c>
      <c r="N438" s="17">
        <v>150</v>
      </c>
      <c r="Q438" s="58">
        <v>31.144684755276337</v>
      </c>
      <c r="R438" s="58">
        <v>9.7614840062320933</v>
      </c>
      <c r="S438" s="58">
        <v>35.556648204433039</v>
      </c>
      <c r="T438" s="58">
        <v>3.53895827122457</v>
      </c>
      <c r="U438" s="58">
        <v>6.2980929033129236</v>
      </c>
      <c r="V438" s="58"/>
      <c r="Y438" s="57">
        <v>0.73185175767005739</v>
      </c>
      <c r="Z438" s="58">
        <v>18.437670823474949</v>
      </c>
      <c r="AA438" s="58">
        <v>0.85059999012293064</v>
      </c>
      <c r="AC438" s="58">
        <v>59.952951059874017</v>
      </c>
      <c r="AD438" s="58">
        <v>21.224904826430475</v>
      </c>
      <c r="AE438" s="58">
        <v>3.7007432786461347</v>
      </c>
      <c r="AF438" s="58">
        <v>217.21050619867805</v>
      </c>
      <c r="AG438" s="58">
        <v>41.307459436248635</v>
      </c>
      <c r="AH438" s="58">
        <v>40.522222913002651</v>
      </c>
      <c r="AI438" s="58">
        <v>13.399099100933242</v>
      </c>
      <c r="AJ438" s="58">
        <v>0.37213391253587452</v>
      </c>
      <c r="AM438" s="57">
        <v>122.37489570798834</v>
      </c>
      <c r="AN438" s="57">
        <v>99.515221175500898</v>
      </c>
      <c r="AO438" s="57">
        <v>112.5506482331088</v>
      </c>
      <c r="AQ438" s="59">
        <v>61.698667844814779</v>
      </c>
      <c r="AR438" s="59">
        <v>38.301332155185221</v>
      </c>
      <c r="AT438" s="59">
        <v>62.001122898254948</v>
      </c>
      <c r="AU438" s="59">
        <v>37.998877101745052</v>
      </c>
    </row>
    <row r="439" spans="1:47">
      <c r="A439" s="56">
        <v>1696</v>
      </c>
      <c r="B439" s="57">
        <v>9.5067050853613289</v>
      </c>
      <c r="C439" s="56"/>
      <c r="D439" s="58">
        <v>12.942520458365657</v>
      </c>
      <c r="E439" s="58"/>
      <c r="F439" s="58">
        <v>12.408883851440269</v>
      </c>
      <c r="G439" s="58"/>
      <c r="H439" s="58">
        <v>14.975001877046319</v>
      </c>
      <c r="I439" s="58"/>
      <c r="J439" s="58">
        <v>12.07352150588129</v>
      </c>
      <c r="K439" s="58"/>
      <c r="L439" s="58">
        <v>12.378425178809126</v>
      </c>
      <c r="N439" s="17">
        <v>150</v>
      </c>
      <c r="Q439" s="58">
        <v>25.575104008663963</v>
      </c>
      <c r="R439" s="58">
        <v>6.2886367062129729</v>
      </c>
      <c r="S439" s="58">
        <v>26.790471257002416</v>
      </c>
      <c r="T439" s="58">
        <v>5.7689291846819373</v>
      </c>
      <c r="U439" s="58">
        <v>8.5380968146024578</v>
      </c>
      <c r="V439" s="58"/>
      <c r="Y439" s="57">
        <v>0.72057967850988636</v>
      </c>
      <c r="Z439" s="58">
        <v>18.436483761063506</v>
      </c>
      <c r="AA439" s="58">
        <v>0.86777953140769182</v>
      </c>
      <c r="AC439" s="58">
        <v>59.209061325987456</v>
      </c>
      <c r="AD439" s="58">
        <v>20.981140585984299</v>
      </c>
      <c r="AE439" s="58">
        <v>3.6573484982732931</v>
      </c>
      <c r="AF439" s="58">
        <v>217.7370201667822</v>
      </c>
      <c r="AG439" s="58">
        <v>42.404154811396175</v>
      </c>
      <c r="AH439" s="58">
        <v>40.639769635217533</v>
      </c>
      <c r="AI439" s="58">
        <v>13.329096247454618</v>
      </c>
      <c r="AJ439" s="58">
        <v>0.36797099389805688</v>
      </c>
      <c r="AM439" s="57">
        <v>102.87754676148484</v>
      </c>
      <c r="AN439" s="57">
        <v>99.49636568369867</v>
      </c>
      <c r="AO439" s="57">
        <v>101.42443947343736</v>
      </c>
      <c r="AQ439" s="59">
        <v>58.983799295960523</v>
      </c>
      <c r="AR439" s="59">
        <v>41.016200704039484</v>
      </c>
      <c r="AT439" s="59">
        <v>57.84065524608765</v>
      </c>
      <c r="AU439" s="59">
        <v>42.15934475391235</v>
      </c>
    </row>
    <row r="440" spans="1:47">
      <c r="A440" s="56">
        <v>1697</v>
      </c>
      <c r="B440" s="57">
        <v>9.5266874841700631</v>
      </c>
      <c r="C440" s="56"/>
      <c r="D440" s="58">
        <v>14.619042428699084</v>
      </c>
      <c r="E440" s="58"/>
      <c r="F440" s="58">
        <v>12.450078755045375</v>
      </c>
      <c r="G440" s="58"/>
      <c r="H440" s="58">
        <v>15.282602683057979</v>
      </c>
      <c r="I440" s="58"/>
      <c r="J440" s="58">
        <v>9.1183336955434644</v>
      </c>
      <c r="K440" s="58"/>
      <c r="L440" s="58">
        <v>6.8409068339460593</v>
      </c>
      <c r="N440" s="17">
        <v>150</v>
      </c>
      <c r="Q440" s="58">
        <v>28.944097425635391</v>
      </c>
      <c r="R440" s="58">
        <v>6.1492532979690946</v>
      </c>
      <c r="S440" s="58">
        <v>27.506472413593396</v>
      </c>
      <c r="T440" s="58">
        <v>4.3279751847307208</v>
      </c>
      <c r="U440" s="58">
        <v>4.7786602969366347</v>
      </c>
      <c r="V440" s="58"/>
      <c r="Y440" s="57">
        <v>0.69785333787880821</v>
      </c>
      <c r="Z440" s="58">
        <v>17.489681337320043</v>
      </c>
      <c r="AA440" s="58">
        <v>0.87088688668712866</v>
      </c>
      <c r="AC440" s="58">
        <v>57.51604923435638</v>
      </c>
      <c r="AD440" s="58">
        <v>20.400259693709597</v>
      </c>
      <c r="AE440" s="58">
        <v>3.5552241789685173</v>
      </c>
      <c r="AF440" s="58">
        <v>207.06919055991992</v>
      </c>
      <c r="AG440" s="58">
        <v>42.820985504349778</v>
      </c>
      <c r="AH440" s="58">
        <v>38.667044396900721</v>
      </c>
      <c r="AI440" s="58">
        <v>12.91874891892973</v>
      </c>
      <c r="AJ440" s="58">
        <v>0.37594306890062151</v>
      </c>
      <c r="AM440" s="57">
        <v>103.57303055945712</v>
      </c>
      <c r="AN440" s="57">
        <v>96.38999914022807</v>
      </c>
      <c r="AO440" s="57">
        <v>100.48602780348821</v>
      </c>
      <c r="AQ440" s="59">
        <v>66.067222293499185</v>
      </c>
      <c r="AR440" s="59">
        <v>33.932777706500808</v>
      </c>
      <c r="AT440" s="59">
        <v>58.775485606673385</v>
      </c>
      <c r="AU440" s="59">
        <v>41.224514393326608</v>
      </c>
    </row>
    <row r="441" spans="1:47">
      <c r="A441" s="56">
        <v>1698</v>
      </c>
      <c r="B441" s="57">
        <v>9.5439612309206545</v>
      </c>
      <c r="C441" s="56"/>
      <c r="D441" s="58">
        <v>12.235416008911525</v>
      </c>
      <c r="E441" s="58"/>
      <c r="F441" s="58">
        <v>8.474682998483317</v>
      </c>
      <c r="G441" s="58"/>
      <c r="H441" s="58">
        <v>21.222204359681168</v>
      </c>
      <c r="I441" s="58"/>
      <c r="J441" s="58">
        <v>9.1526989132294609</v>
      </c>
      <c r="K441" s="58"/>
      <c r="L441" s="58">
        <v>9.5882075216511709</v>
      </c>
      <c r="N441" s="17">
        <v>150</v>
      </c>
      <c r="Q441" s="58">
        <v>24.26536559467203</v>
      </c>
      <c r="R441" s="58">
        <v>4.1124186807457486</v>
      </c>
      <c r="S441" s="58">
        <v>38.395803873789809</v>
      </c>
      <c r="T441" s="58">
        <v>4.3178388780832142</v>
      </c>
      <c r="U441" s="58">
        <v>6.7722236637730768</v>
      </c>
      <c r="V441" s="58"/>
      <c r="Y441" s="57">
        <v>0.67925697102546256</v>
      </c>
      <c r="Z441" s="58">
        <v>17.690053908609745</v>
      </c>
      <c r="AA441" s="58">
        <v>0.82864225445915618</v>
      </c>
      <c r="AC441" s="58">
        <v>56.153613917002232</v>
      </c>
      <c r="AD441" s="58">
        <v>19.935635856443458</v>
      </c>
      <c r="AE441" s="58">
        <v>3.4734050463111887</v>
      </c>
      <c r="AF441" s="58">
        <v>209.9627028301102</v>
      </c>
      <c r="AG441" s="58">
        <v>40.997547691376823</v>
      </c>
      <c r="AH441" s="58">
        <v>39.226013622346258</v>
      </c>
      <c r="AI441" s="58">
        <v>13.047547323937344</v>
      </c>
      <c r="AJ441" s="58">
        <v>0.39448604668574228</v>
      </c>
      <c r="AM441" s="57">
        <v>105.15787792272057</v>
      </c>
      <c r="AN441" s="57">
        <v>96.819080987004313</v>
      </c>
      <c r="AO441" s="57">
        <v>101.57416964976078</v>
      </c>
      <c r="AQ441" s="59">
        <v>67.806238399873394</v>
      </c>
      <c r="AR441" s="59">
        <v>32.193761600126599</v>
      </c>
      <c r="AT441" s="59">
        <v>59.035569045417787</v>
      </c>
      <c r="AU441" s="59">
        <v>40.964430954582213</v>
      </c>
    </row>
    <row r="442" spans="1:47">
      <c r="A442" s="56">
        <v>1699</v>
      </c>
      <c r="B442" s="57">
        <v>9.5520808599470772</v>
      </c>
      <c r="C442" s="56"/>
      <c r="D442" s="58">
        <v>11.987370353276617</v>
      </c>
      <c r="E442" s="58"/>
      <c r="F442" s="58">
        <v>9.2350820311185906</v>
      </c>
      <c r="G442" s="58"/>
      <c r="H442" s="58">
        <v>10.737214487817734</v>
      </c>
      <c r="I442" s="58"/>
      <c r="J442" s="58">
        <v>7.0646880045909146</v>
      </c>
      <c r="K442" s="58"/>
      <c r="L442" s="58">
        <v>4.6892125894045629</v>
      </c>
      <c r="N442" s="17">
        <v>150</v>
      </c>
      <c r="Q442" s="58">
        <v>23.792130834978298</v>
      </c>
      <c r="R442" s="58">
        <v>4.4201242116613475</v>
      </c>
      <c r="S442" s="58">
        <v>19.473372474428821</v>
      </c>
      <c r="T442" s="58">
        <v>3.3189607000233838</v>
      </c>
      <c r="U442" s="58">
        <v>3.3319635431820944</v>
      </c>
      <c r="V442" s="58"/>
      <c r="Y442" s="57">
        <v>0.6803790247629804</v>
      </c>
      <c r="Z442" s="58">
        <v>17.888034885158415</v>
      </c>
      <c r="AA442" s="58">
        <v>0.82983995248009779</v>
      </c>
      <c r="AC442" s="58">
        <v>56.417422986661627</v>
      </c>
      <c r="AD442" s="58">
        <v>20.048013985015626</v>
      </c>
      <c r="AE442" s="58">
        <v>3.4921327055050226</v>
      </c>
      <c r="AF442" s="58">
        <v>212.84087751367477</v>
      </c>
      <c r="AG442" s="58">
        <v>41.312458647040799</v>
      </c>
      <c r="AH442" s="58">
        <v>39.782639073440549</v>
      </c>
      <c r="AI442" s="58">
        <v>13.078804622385293</v>
      </c>
      <c r="AJ442" s="58">
        <v>0.37707659094020129</v>
      </c>
      <c r="AM442" s="57">
        <v>80.124998031135448</v>
      </c>
      <c r="AN442" s="57">
        <v>97.241827791575318</v>
      </c>
      <c r="AO442" s="57">
        <v>87.481182009737608</v>
      </c>
      <c r="AQ442" s="59">
        <v>57.815578800173938</v>
      </c>
      <c r="AR442" s="59">
        <v>42.184421199826069</v>
      </c>
      <c r="AT442" s="59">
        <v>52.228627158039188</v>
      </c>
      <c r="AU442" s="59">
        <v>47.771372841960805</v>
      </c>
    </row>
    <row r="443" spans="1:47">
      <c r="A443" s="56">
        <v>1700</v>
      </c>
      <c r="B443" s="57">
        <v>9.5556594948550035</v>
      </c>
      <c r="C443" s="56"/>
      <c r="D443" s="58">
        <v>16.906939858408208</v>
      </c>
      <c r="E443" s="58"/>
      <c r="F443" s="58">
        <v>14.810680248543143</v>
      </c>
      <c r="G443" s="58"/>
      <c r="H443" s="58">
        <v>8.6747320024980485</v>
      </c>
      <c r="I443" s="58"/>
      <c r="J443" s="58">
        <v>8.2735569076587687</v>
      </c>
      <c r="K443" s="58"/>
      <c r="L443" s="58">
        <v>4.8861555866668001</v>
      </c>
      <c r="N443" s="17">
        <v>150</v>
      </c>
      <c r="Q443" s="58">
        <v>33.567946213731062</v>
      </c>
      <c r="R443" s="58">
        <v>6.9563970649718225</v>
      </c>
      <c r="S443" s="58">
        <v>15.74962919274868</v>
      </c>
      <c r="T443" s="58">
        <v>3.8744621216196933</v>
      </c>
      <c r="U443" s="58">
        <v>3.4841443165819976</v>
      </c>
      <c r="V443" s="58">
        <v>0</v>
      </c>
      <c r="Y443" s="57">
        <v>0.67113360639982533</v>
      </c>
      <c r="Z443" s="58">
        <v>18.793806429855191</v>
      </c>
      <c r="AA443" s="58">
        <v>0.8303678243733762</v>
      </c>
      <c r="AC443" s="58">
        <v>55.820026124396648</v>
      </c>
      <c r="AD443" s="58">
        <v>19.854267939975909</v>
      </c>
      <c r="AE443" s="58">
        <v>3.4575407305806678</v>
      </c>
      <c r="AF443" s="58">
        <v>224.17468403841471</v>
      </c>
      <c r="AG443" s="58">
        <v>41.596147753479478</v>
      </c>
      <c r="AH443" s="58">
        <v>41.921000974394801</v>
      </c>
      <c r="AI443" s="58">
        <v>13.411774441532614</v>
      </c>
      <c r="AJ443" s="58">
        <v>0.37426691595027867</v>
      </c>
      <c r="AM443" s="57">
        <v>100</v>
      </c>
      <c r="AN443" s="57">
        <v>100</v>
      </c>
      <c r="AO443" s="57">
        <v>100</v>
      </c>
      <c r="AQ443" s="59">
        <v>57.023677389117623</v>
      </c>
      <c r="AR443" s="59">
        <v>42.976322610882377</v>
      </c>
      <c r="AT443" s="59">
        <v>57.023677389117623</v>
      </c>
      <c r="AU443" s="59">
        <v>42.976322610882377</v>
      </c>
    </row>
    <row r="444" spans="1:47">
      <c r="A444" s="56">
        <v>1701</v>
      </c>
      <c r="B444" s="57">
        <v>9.5754127248435736</v>
      </c>
      <c r="C444" s="56"/>
      <c r="D444" s="58">
        <v>13.973533858745579</v>
      </c>
      <c r="E444" s="58"/>
      <c r="F444" s="58">
        <v>13.573253773491642</v>
      </c>
      <c r="G444" s="58"/>
      <c r="H444" s="58">
        <v>19.355937974713552</v>
      </c>
      <c r="I444" s="58"/>
      <c r="J444" s="58">
        <v>6.987214340140028</v>
      </c>
      <c r="K444" s="58"/>
      <c r="L444" s="58">
        <v>15.256910478989106</v>
      </c>
      <c r="N444" s="17">
        <v>150</v>
      </c>
      <c r="Q444" s="58">
        <v>27.734280589541836</v>
      </c>
      <c r="R444" s="58">
        <v>6.1833238221166482</v>
      </c>
      <c r="S444" s="58">
        <v>35.010240166651123</v>
      </c>
      <c r="T444" s="58">
        <v>3.3028615051855983</v>
      </c>
      <c r="U444" s="58">
        <v>10.87916196951284</v>
      </c>
      <c r="V444" s="58">
        <v>0.27262496252874907</v>
      </c>
      <c r="Y444" s="57">
        <v>0.6996629938278971</v>
      </c>
      <c r="Z444" s="58">
        <v>19.268962275843645</v>
      </c>
      <c r="AA444" s="58">
        <v>0.91297586246967488</v>
      </c>
      <c r="AC444" s="58">
        <v>58.370187642913272</v>
      </c>
      <c r="AD444" s="58">
        <v>20.792279486325409</v>
      </c>
      <c r="AE444" s="58">
        <v>3.617996430572469</v>
      </c>
      <c r="AF444" s="58">
        <v>231.07704059137996</v>
      </c>
      <c r="AG444" s="58">
        <v>46.019065252413256</v>
      </c>
      <c r="AH444" s="58">
        <v>43.074489820546468</v>
      </c>
      <c r="AI444" s="58">
        <v>13.848513077449104</v>
      </c>
      <c r="AJ444" s="58">
        <v>0.37520855103785178</v>
      </c>
      <c r="AM444" s="57">
        <v>116.61150082179699</v>
      </c>
      <c r="AN444" s="57">
        <v>103.70205235279141</v>
      </c>
      <c r="AO444" s="57">
        <v>111.06349460047156</v>
      </c>
      <c r="AQ444" s="59">
        <v>53.792225461943602</v>
      </c>
      <c r="AR444" s="59">
        <v>46.207774538056398</v>
      </c>
      <c r="AT444" s="59">
        <v>59.903880120401233</v>
      </c>
      <c r="AU444" s="59">
        <v>40.096119879598774</v>
      </c>
    </row>
    <row r="445" spans="1:47">
      <c r="A445" s="56">
        <v>1702</v>
      </c>
      <c r="B445" s="57">
        <v>9.4651077365826968</v>
      </c>
      <c r="C445" s="56"/>
      <c r="D445" s="58">
        <v>12.58563778227817</v>
      </c>
      <c r="E445" s="58"/>
      <c r="F445" s="58">
        <v>12.589930885734052</v>
      </c>
      <c r="G445" s="58"/>
      <c r="H445" s="58">
        <v>31.484625214877319</v>
      </c>
      <c r="I445" s="58"/>
      <c r="J445" s="58">
        <v>10.924863783013052</v>
      </c>
      <c r="K445" s="58"/>
      <c r="L445" s="58">
        <v>9.5856221693509944</v>
      </c>
      <c r="N445" s="17">
        <v>150</v>
      </c>
      <c r="Q445" s="58">
        <v>25.025750575371635</v>
      </c>
      <c r="R445" s="58">
        <v>6.2573660804778584</v>
      </c>
      <c r="S445" s="58">
        <v>58.102058231508671</v>
      </c>
      <c r="T445" s="58">
        <v>4.8082576501679855</v>
      </c>
      <c r="U445" s="58">
        <v>6.8351672662041079</v>
      </c>
      <c r="V445" s="58">
        <v>0</v>
      </c>
      <c r="Y445" s="57">
        <v>0.69506646811428685</v>
      </c>
      <c r="Z445" s="58">
        <v>18.016021621287219</v>
      </c>
      <c r="AA445" s="58">
        <v>1.0449738499621117</v>
      </c>
      <c r="AC445" s="58">
        <v>58.163383039952443</v>
      </c>
      <c r="AD445" s="58">
        <v>20.749510012541062</v>
      </c>
      <c r="AE445" s="58">
        <v>3.6076672905102201</v>
      </c>
      <c r="AF445" s="58">
        <v>217.21210197078003</v>
      </c>
      <c r="AG445" s="58">
        <v>53.000481781235898</v>
      </c>
      <c r="AH445" s="58">
        <v>40.361345114714616</v>
      </c>
      <c r="AI445" s="58">
        <v>13.479871099299814</v>
      </c>
      <c r="AJ445" s="58">
        <v>0.39533906999906293</v>
      </c>
      <c r="AM445" s="57">
        <v>129.58789525231242</v>
      </c>
      <c r="AN445" s="57">
        <v>102.01091438594099</v>
      </c>
      <c r="AO445" s="57">
        <v>117.73632298883933</v>
      </c>
      <c r="AQ445" s="59">
        <v>55.471830709364298</v>
      </c>
      <c r="AR445" s="59">
        <v>44.528169290635695</v>
      </c>
      <c r="AT445" s="59">
        <v>62.763794085051529</v>
      </c>
      <c r="AU445" s="59">
        <v>37.236205914948478</v>
      </c>
    </row>
    <row r="446" spans="1:47">
      <c r="A446" s="56">
        <v>1703</v>
      </c>
      <c r="B446" s="57">
        <v>9.6428136505241895</v>
      </c>
      <c r="C446" s="56"/>
      <c r="D446" s="58">
        <v>11.333529918563348</v>
      </c>
      <c r="E446" s="58"/>
      <c r="F446" s="58">
        <v>11.679178430180812</v>
      </c>
      <c r="G446" s="58"/>
      <c r="H446" s="58">
        <v>25.622845533184325</v>
      </c>
      <c r="I446" s="58"/>
      <c r="J446" s="58">
        <v>10.082111075080183</v>
      </c>
      <c r="K446" s="58"/>
      <c r="L446" s="58">
        <v>8.5074973306051884</v>
      </c>
      <c r="N446" s="17">
        <v>150</v>
      </c>
      <c r="Q446" s="58">
        <v>22.469249894605007</v>
      </c>
      <c r="R446" s="58">
        <v>4.9430404549093208</v>
      </c>
      <c r="S446" s="58">
        <v>45.775295991222521</v>
      </c>
      <c r="T446" s="58">
        <v>4.9360711256181835</v>
      </c>
      <c r="U446" s="58">
        <v>6.0663947737882538</v>
      </c>
      <c r="V446" s="58">
        <v>1.1628833681773696</v>
      </c>
      <c r="Y446" s="57">
        <v>0.72539583638533034</v>
      </c>
      <c r="Z446" s="58">
        <v>17.247593476404646</v>
      </c>
      <c r="AA446" s="58">
        <v>0.95454098466287629</v>
      </c>
      <c r="AC446" s="58">
        <v>60.886290622434935</v>
      </c>
      <c r="AD446" s="58">
        <v>21.753286237560648</v>
      </c>
      <c r="AE446" s="58">
        <v>3.7791672397326113</v>
      </c>
      <c r="AF446" s="58">
        <v>209.06449552736927</v>
      </c>
      <c r="AG446" s="58">
        <v>48.715242938883058</v>
      </c>
      <c r="AH446" s="58">
        <v>38.723995919878249</v>
      </c>
      <c r="AI446" s="58">
        <v>13.110758497637201</v>
      </c>
      <c r="AJ446" s="58">
        <v>0.33936056300110173</v>
      </c>
      <c r="AM446" s="57">
        <v>109.48857472015567</v>
      </c>
      <c r="AN446" s="57">
        <v>98.267587805759121</v>
      </c>
      <c r="AO446" s="57">
        <v>104.6662071836997</v>
      </c>
      <c r="AQ446" s="59">
        <v>53.841342622536089</v>
      </c>
      <c r="AR446" s="59">
        <v>46.158657377463911</v>
      </c>
      <c r="AT446" s="59">
        <v>59.794720710297625</v>
      </c>
      <c r="AU446" s="59">
        <v>40.205279289702389</v>
      </c>
    </row>
    <row r="447" spans="1:47">
      <c r="A447" s="56">
        <v>1704</v>
      </c>
      <c r="B447" s="57">
        <v>9.6416985196540157</v>
      </c>
      <c r="C447" s="56"/>
      <c r="D447" s="58">
        <v>19.821669440504905</v>
      </c>
      <c r="E447" s="58"/>
      <c r="F447" s="58">
        <v>21.031598767778579</v>
      </c>
      <c r="G447" s="58"/>
      <c r="H447" s="58">
        <v>24.813944496430832</v>
      </c>
      <c r="I447" s="58"/>
      <c r="J447" s="58">
        <v>18.079968673323918</v>
      </c>
      <c r="K447" s="58"/>
      <c r="L447" s="58">
        <v>14.945664618372756</v>
      </c>
      <c r="N447" s="17">
        <v>150</v>
      </c>
      <c r="Q447" s="58">
        <v>39.298277333156022</v>
      </c>
      <c r="R447" s="58">
        <v>8.8272091520252793</v>
      </c>
      <c r="S447" s="58">
        <v>44.341411733932574</v>
      </c>
      <c r="T447" s="58">
        <v>8.8246805704989519</v>
      </c>
      <c r="U447" s="58">
        <v>10.657223646016666</v>
      </c>
      <c r="V447" s="58">
        <v>1.1447966881734066</v>
      </c>
      <c r="Y447" s="57">
        <v>0.68650361091381673</v>
      </c>
      <c r="Z447" s="58">
        <v>17.243402259967482</v>
      </c>
      <c r="AA447" s="58">
        <v>0.95430902836877995</v>
      </c>
      <c r="AC447" s="58">
        <v>57.797415666315935</v>
      </c>
      <c r="AD447" s="58">
        <v>20.68049596006691</v>
      </c>
      <c r="AE447" s="58">
        <v>3.5899201601525403</v>
      </c>
      <c r="AF447" s="58">
        <v>210.13644979387149</v>
      </c>
      <c r="AG447" s="58">
        <v>49.006673313802438</v>
      </c>
      <c r="AH447" s="58">
        <v>38.798911285454828</v>
      </c>
      <c r="AI447" s="58">
        <v>13.002663412680445</v>
      </c>
      <c r="AJ447" s="58">
        <v>0.34898389192257911</v>
      </c>
      <c r="AM447" s="57">
        <v>156.53109481834417</v>
      </c>
      <c r="AN447" s="57">
        <v>97.700103751352586</v>
      </c>
      <c r="AO447" s="57">
        <v>131.24769830221445</v>
      </c>
      <c r="AQ447" s="59">
        <v>66.652085533219008</v>
      </c>
      <c r="AR447" s="59">
        <v>33.347914466780978</v>
      </c>
      <c r="AT447" s="59">
        <v>68.098193417897704</v>
      </c>
      <c r="AU447" s="59">
        <v>31.901806582102299</v>
      </c>
    </row>
    <row r="448" spans="1:47">
      <c r="A448" s="56">
        <v>1705</v>
      </c>
      <c r="B448" s="57">
        <v>9.621973529313312</v>
      </c>
      <c r="C448" s="56"/>
      <c r="D448" s="58">
        <v>20.118701405167247</v>
      </c>
      <c r="E448" s="58"/>
      <c r="F448" s="58">
        <v>21.950467737840761</v>
      </c>
      <c r="G448" s="58"/>
      <c r="H448" s="58">
        <v>19.025041937230167</v>
      </c>
      <c r="I448" s="58"/>
      <c r="J448" s="58">
        <v>14.37939990923606</v>
      </c>
      <c r="K448" s="58"/>
      <c r="L448" s="58">
        <v>14.449445379598387</v>
      </c>
      <c r="N448" s="17">
        <v>150</v>
      </c>
      <c r="Q448" s="58">
        <v>39.900266263334309</v>
      </c>
      <c r="R448" s="58">
        <v>9.3182584319245159</v>
      </c>
      <c r="S448" s="58">
        <v>34.120740332286395</v>
      </c>
      <c r="T448" s="58">
        <v>6.920624599114122</v>
      </c>
      <c r="U448" s="58">
        <v>10.303387277933618</v>
      </c>
      <c r="V448" s="58">
        <v>0.8844257738222171</v>
      </c>
      <c r="Y448" s="57">
        <v>0.71011547383163987</v>
      </c>
      <c r="Z448" s="58">
        <v>18.156486600810116</v>
      </c>
      <c r="AA448" s="58">
        <v>0.95106847184380627</v>
      </c>
      <c r="AC448" s="58">
        <v>59.967467241558218</v>
      </c>
      <c r="AD448" s="58">
        <v>21.488960525127048</v>
      </c>
      <c r="AE448" s="58">
        <v>3.7272785645265647</v>
      </c>
      <c r="AF448" s="58">
        <v>222.45229877199091</v>
      </c>
      <c r="AG448" s="58">
        <v>49.144381376053161</v>
      </c>
      <c r="AH448" s="58">
        <v>40.942401637197051</v>
      </c>
      <c r="AI448" s="58">
        <v>13.550930178159614</v>
      </c>
      <c r="AJ448" s="58">
        <v>0.34205466836833165</v>
      </c>
      <c r="AM448" s="57">
        <v>146.24291539349056</v>
      </c>
      <c r="AN448" s="57">
        <v>101.53124883610872</v>
      </c>
      <c r="AO448" s="57">
        <v>127.02748532908809</v>
      </c>
      <c r="AQ448" s="59">
        <v>62.195231002771813</v>
      </c>
      <c r="AR448" s="59">
        <v>37.804768997228194</v>
      </c>
      <c r="AT448" s="59">
        <v>65.726431975195808</v>
      </c>
      <c r="AU448" s="59">
        <v>34.273568024804185</v>
      </c>
    </row>
    <row r="449" spans="1:47">
      <c r="A449" s="56">
        <v>1706</v>
      </c>
      <c r="B449" s="57">
        <v>9.7464586071073569</v>
      </c>
      <c r="C449" s="56"/>
      <c r="D449" s="58">
        <v>14.445101854318201</v>
      </c>
      <c r="E449" s="58"/>
      <c r="F449" s="58">
        <v>16.205167911214275</v>
      </c>
      <c r="G449" s="58"/>
      <c r="H449" s="58">
        <v>14.211337069276693</v>
      </c>
      <c r="I449" s="58"/>
      <c r="J449" s="58">
        <v>12.824348126326965</v>
      </c>
      <c r="K449" s="58"/>
      <c r="L449" s="58">
        <v>5.9728323091863782</v>
      </c>
      <c r="N449" s="17">
        <v>150</v>
      </c>
      <c r="Q449" s="58">
        <v>28.588526773943006</v>
      </c>
      <c r="R449" s="58">
        <v>6.0935604652468438</v>
      </c>
      <c r="S449" s="58">
        <v>24.901028663740952</v>
      </c>
      <c r="T449" s="58">
        <v>6.6075464800271302</v>
      </c>
      <c r="U449" s="58">
        <v>4.2590150367364963</v>
      </c>
      <c r="V449" s="58">
        <v>2.5352263111802418</v>
      </c>
      <c r="Y449" s="57">
        <v>0.72005170323817691</v>
      </c>
      <c r="Z449" s="58">
        <v>17.514837399352288</v>
      </c>
      <c r="AA449" s="58">
        <v>0.53424867674935717</v>
      </c>
      <c r="AC449" s="58">
        <v>60.991813764503782</v>
      </c>
      <c r="AD449" s="58">
        <v>21.888622017550944</v>
      </c>
      <c r="AE449" s="58">
        <v>3.7935644673035274</v>
      </c>
      <c r="AF449" s="58">
        <v>215.7435635431012</v>
      </c>
      <c r="AG449" s="58">
        <v>27.778029858403297</v>
      </c>
      <c r="AH449" s="58">
        <v>39.581525840464074</v>
      </c>
      <c r="AI449" s="58">
        <v>13.377488436733699</v>
      </c>
      <c r="AJ449" s="58">
        <v>0.33575304713559256</v>
      </c>
      <c r="AM449" s="57">
        <v>101.25864131374986</v>
      </c>
      <c r="AN449" s="57">
        <v>95.353733071237912</v>
      </c>
      <c r="AO449" s="57">
        <v>98.720928897571298</v>
      </c>
      <c r="AQ449" s="59">
        <v>55.630269227818438</v>
      </c>
      <c r="AR449" s="59">
        <v>44.369730772181562</v>
      </c>
      <c r="AT449" s="59">
        <v>58.829757194624868</v>
      </c>
      <c r="AU449" s="59">
        <v>41.170242805375125</v>
      </c>
    </row>
    <row r="450" spans="1:47">
      <c r="A450" s="56">
        <v>1707</v>
      </c>
      <c r="B450" s="57">
        <v>9.7334847046517776</v>
      </c>
      <c r="C450" s="56"/>
      <c r="D450" s="58">
        <v>16.899123536197823</v>
      </c>
      <c r="E450" s="58"/>
      <c r="F450" s="58">
        <v>26.60511551300954</v>
      </c>
      <c r="G450" s="58"/>
      <c r="H450" s="58">
        <v>17.670912985818056</v>
      </c>
      <c r="I450" s="58"/>
      <c r="J450" s="58">
        <v>11.149808485876548</v>
      </c>
      <c r="K450" s="58"/>
      <c r="L450" s="58">
        <v>11.012108725190512</v>
      </c>
      <c r="N450" s="17">
        <v>150</v>
      </c>
      <c r="Q450" s="58">
        <v>33.452548669550865</v>
      </c>
      <c r="R450" s="58">
        <v>10.016767574864712</v>
      </c>
      <c r="S450" s="58">
        <v>31.038473044664709</v>
      </c>
      <c r="T450" s="58">
        <v>5.6895678989582628</v>
      </c>
      <c r="U450" s="58">
        <v>7.8523444426653111</v>
      </c>
      <c r="V450" s="58">
        <v>2.3641112312003965</v>
      </c>
      <c r="Y450" s="57">
        <v>0.76341369348589661</v>
      </c>
      <c r="Z450" s="58">
        <v>18.608273629521754</v>
      </c>
      <c r="AA450" s="58">
        <v>0.53307442694693474</v>
      </c>
      <c r="AC450" s="58">
        <v>64.861792784372327</v>
      </c>
      <c r="AD450" s="58">
        <v>23.312185666586686</v>
      </c>
      <c r="AE450" s="58">
        <v>4.037054792238167</v>
      </c>
      <c r="AF450" s="58">
        <v>230.44350662312064</v>
      </c>
      <c r="AG450" s="58">
        <v>27.889564423357836</v>
      </c>
      <c r="AH450" s="58">
        <v>42.144162413341384</v>
      </c>
      <c r="AI450" s="58">
        <v>13.983101656098279</v>
      </c>
      <c r="AJ450" s="58">
        <v>0.30538188721877219</v>
      </c>
      <c r="AM450" s="57">
        <v>126.77358747249738</v>
      </c>
      <c r="AN450" s="57">
        <v>99.738183814754521</v>
      </c>
      <c r="AO450" s="57">
        <v>115.15476517739145</v>
      </c>
      <c r="AQ450" s="59">
        <v>61.199573995598691</v>
      </c>
      <c r="AR450" s="59">
        <v>38.800426004401317</v>
      </c>
      <c r="AT450" s="59">
        <v>63.021519921529247</v>
      </c>
      <c r="AU450" s="59">
        <v>36.97848007847076</v>
      </c>
    </row>
    <row r="451" spans="1:47">
      <c r="A451" s="56">
        <v>1708</v>
      </c>
      <c r="B451" s="57">
        <v>9.7207837247401123</v>
      </c>
      <c r="C451" s="56"/>
      <c r="D451" s="58">
        <v>8.8001482213287421</v>
      </c>
      <c r="E451" s="58"/>
      <c r="F451" s="58">
        <v>9.850020067731581</v>
      </c>
      <c r="G451" s="58"/>
      <c r="H451" s="58">
        <v>14.280836161874088</v>
      </c>
      <c r="I451" s="58"/>
      <c r="J451" s="58">
        <v>6.7671265071610991</v>
      </c>
      <c r="K451" s="58"/>
      <c r="L451" s="58">
        <v>14.510341465553001</v>
      </c>
      <c r="N451" s="17">
        <v>150</v>
      </c>
      <c r="Q451" s="58">
        <v>17.423883785705346</v>
      </c>
      <c r="R451" s="58">
        <v>3.7715848251230537</v>
      </c>
      <c r="S451" s="58">
        <v>25.142452298536472</v>
      </c>
      <c r="T451" s="58">
        <v>3.4200708787944203</v>
      </c>
      <c r="U451" s="58">
        <v>10.346810214059014</v>
      </c>
      <c r="V451" s="58">
        <v>2.200098346961624</v>
      </c>
      <c r="Y451" s="57">
        <v>0.73627385234335552</v>
      </c>
      <c r="Z451" s="58">
        <v>19.735769686812542</v>
      </c>
      <c r="AA451" s="58">
        <v>0.53192715665191859</v>
      </c>
      <c r="AC451" s="58">
        <v>62.74650151905697</v>
      </c>
      <c r="AD451" s="58">
        <v>22.585553227312733</v>
      </c>
      <c r="AE451" s="58">
        <v>3.9080938724771008</v>
      </c>
      <c r="AF451" s="58">
        <v>245.71921176038276</v>
      </c>
      <c r="AG451" s="58">
        <v>28.002831263739399</v>
      </c>
      <c r="AH451" s="58">
        <v>44.79508169339914</v>
      </c>
      <c r="AI451" s="58">
        <v>14.360722921728307</v>
      </c>
      <c r="AJ451" s="58">
        <v>0.30482756488405716</v>
      </c>
      <c r="AM451" s="57">
        <v>82.342782079813361</v>
      </c>
      <c r="AN451" s="57">
        <v>102.91074194955389</v>
      </c>
      <c r="AO451" s="57">
        <v>91.182134867909824</v>
      </c>
      <c r="AQ451" s="59">
        <v>55.167983033355114</v>
      </c>
      <c r="AR451" s="59">
        <v>44.832016966644886</v>
      </c>
      <c r="AT451" s="59">
        <v>51.869418503878727</v>
      </c>
      <c r="AU451" s="59">
        <v>48.130581496121252</v>
      </c>
    </row>
    <row r="452" spans="1:47">
      <c r="A452" s="56">
        <v>1709</v>
      </c>
      <c r="B452" s="57">
        <v>9.7109838254587171</v>
      </c>
      <c r="C452" s="56"/>
      <c r="D452" s="58">
        <v>6.0308070035384045</v>
      </c>
      <c r="E452" s="58"/>
      <c r="F452" s="58">
        <v>12.097465277014466</v>
      </c>
      <c r="G452" s="58"/>
      <c r="H452" s="58">
        <v>21.434332738820558</v>
      </c>
      <c r="I452" s="58"/>
      <c r="J452" s="58">
        <v>8.1387148653481987</v>
      </c>
      <c r="K452" s="58"/>
      <c r="L452" s="58">
        <v>16.512913257617114</v>
      </c>
      <c r="N452" s="17">
        <v>150</v>
      </c>
      <c r="Q452" s="58">
        <v>11.928116355031426</v>
      </c>
      <c r="R452" s="58">
        <v>4.6569054623435102</v>
      </c>
      <c r="S452" s="58">
        <v>37.790704630429481</v>
      </c>
      <c r="T452" s="58">
        <v>4.0860191373986616</v>
      </c>
      <c r="U452" s="58">
        <v>11.774773174129797</v>
      </c>
      <c r="V452" s="58">
        <v>2.0993244444252186</v>
      </c>
      <c r="Y452" s="57">
        <v>0.60133499610424135</v>
      </c>
      <c r="Z452" s="58">
        <v>9.0395389794906809</v>
      </c>
      <c r="AA452" s="58">
        <v>0.53108193152477134</v>
      </c>
      <c r="AC452" s="58">
        <v>51.402915771932221</v>
      </c>
      <c r="AD452" s="58">
        <v>18.530030868671641</v>
      </c>
      <c r="AE452" s="58">
        <v>3.2037823186209247</v>
      </c>
      <c r="AF452" s="58">
        <v>113.15089161088048</v>
      </c>
      <c r="AG452" s="58">
        <v>28.132427227156555</v>
      </c>
      <c r="AH452" s="58">
        <v>20.562100035049902</v>
      </c>
      <c r="AI452" s="58">
        <v>9.1183459148564268</v>
      </c>
      <c r="AJ452" s="58">
        <v>0.30579747656457873</v>
      </c>
      <c r="AM452" s="57">
        <v>87.701991393601915</v>
      </c>
      <c r="AN452" s="57">
        <v>63.959937558947125</v>
      </c>
      <c r="AO452" s="57">
        <v>77.498529743171261</v>
      </c>
      <c r="AQ452" s="59">
        <v>74.340330499714142</v>
      </c>
      <c r="AR452" s="59">
        <v>25.659669500285855</v>
      </c>
      <c r="AT452" s="59">
        <v>64.837930164143188</v>
      </c>
      <c r="AU452" s="59">
        <v>35.162069835856812</v>
      </c>
    </row>
    <row r="453" spans="1:47">
      <c r="A453" s="56">
        <v>1710</v>
      </c>
      <c r="B453" s="57">
        <v>9.8250231239240531</v>
      </c>
      <c r="C453" s="56"/>
      <c r="D453" s="58">
        <v>9.7479193317864983</v>
      </c>
      <c r="E453" s="58"/>
      <c r="F453" s="58">
        <v>12.098189157546162</v>
      </c>
      <c r="G453" s="58"/>
      <c r="H453" s="58">
        <v>12.372335076870895</v>
      </c>
      <c r="I453" s="58"/>
      <c r="J453" s="58">
        <v>6.1701773302112848</v>
      </c>
      <c r="K453" s="58"/>
      <c r="L453" s="58">
        <v>8.0732297895378267</v>
      </c>
      <c r="N453" s="17">
        <v>150</v>
      </c>
      <c r="Q453" s="58">
        <v>19.267025311961024</v>
      </c>
      <c r="R453" s="58">
        <v>4.1253263312116903</v>
      </c>
      <c r="S453" s="58">
        <v>21.358460579270691</v>
      </c>
      <c r="T453" s="58">
        <v>3.2830491040608676</v>
      </c>
      <c r="U453" s="58">
        <v>5.7567340821005297</v>
      </c>
      <c r="V453" s="58">
        <v>3.5706933375602539</v>
      </c>
      <c r="Y453" s="57">
        <v>0.61405948643152164</v>
      </c>
      <c r="Z453" s="58">
        <v>9.9713687046653341</v>
      </c>
      <c r="AA453" s="58">
        <v>0.54135006791677109</v>
      </c>
      <c r="AC453" s="58">
        <v>52.650543231573543</v>
      </c>
      <c r="AD453" s="58">
        <v>19.008087232412457</v>
      </c>
      <c r="AE453" s="58">
        <v>3.2838089126664149</v>
      </c>
      <c r="AF453" s="58">
        <v>125.48537918814107</v>
      </c>
      <c r="AG453" s="58">
        <v>28.854913132544613</v>
      </c>
      <c r="AH453" s="58">
        <v>22.731122491545957</v>
      </c>
      <c r="AI453" s="58">
        <v>9.5063757759428711</v>
      </c>
      <c r="AJ453" s="58">
        <v>0.27982746074409398</v>
      </c>
      <c r="AM453" s="57">
        <v>76.032919828686403</v>
      </c>
      <c r="AN453" s="57">
        <v>67.022251241371137</v>
      </c>
      <c r="AO453" s="57">
        <v>72.16046582720432</v>
      </c>
      <c r="AQ453" s="59">
        <v>71.619204272953468</v>
      </c>
      <c r="AR453" s="59">
        <v>28.380795727046536</v>
      </c>
      <c r="AT453" s="59">
        <v>60.709467755020142</v>
      </c>
      <c r="AU453" s="59">
        <v>39.290532244979865</v>
      </c>
    </row>
    <row r="454" spans="1:47">
      <c r="A454" s="56">
        <v>1711</v>
      </c>
      <c r="B454" s="57">
        <v>9.8145506091412429</v>
      </c>
      <c r="C454" s="56"/>
      <c r="D454" s="58">
        <v>15.763922356182901</v>
      </c>
      <c r="E454" s="58"/>
      <c r="F454" s="58">
        <v>13.820882979685823</v>
      </c>
      <c r="G454" s="58"/>
      <c r="H454" s="58">
        <v>16.345728949241124</v>
      </c>
      <c r="I454" s="58"/>
      <c r="J454" s="58">
        <v>13.659451304771068</v>
      </c>
      <c r="K454" s="58"/>
      <c r="L454" s="58">
        <v>9.2840265600101777</v>
      </c>
      <c r="N454" s="17">
        <v>150</v>
      </c>
      <c r="Q454" s="58">
        <v>31.163288480803278</v>
      </c>
      <c r="R454" s="58">
        <v>4.7722036428503047</v>
      </c>
      <c r="S454" s="58">
        <v>28.274491560243955</v>
      </c>
      <c r="T454" s="58">
        <v>7.2095985197751791</v>
      </c>
      <c r="U454" s="58">
        <v>6.6201103471306011</v>
      </c>
      <c r="V454" s="58">
        <v>3.4318693293922093</v>
      </c>
      <c r="Y454" s="57">
        <v>0.5788824775171364</v>
      </c>
      <c r="Z454" s="58">
        <v>10.666051690523496</v>
      </c>
      <c r="AA454" s="58">
        <v>0.54040262469788269</v>
      </c>
      <c r="AC454" s="58">
        <v>49.785623621076603</v>
      </c>
      <c r="AD454" s="58">
        <v>18.000587639651233</v>
      </c>
      <c r="AE454" s="58">
        <v>3.1072682500506628</v>
      </c>
      <c r="AF454" s="58">
        <v>134.94869519585362</v>
      </c>
      <c r="AG454" s="58">
        <v>28.983773215721172</v>
      </c>
      <c r="AH454" s="58">
        <v>24.367709714860073</v>
      </c>
      <c r="AI454" s="58">
        <v>9.6394312483357609</v>
      </c>
      <c r="AJ454" s="58">
        <v>0.27781728032319852</v>
      </c>
      <c r="AM454" s="57">
        <v>111.82859063191539</v>
      </c>
      <c r="AN454" s="57">
        <v>68.369782857994181</v>
      </c>
      <c r="AO454" s="57">
        <v>93.151593200151751</v>
      </c>
      <c r="AQ454" s="59">
        <v>73.713644617184798</v>
      </c>
      <c r="AR454" s="59">
        <v>26.28635538281522</v>
      </c>
      <c r="AT454" s="59">
        <v>68.826570237681182</v>
      </c>
      <c r="AU454" s="59">
        <v>31.173429762318815</v>
      </c>
    </row>
    <row r="455" spans="1:47">
      <c r="A455" s="56">
        <v>1712</v>
      </c>
      <c r="B455" s="57">
        <v>9.7193360870642138</v>
      </c>
      <c r="C455" s="56"/>
      <c r="D455" s="58">
        <v>14.539253855769182</v>
      </c>
      <c r="E455" s="58"/>
      <c r="F455" s="58">
        <v>14.355912846588858</v>
      </c>
      <c r="G455" s="58"/>
      <c r="H455" s="58">
        <v>26.982377510876859</v>
      </c>
      <c r="I455" s="58"/>
      <c r="J455" s="58">
        <v>7.8287187781040704</v>
      </c>
      <c r="K455" s="58"/>
      <c r="L455" s="58">
        <v>7.836812085864187</v>
      </c>
      <c r="N455" s="17">
        <v>150</v>
      </c>
      <c r="Q455" s="58">
        <v>28.788150592845437</v>
      </c>
      <c r="R455" s="58">
        <v>5.4931985108812098</v>
      </c>
      <c r="S455" s="58">
        <v>47.524944901270672</v>
      </c>
      <c r="T455" s="58">
        <v>3.9142139805806568</v>
      </c>
      <c r="U455" s="58">
        <v>5.5881529398038001</v>
      </c>
      <c r="V455" s="58">
        <v>2.169702420911912</v>
      </c>
      <c r="Y455" s="57">
        <v>0.56473668418825296</v>
      </c>
      <c r="Z455" s="58">
        <v>11.249586119613939</v>
      </c>
      <c r="AA455" s="58">
        <v>0.52172747288186083</v>
      </c>
      <c r="AC455" s="58">
        <v>48.717016479052461</v>
      </c>
      <c r="AD455" s="58">
        <v>17.640487658550807</v>
      </c>
      <c r="AE455" s="58">
        <v>3.0426728165889867</v>
      </c>
      <c r="AF455" s="58">
        <v>143.09623393583894</v>
      </c>
      <c r="AG455" s="58">
        <v>28.156396801925467</v>
      </c>
      <c r="AH455" s="58">
        <v>25.756834909450497</v>
      </c>
      <c r="AI455" s="58">
        <v>9.8754831902026048</v>
      </c>
      <c r="AJ455" s="58">
        <v>0.28596026744928993</v>
      </c>
      <c r="AM455" s="57">
        <v>123.06990231445363</v>
      </c>
      <c r="AN455" s="57">
        <v>70.132454664834825</v>
      </c>
      <c r="AO455" s="57">
        <v>100.31933403058643</v>
      </c>
      <c r="AQ455" s="59">
        <v>72.694496841661788</v>
      </c>
      <c r="AR455" s="59">
        <v>27.305503158338222</v>
      </c>
      <c r="AT455" s="59">
        <v>70.163252286646909</v>
      </c>
      <c r="AU455" s="59">
        <v>29.836747713353084</v>
      </c>
    </row>
    <row r="456" spans="1:47">
      <c r="A456" s="56">
        <v>1713</v>
      </c>
      <c r="B456" s="57">
        <v>9.7141671480249574</v>
      </c>
      <c r="C456" s="56"/>
      <c r="D456" s="58">
        <v>8.7327396928951337</v>
      </c>
      <c r="E456" s="58"/>
      <c r="F456" s="58">
        <v>7.5809698896154227</v>
      </c>
      <c r="G456" s="58"/>
      <c r="H456" s="58">
        <v>15.840404744243777</v>
      </c>
      <c r="I456" s="58"/>
      <c r="J456" s="58">
        <v>16.518035558722193</v>
      </c>
      <c r="K456" s="58"/>
      <c r="L456" s="58">
        <v>13.417965043047591</v>
      </c>
      <c r="N456" s="17">
        <v>150</v>
      </c>
      <c r="Q456" s="58">
        <v>17.292577548797368</v>
      </c>
      <c r="R456" s="58">
        <v>2.9435202964572347</v>
      </c>
      <c r="S456" s="58">
        <v>27.92735795271734</v>
      </c>
      <c r="T456" s="58">
        <v>8.2138450211492327</v>
      </c>
      <c r="U456" s="58">
        <v>9.5678752972078165</v>
      </c>
      <c r="V456" s="58">
        <v>2.101182790995666</v>
      </c>
      <c r="Y456" s="57">
        <v>0.55601012350330747</v>
      </c>
      <c r="Z456" s="58">
        <v>9.7530412045290404</v>
      </c>
      <c r="AA456" s="58">
        <v>0.53301621907387253</v>
      </c>
      <c r="AC456" s="58">
        <v>48.110350303488445</v>
      </c>
      <c r="AD456" s="58">
        <v>17.446792426952044</v>
      </c>
      <c r="AE456" s="58">
        <v>3.0068576292440694</v>
      </c>
      <c r="AF456" s="58">
        <v>124.72639551558593</v>
      </c>
      <c r="AG456" s="58">
        <v>28.944742658088359</v>
      </c>
      <c r="AH456" s="58">
        <v>22.379013067130096</v>
      </c>
      <c r="AI456" s="58">
        <v>9.1968786979914388</v>
      </c>
      <c r="AJ456" s="58">
        <v>0.28112694884580253</v>
      </c>
      <c r="AM456" s="57">
        <v>86.394518104254487</v>
      </c>
      <c r="AN456" s="57">
        <v>65.110965759613947</v>
      </c>
      <c r="AO456" s="57">
        <v>77.247629985565723</v>
      </c>
      <c r="AQ456" s="59">
        <v>64.890597933739798</v>
      </c>
      <c r="AR456" s="59">
        <v>35.109402066260188</v>
      </c>
      <c r="AT456" s="59">
        <v>64.090172825924327</v>
      </c>
      <c r="AU456" s="59">
        <v>35.909827174075673</v>
      </c>
    </row>
    <row r="457" spans="1:47">
      <c r="A457" s="56">
        <v>1714</v>
      </c>
      <c r="B457" s="57">
        <v>9.8304835444880787</v>
      </c>
      <c r="C457" s="56"/>
      <c r="D457" s="58">
        <v>17.202297165072675</v>
      </c>
      <c r="E457" s="58"/>
      <c r="F457" s="58">
        <v>14.211845116078965</v>
      </c>
      <c r="G457" s="58"/>
      <c r="H457" s="58">
        <v>15.892764489410119</v>
      </c>
      <c r="I457" s="58"/>
      <c r="J457" s="58">
        <v>14.953730125914813</v>
      </c>
      <c r="K457" s="58"/>
      <c r="L457" s="58">
        <v>6.9977589686004453</v>
      </c>
      <c r="N457" s="17">
        <v>150</v>
      </c>
      <c r="Q457" s="58">
        <v>33.997691121001822</v>
      </c>
      <c r="R457" s="58">
        <v>4.8453718746431003</v>
      </c>
      <c r="S457" s="58">
        <v>27.407046554315905</v>
      </c>
      <c r="T457" s="58">
        <v>7.8980836671762535</v>
      </c>
      <c r="U457" s="58">
        <v>4.9898539523515568</v>
      </c>
      <c r="V457" s="58">
        <v>3.6430768561858047</v>
      </c>
      <c r="Y457" s="57">
        <v>0.60180240176234379</v>
      </c>
      <c r="Z457" s="58">
        <v>10.737554846644194</v>
      </c>
      <c r="AA457" s="58">
        <v>0.54357288081006583</v>
      </c>
      <c r="AC457" s="58">
        <v>52.231304536158227</v>
      </c>
      <c r="AD457" s="58">
        <v>18.969466618562041</v>
      </c>
      <c r="AE457" s="58">
        <v>3.266667970361131</v>
      </c>
      <c r="AF457" s="58">
        <v>138.05443454766478</v>
      </c>
      <c r="AG457" s="58">
        <v>29.701812170583008</v>
      </c>
      <c r="AH457" s="58">
        <v>24.691711118988771</v>
      </c>
      <c r="AI457" s="58">
        <v>9.9286388005146762</v>
      </c>
      <c r="AJ457" s="58">
        <v>0.28800637693224868</v>
      </c>
      <c r="AM457" s="57">
        <v>114.91820176732502</v>
      </c>
      <c r="AN457" s="57">
        <v>70.463869376017286</v>
      </c>
      <c r="AO457" s="57">
        <v>95.813364464322589</v>
      </c>
      <c r="AQ457" s="59">
        <v>74.452985486685179</v>
      </c>
      <c r="AR457" s="59">
        <v>25.547014513314814</v>
      </c>
      <c r="AT457" s="59">
        <v>68.776038613559791</v>
      </c>
      <c r="AU457" s="59">
        <v>31.223961386440209</v>
      </c>
    </row>
    <row r="458" spans="1:47">
      <c r="A458" s="56">
        <v>1715</v>
      </c>
      <c r="B458" s="57">
        <v>9.8359328609940171</v>
      </c>
      <c r="C458" s="56"/>
      <c r="D458" s="58">
        <v>10.99340035964117</v>
      </c>
      <c r="E458" s="58"/>
      <c r="F458" s="58">
        <v>8.2254904545083427</v>
      </c>
      <c r="G458" s="58"/>
      <c r="H458" s="58">
        <v>16.233966154809799</v>
      </c>
      <c r="I458" s="58"/>
      <c r="J458" s="58">
        <v>11.456494859708224</v>
      </c>
      <c r="K458" s="58"/>
      <c r="L458" s="58">
        <v>10.870377690963544</v>
      </c>
      <c r="N458" s="17">
        <v>150</v>
      </c>
      <c r="Q458" s="58">
        <v>21.724777472645133</v>
      </c>
      <c r="R458" s="58">
        <v>2.7931908632318025</v>
      </c>
      <c r="S458" s="58">
        <v>27.966131219736987</v>
      </c>
      <c r="T458" s="58">
        <v>6.0525331871738057</v>
      </c>
      <c r="U458" s="58">
        <v>7.7512811395788885</v>
      </c>
      <c r="V458" s="58">
        <v>3.7153131790345988</v>
      </c>
      <c r="Y458" s="57">
        <v>0.64451904462912624</v>
      </c>
      <c r="Z458" s="58">
        <v>11.928940082388845</v>
      </c>
      <c r="AA458" s="58">
        <v>0.54406745073138263</v>
      </c>
      <c r="AC458" s="58">
        <v>56.109170361829499</v>
      </c>
      <c r="AD458" s="58">
        <v>20.408226495492304</v>
      </c>
      <c r="AE458" s="58">
        <v>3.5116218584122865</v>
      </c>
      <c r="AF458" s="58">
        <v>154.19613108059093</v>
      </c>
      <c r="AG458" s="58">
        <v>29.913953087394002</v>
      </c>
      <c r="AH458" s="58">
        <v>27.491128671356318</v>
      </c>
      <c r="AI458" s="58">
        <v>10.703917205658335</v>
      </c>
      <c r="AJ458" s="58">
        <v>0.27957812201684429</v>
      </c>
      <c r="AM458" s="57">
        <v>90.748158848747039</v>
      </c>
      <c r="AN458" s="57">
        <v>75.89208353231524</v>
      </c>
      <c r="AO458" s="57">
        <v>84.363563993441588</v>
      </c>
      <c r="AQ458" s="59">
        <v>64.444599404150182</v>
      </c>
      <c r="AR458" s="59">
        <v>35.555400595849818</v>
      </c>
      <c r="AT458" s="59">
        <v>61.879441686303373</v>
      </c>
      <c r="AU458" s="59">
        <v>38.120558313696627</v>
      </c>
    </row>
    <row r="459" spans="1:47">
      <c r="A459" s="56">
        <v>1716</v>
      </c>
      <c r="B459" s="57">
        <v>9.8783725710005346</v>
      </c>
      <c r="C459" s="56"/>
      <c r="D459" s="58">
        <v>12.254832437316882</v>
      </c>
      <c r="E459" s="58"/>
      <c r="F459" s="58">
        <v>10.290878587402336</v>
      </c>
      <c r="G459" s="58"/>
      <c r="H459" s="58">
        <v>18.034670382628565</v>
      </c>
      <c r="I459" s="58"/>
      <c r="J459" s="58">
        <v>10.607136597645223</v>
      </c>
      <c r="K459" s="58"/>
      <c r="L459" s="58">
        <v>8.1792330449052546</v>
      </c>
      <c r="N459" s="17">
        <v>150</v>
      </c>
      <c r="Q459" s="58">
        <v>24.200340015281007</v>
      </c>
      <c r="R459" s="58">
        <v>3.3700147404902303</v>
      </c>
      <c r="S459" s="58">
        <v>30.814541189198401</v>
      </c>
      <c r="T459" s="58">
        <v>5.7131665211549354</v>
      </c>
      <c r="U459" s="58">
        <v>5.8323212765122063</v>
      </c>
      <c r="V459" s="58">
        <v>4.277895401700194</v>
      </c>
      <c r="Y459" s="57">
        <v>0.68897562775335219</v>
      </c>
      <c r="Z459" s="58">
        <v>9.9091744857216959</v>
      </c>
      <c r="AA459" s="58">
        <v>0.53813545258027784</v>
      </c>
      <c r="AC459" s="58">
        <v>60.162113956573336</v>
      </c>
      <c r="AD459" s="58">
        <v>21.915010241713144</v>
      </c>
      <c r="AE459" s="58">
        <v>3.7678773683487146</v>
      </c>
      <c r="AF459" s="58">
        <v>128.77624257281531</v>
      </c>
      <c r="AG459" s="58">
        <v>29.772038068901107</v>
      </c>
      <c r="AH459" s="58">
        <v>22.886169513837654</v>
      </c>
      <c r="AI459" s="58">
        <v>10.178488957071288</v>
      </c>
      <c r="AJ459" s="58">
        <v>0.29028609861051907</v>
      </c>
      <c r="AM459" s="57">
        <v>96.259272332314168</v>
      </c>
      <c r="AN459" s="57">
        <v>71.053502408118078</v>
      </c>
      <c r="AO459" s="57">
        <v>85.426759333134839</v>
      </c>
      <c r="AQ459" s="59">
        <v>66.460565187753289</v>
      </c>
      <c r="AR459" s="59">
        <v>33.539434812246697</v>
      </c>
      <c r="AT459" s="59">
        <v>64.821439032412329</v>
      </c>
      <c r="AU459" s="59">
        <v>35.178560967587671</v>
      </c>
    </row>
    <row r="460" spans="1:47">
      <c r="A460" s="56">
        <v>1717</v>
      </c>
      <c r="B460" s="57">
        <v>9.8906633752950057</v>
      </c>
      <c r="C460" s="56"/>
      <c r="D460" s="58">
        <v>13.829955075957267</v>
      </c>
      <c r="E460" s="58"/>
      <c r="F460" s="58">
        <v>21.930217097925365</v>
      </c>
      <c r="G460" s="58"/>
      <c r="H460" s="58">
        <v>19.570703064318959</v>
      </c>
      <c r="I460" s="58"/>
      <c r="J460" s="58">
        <v>14.470128776086689</v>
      </c>
      <c r="K460" s="58"/>
      <c r="L460" s="58">
        <v>7.5844324357720563</v>
      </c>
      <c r="N460" s="17">
        <v>150</v>
      </c>
      <c r="Q460" s="58">
        <v>27.305194342855447</v>
      </c>
      <c r="R460" s="58">
        <v>7.130634670067761</v>
      </c>
      <c r="S460" s="58">
        <v>33.359334444191077</v>
      </c>
      <c r="T460" s="58">
        <v>7.8223274097436004</v>
      </c>
      <c r="U460" s="58">
        <v>5.4081900434743497</v>
      </c>
      <c r="V460" s="58">
        <v>4.4408227165399055</v>
      </c>
      <c r="Y460" s="57">
        <v>0.72915866368095283</v>
      </c>
      <c r="Z460" s="58">
        <v>10.588419189389121</v>
      </c>
      <c r="AA460" s="58">
        <v>0.5392310249104334</v>
      </c>
      <c r="AC460" s="58">
        <v>63.864924829032326</v>
      </c>
      <c r="AD460" s="58">
        <v>23.298511038586852</v>
      </c>
      <c r="AE460" s="58">
        <v>4.0025415782823206</v>
      </c>
      <c r="AF460" s="58">
        <v>138.34263816656036</v>
      </c>
      <c r="AG460" s="58">
        <v>30.018413131789096</v>
      </c>
      <c r="AH460" s="58">
        <v>24.508215041689464</v>
      </c>
      <c r="AI460" s="58">
        <v>10.921726252072334</v>
      </c>
      <c r="AJ460" s="58">
        <v>0.31889749945927548</v>
      </c>
      <c r="AM460" s="57">
        <v>111.09879714830801</v>
      </c>
      <c r="AN460" s="57">
        <v>75.807258411902254</v>
      </c>
      <c r="AO460" s="57">
        <v>95.931791606605699</v>
      </c>
      <c r="AQ460" s="59">
        <v>67.696908528988558</v>
      </c>
      <c r="AR460" s="59">
        <v>32.303091471011435</v>
      </c>
      <c r="AT460" s="59">
        <v>66.537707752061351</v>
      </c>
      <c r="AU460" s="59">
        <v>33.462292247938649</v>
      </c>
    </row>
    <row r="461" spans="1:47">
      <c r="A461" s="56">
        <v>1718</v>
      </c>
      <c r="B461" s="57">
        <v>9.965987753324633</v>
      </c>
      <c r="C461" s="56"/>
      <c r="D461" s="58">
        <v>17.856988684753045</v>
      </c>
      <c r="E461" s="58"/>
      <c r="F461" s="58">
        <v>24.635514338719428</v>
      </c>
      <c r="G461" s="58"/>
      <c r="H461" s="58">
        <v>31.46752493639093</v>
      </c>
      <c r="I461" s="58"/>
      <c r="J461" s="58">
        <v>8.962391045076636</v>
      </c>
      <c r="K461" s="58"/>
      <c r="L461" s="58">
        <v>7.9211062019078753</v>
      </c>
      <c r="N461" s="17">
        <v>150</v>
      </c>
      <c r="Q461" s="58">
        <v>35.211399060191923</v>
      </c>
      <c r="R461" s="58">
        <v>7.2073118868381014</v>
      </c>
      <c r="S461" s="58">
        <v>52.852608319295776</v>
      </c>
      <c r="T461" s="58">
        <v>5.0170882881511583</v>
      </c>
      <c r="U461" s="58">
        <v>5.6482602175192707</v>
      </c>
      <c r="V461" s="58">
        <v>5.4393252024707968</v>
      </c>
      <c r="Y461" s="57">
        <v>0.76521681365776173</v>
      </c>
      <c r="Z461" s="58">
        <v>10.819765844270265</v>
      </c>
      <c r="AA461" s="58">
        <v>0.54594525632916568</v>
      </c>
      <c r="AC461" s="58">
        <v>67.227351983590793</v>
      </c>
      <c r="AD461" s="58">
        <v>24.561729183312625</v>
      </c>
      <c r="AE461" s="58">
        <v>4.2161808080494936</v>
      </c>
      <c r="AF461" s="58">
        <v>142.12466123485854</v>
      </c>
      <c r="AG461" s="58">
        <v>30.581434492825192</v>
      </c>
      <c r="AH461" s="58">
        <v>25.098244121304393</v>
      </c>
      <c r="AI461" s="58">
        <v>11.208882960564353</v>
      </c>
      <c r="AJ461" s="58">
        <v>0.30648985522505573</v>
      </c>
      <c r="AM461" s="57">
        <v>144.42953044502002</v>
      </c>
      <c r="AN461" s="57">
        <v>77.777710901606397</v>
      </c>
      <c r="AO461" s="57">
        <v>115.78502945201939</v>
      </c>
      <c r="AQ461" s="59">
        <v>70.749219716870869</v>
      </c>
      <c r="AR461" s="59">
        <v>29.250780283129135</v>
      </c>
      <c r="AT461" s="59">
        <v>71.560909824394145</v>
      </c>
      <c r="AU461" s="59">
        <v>28.439090175605848</v>
      </c>
    </row>
    <row r="462" spans="1:47">
      <c r="A462" s="56">
        <v>1719</v>
      </c>
      <c r="B462" s="57">
        <v>10.02010060439456</v>
      </c>
      <c r="C462" s="56"/>
      <c r="D462" s="58">
        <v>14.595236036966634</v>
      </c>
      <c r="E462" s="58"/>
      <c r="F462" s="58">
        <v>12.871113412862698</v>
      </c>
      <c r="G462" s="58"/>
      <c r="H462" s="58">
        <v>23.020243815699811</v>
      </c>
      <c r="I462" s="58"/>
      <c r="J462" s="58">
        <v>3.7702001035494423</v>
      </c>
      <c r="K462" s="58"/>
      <c r="L462" s="58">
        <v>4.153961539501176</v>
      </c>
      <c r="N462" s="17">
        <v>150</v>
      </c>
      <c r="Q462" s="58">
        <v>28.753520860710612</v>
      </c>
      <c r="R462" s="58">
        <v>3.5131599345671054</v>
      </c>
      <c r="S462" s="58">
        <v>38.251798059613243</v>
      </c>
      <c r="T462" s="58">
        <v>2.1606967967908419</v>
      </c>
      <c r="U462" s="58">
        <v>2.9620428297416193</v>
      </c>
      <c r="V462" s="58">
        <v>6.1566469733219753</v>
      </c>
      <c r="Y462" s="57">
        <v>0.7558157964776635</v>
      </c>
      <c r="Z462" s="58">
        <v>12.098832693865882</v>
      </c>
      <c r="AA462" s="58">
        <v>0.55076874394784869</v>
      </c>
      <c r="AC462" s="58">
        <v>66.603737706002306</v>
      </c>
      <c r="AD462" s="58">
        <v>24.370178313832678</v>
      </c>
      <c r="AE462" s="58">
        <v>4.1799549276856283</v>
      </c>
      <c r="AF462" s="58">
        <v>159.77973818033817</v>
      </c>
      <c r="AG462" s="58">
        <v>31.043733039560522</v>
      </c>
      <c r="AH462" s="58">
        <v>28.126381917062222</v>
      </c>
      <c r="AI462" s="58">
        <v>11.751730892175511</v>
      </c>
      <c r="AJ462" s="58">
        <v>0.30561136478335155</v>
      </c>
      <c r="AM462" s="57">
        <v>105.9733657089496</v>
      </c>
      <c r="AN462" s="57">
        <v>82.171054565806216</v>
      </c>
      <c r="AO462" s="57">
        <v>95.744007683226258</v>
      </c>
      <c r="AQ462" s="59">
        <v>63.312545719071643</v>
      </c>
      <c r="AR462" s="59">
        <v>36.687454280928357</v>
      </c>
      <c r="AT462" s="59">
        <v>63.863884659590639</v>
      </c>
      <c r="AU462" s="59">
        <v>36.136115340409361</v>
      </c>
    </row>
    <row r="463" spans="1:47">
      <c r="A463" s="56">
        <v>1720</v>
      </c>
      <c r="B463" s="57">
        <v>9.988755037618505</v>
      </c>
      <c r="C463" s="56"/>
      <c r="D463" s="58">
        <v>19.963930920622083</v>
      </c>
      <c r="E463" s="58"/>
      <c r="F463" s="58">
        <v>16.91971915189356</v>
      </c>
      <c r="G463" s="58"/>
      <c r="H463" s="58">
        <v>33.956742568944243</v>
      </c>
      <c r="I463" s="58"/>
      <c r="J463" s="58">
        <v>22.636719744908753</v>
      </c>
      <c r="K463" s="58"/>
      <c r="L463" s="58">
        <v>13.381659302861813</v>
      </c>
      <c r="N463" s="17">
        <v>150</v>
      </c>
      <c r="Q463" s="58">
        <v>39.348897337372364</v>
      </c>
      <c r="R463" s="58">
        <v>4.8204274592923664</v>
      </c>
      <c r="S463" s="58">
        <v>56.742843859770531</v>
      </c>
      <c r="T463" s="58">
        <v>12.737503868368734</v>
      </c>
      <c r="U463" s="58">
        <v>9.5419872102292942</v>
      </c>
      <c r="V463" s="58">
        <v>5.7816841568105382</v>
      </c>
      <c r="Y463" s="57">
        <v>0.73591622652449296</v>
      </c>
      <c r="Z463" s="58">
        <v>13.725647037766171</v>
      </c>
      <c r="AA463" s="58">
        <v>0.54801133434378868</v>
      </c>
      <c r="AC463" s="58">
        <v>65.0477310865231</v>
      </c>
      <c r="AD463" s="58">
        <v>23.8363321966564</v>
      </c>
      <c r="AE463" s="58">
        <v>4.0851210003123644</v>
      </c>
      <c r="AF463" s="58">
        <v>182.23748535827622</v>
      </c>
      <c r="AG463" s="58">
        <v>31.080649979297899</v>
      </c>
      <c r="AH463" s="58">
        <v>31.97776791395221</v>
      </c>
      <c r="AI463" s="58">
        <v>12.741667698513513</v>
      </c>
      <c r="AJ463" s="58">
        <v>0.36742410389291985</v>
      </c>
      <c r="AM463" s="57">
        <v>165.02002326679525</v>
      </c>
      <c r="AN463" s="57">
        <v>89.21856617311316</v>
      </c>
      <c r="AO463" s="57">
        <v>132.4433445224648</v>
      </c>
      <c r="AQ463" s="59">
        <v>73.670613946058765</v>
      </c>
      <c r="AR463" s="59">
        <v>26.329386053941235</v>
      </c>
      <c r="AT463" s="59">
        <v>71.450671810207282</v>
      </c>
      <c r="AU463" s="59">
        <v>28.549328189792721</v>
      </c>
    </row>
    <row r="464" spans="1:47">
      <c r="A464" s="56">
        <v>1721</v>
      </c>
      <c r="B464" s="57">
        <v>9.9776183953044164</v>
      </c>
      <c r="C464" s="56"/>
      <c r="D464" s="58">
        <v>18.516837253011929</v>
      </c>
      <c r="E464" s="58"/>
      <c r="F464" s="58">
        <v>15.048805663578447</v>
      </c>
      <c r="G464" s="58"/>
      <c r="H464" s="58">
        <v>29.301551626885388</v>
      </c>
      <c r="I464" s="58"/>
      <c r="J464" s="58">
        <v>17.163493262999697</v>
      </c>
      <c r="K464" s="58"/>
      <c r="L464" s="58">
        <v>23.455507848051745</v>
      </c>
      <c r="N464" s="17">
        <v>150</v>
      </c>
      <c r="Q464" s="58">
        <v>36.5028891491256</v>
      </c>
      <c r="R464" s="58">
        <v>4.322310777236269</v>
      </c>
      <c r="S464" s="58">
        <v>49.062176206545978</v>
      </c>
      <c r="T464" s="58">
        <v>9.5781970168275539</v>
      </c>
      <c r="U464" s="58">
        <v>16.725291730665202</v>
      </c>
      <c r="V464" s="58">
        <v>5.6474784163542484</v>
      </c>
      <c r="Y464" s="57">
        <v>0.73252101649156698</v>
      </c>
      <c r="Z464" s="58">
        <v>13.695084628859384</v>
      </c>
      <c r="AA464" s="58">
        <v>0.54679109704352258</v>
      </c>
      <c r="AC464" s="58">
        <v>64.944892053874597</v>
      </c>
      <c r="AD464" s="58">
        <v>23.834137895965842</v>
      </c>
      <c r="AE464" s="58">
        <v>4.0814788141084088</v>
      </c>
      <c r="AF464" s="58">
        <v>182.80844788640255</v>
      </c>
      <c r="AG464" s="58">
        <v>31.204547111294623</v>
      </c>
      <c r="AH464" s="58">
        <v>31.976060811597055</v>
      </c>
      <c r="AI464" s="58">
        <v>12.622698029165552</v>
      </c>
      <c r="AJ464" s="58">
        <v>0.34145348542697479</v>
      </c>
      <c r="AM464" s="57">
        <v>158.88933113306106</v>
      </c>
      <c r="AN464" s="57">
        <v>88.551898464867634</v>
      </c>
      <c r="AO464" s="57">
        <v>128.66088915336607</v>
      </c>
      <c r="AQ464" s="59">
        <v>70.792400017706527</v>
      </c>
      <c r="AR464" s="59">
        <v>29.207599982293488</v>
      </c>
      <c r="AT464" s="59">
        <v>70.833184940581901</v>
      </c>
      <c r="AU464" s="59">
        <v>29.166815059418106</v>
      </c>
    </row>
    <row r="465" spans="1:47">
      <c r="A465" s="56">
        <v>1722</v>
      </c>
      <c r="B465" s="57">
        <v>9.9788185285332354</v>
      </c>
      <c r="C465" s="56"/>
      <c r="D465" s="58">
        <v>14.264371598833744</v>
      </c>
      <c r="E465" s="58"/>
      <c r="F465" s="58">
        <v>15.002359264378368</v>
      </c>
      <c r="G465" s="58"/>
      <c r="H465" s="58">
        <v>28.032676795556597</v>
      </c>
      <c r="I465" s="58"/>
      <c r="J465" s="58">
        <v>9.9566793531087683</v>
      </c>
      <c r="K465" s="58"/>
      <c r="L465" s="58">
        <v>17.905297005474022</v>
      </c>
      <c r="N465" s="17">
        <v>150</v>
      </c>
      <c r="Q465" s="58">
        <v>28.117902137897744</v>
      </c>
      <c r="R465" s="58">
        <v>4.2651410985725642</v>
      </c>
      <c r="S465" s="58">
        <v>46.899212479697809</v>
      </c>
      <c r="T465" s="58">
        <v>5.5414539327138339</v>
      </c>
      <c r="U465" s="58">
        <v>12.767633001057575</v>
      </c>
      <c r="V465" s="58">
        <v>5.7022352416259068</v>
      </c>
      <c r="Y465" s="57">
        <v>0.90144363143899953</v>
      </c>
      <c r="Z465" s="58">
        <v>14.005149583276063</v>
      </c>
      <c r="AA465" s="58">
        <v>1.0557250151133872</v>
      </c>
      <c r="AC465" s="58">
        <v>80.164967526146015</v>
      </c>
      <c r="AD465" s="58">
        <v>29.463629252873762</v>
      </c>
      <c r="AE465" s="58">
        <v>5.0414671693154451</v>
      </c>
      <c r="AF465" s="58">
        <v>187.95156499463303</v>
      </c>
      <c r="AG465" s="58">
        <v>60.623800516036944</v>
      </c>
      <c r="AH465" s="58">
        <v>32.771242963249378</v>
      </c>
      <c r="AI465" s="58">
        <v>13.689378300922726</v>
      </c>
      <c r="AJ465" s="58">
        <v>0.32414028490700625</v>
      </c>
      <c r="AM465" s="57">
        <v>131.06737240325936</v>
      </c>
      <c r="AN465" s="57">
        <v>101.33138168821895</v>
      </c>
      <c r="AO465" s="57">
        <v>118.28793710202152</v>
      </c>
      <c r="AQ465" s="59">
        <v>62.390234470212881</v>
      </c>
      <c r="AR465" s="59">
        <v>37.609765529787119</v>
      </c>
      <c r="AT465" s="59">
        <v>63.746716819817472</v>
      </c>
      <c r="AU465" s="59">
        <v>36.253283180182521</v>
      </c>
    </row>
    <row r="466" spans="1:47">
      <c r="A466" s="56">
        <v>1723</v>
      </c>
      <c r="B466" s="57">
        <v>10.003051260738706</v>
      </c>
      <c r="C466" s="56"/>
      <c r="D466" s="58">
        <v>17.25599513556736</v>
      </c>
      <c r="E466" s="58"/>
      <c r="F466" s="58">
        <v>10.312974249091106</v>
      </c>
      <c r="G466" s="58"/>
      <c r="H466" s="58">
        <v>18.573982277558954</v>
      </c>
      <c r="I466" s="58"/>
      <c r="J466" s="58">
        <v>9.8762045292920639</v>
      </c>
      <c r="K466" s="58"/>
      <c r="L466" s="58">
        <v>12.966345042931929</v>
      </c>
      <c r="N466" s="17">
        <v>150</v>
      </c>
      <c r="Q466" s="58">
        <v>34.0011210590404</v>
      </c>
      <c r="R466" s="58">
        <v>2.8404660986106878</v>
      </c>
      <c r="S466" s="58">
        <v>30.925407150334859</v>
      </c>
      <c r="T466" s="58">
        <v>5.5466045759502425</v>
      </c>
      <c r="U466" s="58">
        <v>9.2458413397433716</v>
      </c>
      <c r="V466" s="58">
        <v>6.0236003995857734</v>
      </c>
      <c r="Y466" s="57">
        <v>0.90768110038260774</v>
      </c>
      <c r="Z466" s="58">
        <v>12.815077150456206</v>
      </c>
      <c r="AA466" s="58">
        <v>0.93441117791696238</v>
      </c>
      <c r="AC466" s="58">
        <v>80.965588157910886</v>
      </c>
      <c r="AD466" s="58">
        <v>29.80226463733506</v>
      </c>
      <c r="AE466" s="58">
        <v>5.0953330053616819</v>
      </c>
      <c r="AF466" s="58">
        <v>172.90441115700796</v>
      </c>
      <c r="AG466" s="58">
        <v>53.991608915543971</v>
      </c>
      <c r="AH466" s="58">
        <v>30.051856644729352</v>
      </c>
      <c r="AI466" s="58">
        <v>13.2000685555257</v>
      </c>
      <c r="AJ466" s="58">
        <v>0.31792435124710355</v>
      </c>
      <c r="AM466" s="57">
        <v>119.97483065565378</v>
      </c>
      <c r="AN466" s="57">
        <v>96.103278572458777</v>
      </c>
      <c r="AO466" s="57">
        <v>109.71571542015504</v>
      </c>
      <c r="AQ466" s="59">
        <v>63.51031857523509</v>
      </c>
      <c r="AR466" s="59">
        <v>36.489681424764903</v>
      </c>
      <c r="AT466" s="59">
        <v>63.009284171922332</v>
      </c>
      <c r="AU466" s="59">
        <v>36.990715828077683</v>
      </c>
    </row>
    <row r="467" spans="1:47">
      <c r="A467" s="56">
        <v>1724</v>
      </c>
      <c r="B467" s="57">
        <v>10.015613300690935</v>
      </c>
      <c r="C467" s="56"/>
      <c r="D467" s="58">
        <v>14.465329132613624</v>
      </c>
      <c r="E467" s="58"/>
      <c r="F467" s="58">
        <v>11.281483300810379</v>
      </c>
      <c r="G467" s="58"/>
      <c r="H467" s="58">
        <v>18.235406492443413</v>
      </c>
      <c r="I467" s="58"/>
      <c r="J467" s="58">
        <v>16.684133298084181</v>
      </c>
      <c r="K467" s="58"/>
      <c r="L467" s="58">
        <v>17.576788570593134</v>
      </c>
      <c r="N467" s="17">
        <v>150</v>
      </c>
      <c r="Q467" s="58">
        <v>28.491213808969256</v>
      </c>
      <c r="R467" s="58">
        <v>3.024819672531263</v>
      </c>
      <c r="S467" s="58">
        <v>30.220571347779618</v>
      </c>
      <c r="T467" s="58">
        <v>9.3806920450435864</v>
      </c>
      <c r="U467" s="58">
        <v>12.533385329986029</v>
      </c>
      <c r="V467" s="58">
        <v>6.3331346975762752</v>
      </c>
      <c r="Y467" s="57">
        <v>1.0240176793783389</v>
      </c>
      <c r="Z467" s="58">
        <v>15.671637128573149</v>
      </c>
      <c r="AA467" s="58">
        <v>1.0747846392113867</v>
      </c>
      <c r="AC467" s="58">
        <v>91.621157310556214</v>
      </c>
      <c r="AD467" s="58">
        <v>33.774718397070501</v>
      </c>
      <c r="AE467" s="58">
        <v>5.7698914914549277</v>
      </c>
      <c r="AF467" s="58">
        <v>212.58169658395755</v>
      </c>
      <c r="AG467" s="58">
        <v>62.489290361861258</v>
      </c>
      <c r="AH467" s="58">
        <v>36.830649006104039</v>
      </c>
      <c r="AI467" s="58">
        <v>15.181992351957707</v>
      </c>
      <c r="AJ467" s="58">
        <v>0.30164004086151347</v>
      </c>
      <c r="AM467" s="57">
        <v>116.29433858418292</v>
      </c>
      <c r="AN467" s="57">
        <v>111.66267391464166</v>
      </c>
      <c r="AO467" s="57">
        <v>114.30381943354659</v>
      </c>
      <c r="AQ467" s="59">
        <v>60.240416120700971</v>
      </c>
      <c r="AR467" s="59">
        <v>39.759583879299043</v>
      </c>
      <c r="AT467" s="59">
        <v>58.752141313691574</v>
      </c>
      <c r="AU467" s="59">
        <v>41.247858686308426</v>
      </c>
    </row>
    <row r="468" spans="1:47">
      <c r="A468" s="56">
        <v>1725</v>
      </c>
      <c r="B468" s="57">
        <v>10.043216072851925</v>
      </c>
      <c r="C468" s="56"/>
      <c r="D468" s="58">
        <v>16.630825588809863</v>
      </c>
      <c r="E468" s="58"/>
      <c r="F468" s="58">
        <v>18.594480825993696</v>
      </c>
      <c r="G468" s="58"/>
      <c r="H468" s="58">
        <v>19.379993794780447</v>
      </c>
      <c r="I468" s="58"/>
      <c r="J468" s="58">
        <v>22.621835323864161</v>
      </c>
      <c r="K468" s="58"/>
      <c r="L468" s="58">
        <v>7.4526485027370111</v>
      </c>
      <c r="N468" s="17">
        <v>150</v>
      </c>
      <c r="Q468" s="58">
        <v>32.742311941280128</v>
      </c>
      <c r="R468" s="58">
        <v>4.741139110371555</v>
      </c>
      <c r="S468" s="58">
        <v>31.906572192330831</v>
      </c>
      <c r="T468" s="58">
        <v>12.878584608618041</v>
      </c>
      <c r="U468" s="58">
        <v>5.3142196747576502</v>
      </c>
      <c r="V468" s="58">
        <v>6.6724761382140247</v>
      </c>
      <c r="Y468" s="57">
        <v>1.0067818823501602</v>
      </c>
      <c r="Z468" s="58">
        <v>15.741609211794717</v>
      </c>
      <c r="AA468" s="58">
        <v>1.0795834307864574</v>
      </c>
      <c r="AC468" s="58">
        <v>90.353472118430574</v>
      </c>
      <c r="AD468" s="58">
        <v>33.357076541059833</v>
      </c>
      <c r="AE468" s="58">
        <v>5.6939872996881995</v>
      </c>
      <c r="AF468" s="58">
        <v>214.67787210765349</v>
      </c>
      <c r="AG468" s="58">
        <v>63.159146125065675</v>
      </c>
      <c r="AH468" s="58">
        <v>37.075673812325569</v>
      </c>
      <c r="AI468" s="58">
        <v>15.193041934726413</v>
      </c>
      <c r="AJ468" s="58">
        <v>0.30643749976709045</v>
      </c>
      <c r="AM468" s="57">
        <v>121.13872764736951</v>
      </c>
      <c r="AN468" s="57">
        <v>111.97387971459445</v>
      </c>
      <c r="AO468" s="57">
        <v>117.20001303298329</v>
      </c>
      <c r="AQ468" s="59">
        <v>62.645316786704086</v>
      </c>
      <c r="AR468" s="59">
        <v>37.354683213295914</v>
      </c>
      <c r="AT468" s="59">
        <v>59.678778551658183</v>
      </c>
      <c r="AU468" s="59">
        <v>40.321221448341809</v>
      </c>
    </row>
    <row r="469" spans="1:47">
      <c r="A469" s="56">
        <v>1726</v>
      </c>
      <c r="B469" s="57">
        <v>10.103356709755239</v>
      </c>
      <c r="C469" s="56"/>
      <c r="D469" s="58">
        <v>9.3537462346314459</v>
      </c>
      <c r="E469" s="58"/>
      <c r="F469" s="58">
        <v>16.20380946389534</v>
      </c>
      <c r="G469" s="58"/>
      <c r="H469" s="58">
        <v>14.330065969539849</v>
      </c>
      <c r="I469" s="58"/>
      <c r="J469" s="58">
        <v>23.206688338705444</v>
      </c>
      <c r="K469" s="58"/>
      <c r="L469" s="58">
        <v>23.297126432613688</v>
      </c>
      <c r="N469" s="17">
        <v>150</v>
      </c>
      <c r="Q469" s="58">
        <v>18.396562782637353</v>
      </c>
      <c r="R469" s="58">
        <v>3.7170799618875763</v>
      </c>
      <c r="S469" s="58">
        <v>23.291873005623614</v>
      </c>
      <c r="T469" s="58">
        <v>13.555612947725695</v>
      </c>
      <c r="U469" s="58">
        <v>16.612355771697235</v>
      </c>
      <c r="V469" s="58">
        <v>7.4779497722652577</v>
      </c>
      <c r="Y469" s="57">
        <v>1.0308893785911044</v>
      </c>
      <c r="Z469" s="58">
        <v>12.496319830467442</v>
      </c>
      <c r="AA469" s="58">
        <v>1.0896800919127649</v>
      </c>
      <c r="AC469" s="58">
        <v>92.798863199559648</v>
      </c>
      <c r="AD469" s="58">
        <v>34.310967375482285</v>
      </c>
      <c r="AE469" s="58">
        <v>5.8521315353531023</v>
      </c>
      <c r="AF469" s="58">
        <v>171.33533603075318</v>
      </c>
      <c r="AG469" s="58">
        <v>64.146793710244879</v>
      </c>
      <c r="AH469" s="58">
        <v>29.49626178889282</v>
      </c>
      <c r="AI469" s="58">
        <v>13.879133169454327</v>
      </c>
      <c r="AJ469" s="58">
        <v>0.30256652547043411</v>
      </c>
      <c r="AM469" s="57">
        <v>99.390918485045944</v>
      </c>
      <c r="AN469" s="57">
        <v>101.77087786134516</v>
      </c>
      <c r="AO469" s="57">
        <v>100.4137375046122</v>
      </c>
      <c r="AQ469" s="59">
        <v>60.18357242208279</v>
      </c>
      <c r="AR469" s="59">
        <v>39.816427577917217</v>
      </c>
      <c r="AT469" s="59">
        <v>57.462244890482552</v>
      </c>
      <c r="AU469" s="59">
        <v>42.537755109517441</v>
      </c>
    </row>
    <row r="470" spans="1:47">
      <c r="A470" s="56">
        <v>1727</v>
      </c>
      <c r="B470" s="57">
        <v>10.136124565324209</v>
      </c>
      <c r="C470" s="56"/>
      <c r="D470" s="58">
        <v>12.443821958684364</v>
      </c>
      <c r="E470" s="58"/>
      <c r="F470" s="58">
        <v>17.538806688620266</v>
      </c>
      <c r="G470" s="58"/>
      <c r="H470" s="58">
        <v>22.04629893458257</v>
      </c>
      <c r="I470" s="58"/>
      <c r="J470" s="58">
        <v>17.065819422838384</v>
      </c>
      <c r="K470" s="58"/>
      <c r="L470" s="58">
        <v>7.2883942852965671</v>
      </c>
      <c r="N470" s="17">
        <v>150</v>
      </c>
      <c r="Q470" s="58">
        <v>24.458964064450647</v>
      </c>
      <c r="R470" s="58">
        <v>3.7953608637889111</v>
      </c>
      <c r="S470" s="58">
        <v>35.592556341017342</v>
      </c>
      <c r="T470" s="58">
        <v>10.076326902622782</v>
      </c>
      <c r="U470" s="58">
        <v>5.1970958582411546</v>
      </c>
      <c r="V470" s="58">
        <v>7.9611566744093087</v>
      </c>
      <c r="Y470" s="57">
        <v>1.0781674274417599</v>
      </c>
      <c r="Z470" s="58">
        <v>12.565786832451472</v>
      </c>
      <c r="AA470" s="58">
        <v>1.0957376200597562</v>
      </c>
      <c r="AC470" s="58">
        <v>97.350443518357082</v>
      </c>
      <c r="AD470" s="58">
        <v>36.047521783313265</v>
      </c>
      <c r="AE470" s="58">
        <v>6.143404796947622</v>
      </c>
      <c r="AF470" s="58">
        <v>173.21326586608859</v>
      </c>
      <c r="AG470" s="58">
        <v>64.905037810165979</v>
      </c>
      <c r="AH470" s="58">
        <v>29.724835261886959</v>
      </c>
      <c r="AI470" s="58">
        <v>14.371470407268532</v>
      </c>
      <c r="AJ470" s="58">
        <v>0.32297340873669272</v>
      </c>
      <c r="AM470" s="57">
        <v>104.62094770800554</v>
      </c>
      <c r="AN470" s="57">
        <v>104.70435875027653</v>
      </c>
      <c r="AO470" s="57">
        <v>104.65679470662499</v>
      </c>
      <c r="AQ470" s="59">
        <v>61.589693217596562</v>
      </c>
      <c r="AR470" s="59">
        <v>38.410306782403438</v>
      </c>
      <c r="AT470" s="59">
        <v>58.031495995761126</v>
      </c>
      <c r="AU470" s="59">
        <v>41.968504004238866</v>
      </c>
    </row>
    <row r="471" spans="1:47">
      <c r="A471" s="56">
        <v>1728</v>
      </c>
      <c r="B471" s="57">
        <v>10.036075544498088</v>
      </c>
      <c r="C471" s="56"/>
      <c r="D471" s="58">
        <v>18.011678280155518</v>
      </c>
      <c r="E471" s="58"/>
      <c r="F471" s="58">
        <v>20.037246318652269</v>
      </c>
      <c r="G471" s="58"/>
      <c r="H471" s="58">
        <v>21.864517896103592</v>
      </c>
      <c r="I471" s="58"/>
      <c r="J471" s="58">
        <v>16.901348137890771</v>
      </c>
      <c r="K471" s="58"/>
      <c r="L471" s="58">
        <v>16.098188203484703</v>
      </c>
      <c r="N471" s="17">
        <v>150</v>
      </c>
      <c r="Q471" s="58">
        <v>34.916050574181121</v>
      </c>
      <c r="R471" s="58">
        <v>4.9112200276170439</v>
      </c>
      <c r="S471" s="58">
        <v>35.808901395860218</v>
      </c>
      <c r="T471" s="58">
        <v>9.6331324338900934</v>
      </c>
      <c r="U471" s="58">
        <v>11.47904783955568</v>
      </c>
      <c r="V471" s="58">
        <v>7.0274387291953424</v>
      </c>
      <c r="Y471" s="57">
        <v>1.0547655188540883</v>
      </c>
      <c r="Z471" s="58">
        <v>12.368581384413508</v>
      </c>
      <c r="AA471" s="58">
        <v>1.0100228649337075</v>
      </c>
      <c r="AC471" s="58">
        <v>95.527582527754788</v>
      </c>
      <c r="AD471" s="58">
        <v>35.42529190751911</v>
      </c>
      <c r="AE471" s="58">
        <v>6.0325337533182699</v>
      </c>
      <c r="AF471" s="58">
        <v>171.41073090412675</v>
      </c>
      <c r="AG471" s="58">
        <v>60.200339120776036</v>
      </c>
      <c r="AH471" s="58">
        <v>29.32206692601503</v>
      </c>
      <c r="AI471" s="58">
        <v>14.269326685314244</v>
      </c>
      <c r="AJ471" s="58">
        <v>0.33594112470980581</v>
      </c>
      <c r="AM471" s="57">
        <v>135.8734039696966</v>
      </c>
      <c r="AN471" s="57">
        <v>102.90574783797621</v>
      </c>
      <c r="AO471" s="57">
        <v>121.70511771328205</v>
      </c>
      <c r="AQ471" s="59">
        <v>72.440379944166551</v>
      </c>
      <c r="AR471" s="59">
        <v>27.559620055833456</v>
      </c>
      <c r="AT471" s="59">
        <v>64.324967888286494</v>
      </c>
      <c r="AU471" s="59">
        <v>35.675032111713506</v>
      </c>
    </row>
    <row r="472" spans="1:47">
      <c r="A472" s="56">
        <v>1729</v>
      </c>
      <c r="B472" s="57">
        <v>9.911677743172028</v>
      </c>
      <c r="C472" s="56"/>
      <c r="D472" s="58">
        <v>15.726078195093372</v>
      </c>
      <c r="E472" s="58"/>
      <c r="F472" s="58">
        <v>13.074597940281615</v>
      </c>
      <c r="G472" s="58"/>
      <c r="H472" s="58">
        <v>22.972287452424592</v>
      </c>
      <c r="I472" s="58"/>
      <c r="J472" s="58">
        <v>18.914172823989144</v>
      </c>
      <c r="K472" s="58"/>
      <c r="L472" s="58">
        <v>23.727491291952603</v>
      </c>
      <c r="N472" s="17">
        <v>150</v>
      </c>
      <c r="Q472" s="58">
        <v>30.737693483759681</v>
      </c>
      <c r="R472" s="58">
        <v>3.9619814032546117</v>
      </c>
      <c r="S472" s="58">
        <v>38.674433482550981</v>
      </c>
      <c r="T472" s="58">
        <v>10.070958441702579</v>
      </c>
      <c r="U472" s="58">
        <v>16.919233435153537</v>
      </c>
      <c r="V472" s="58">
        <v>5.2008312609103573</v>
      </c>
      <c r="Y472" s="57">
        <v>1.0831424377442485</v>
      </c>
      <c r="Z472" s="58">
        <v>9.1130704576786403</v>
      </c>
      <c r="AA472" s="58">
        <v>0.91690838769440308</v>
      </c>
      <c r="AC472" s="58">
        <v>98.396482086398237</v>
      </c>
      <c r="AD472" s="58">
        <v>36.543605463122447</v>
      </c>
      <c r="AE472" s="58">
        <v>6.2179943046733319</v>
      </c>
      <c r="AF472" s="58">
        <v>126.97244932400947</v>
      </c>
      <c r="AG472" s="58">
        <v>54.990741456780583</v>
      </c>
      <c r="AH472" s="58">
        <v>21.651318011065218</v>
      </c>
      <c r="AI472" s="58">
        <v>13.006712549695226</v>
      </c>
      <c r="AJ472" s="58">
        <v>0.34419876150874579</v>
      </c>
      <c r="AM472" s="57">
        <v>137.27356180295035</v>
      </c>
      <c r="AN472" s="57">
        <v>91.652918425255407</v>
      </c>
      <c r="AO472" s="57">
        <v>117.66748692779198</v>
      </c>
      <c r="AQ472" s="59">
        <v>71.713703047847488</v>
      </c>
      <c r="AR472" s="59">
        <v>28.286296952152519</v>
      </c>
      <c r="AT472" s="59">
        <v>66.994565353403914</v>
      </c>
      <c r="AU472" s="59">
        <v>33.005434646596079</v>
      </c>
    </row>
    <row r="473" spans="1:47">
      <c r="A473" s="56">
        <v>1730</v>
      </c>
      <c r="B473" s="57">
        <v>9.8599899670907813</v>
      </c>
      <c r="C473" s="56"/>
      <c r="D473" s="58">
        <v>12.657473219721279</v>
      </c>
      <c r="E473" s="58"/>
      <c r="F473" s="58">
        <v>15.789362537150861</v>
      </c>
      <c r="G473" s="58"/>
      <c r="H473" s="58">
        <v>22.537502443259065</v>
      </c>
      <c r="I473" s="58"/>
      <c r="J473" s="58">
        <v>20.550838062233591</v>
      </c>
      <c r="K473" s="58"/>
      <c r="L473" s="58">
        <v>18.793726912914618</v>
      </c>
      <c r="N473" s="17">
        <v>150</v>
      </c>
      <c r="Q473" s="58">
        <v>24.999900898638192</v>
      </c>
      <c r="R473" s="58">
        <v>5.2821694355336133</v>
      </c>
      <c r="S473" s="58">
        <v>38.579512185922269</v>
      </c>
      <c r="T473" s="58">
        <v>10.544758351595227</v>
      </c>
      <c r="U473" s="58">
        <v>13.401140746019166</v>
      </c>
      <c r="V473" s="58">
        <v>4.1375074386625812</v>
      </c>
      <c r="Y473" s="57">
        <v>1.0769128547557503</v>
      </c>
      <c r="Z473" s="58">
        <v>12.181528864927541</v>
      </c>
      <c r="AA473" s="58">
        <v>0.83465139959954526</v>
      </c>
      <c r="AC473" s="58">
        <v>98.128621272317005</v>
      </c>
      <c r="AD473" s="58">
        <v>36.498472611997499</v>
      </c>
      <c r="AE473" s="58">
        <v>6.2053491194351036</v>
      </c>
      <c r="AF473" s="58">
        <v>170.63700563170664</v>
      </c>
      <c r="AG473" s="58">
        <v>50.369153641800189</v>
      </c>
      <c r="AH473" s="58">
        <v>29.004563284013191</v>
      </c>
      <c r="AI473" s="58">
        <v>14.397878947914162</v>
      </c>
      <c r="AJ473" s="58">
        <v>0.33055145582698653</v>
      </c>
      <c r="AM473" s="57">
        <v>122.83312025506376</v>
      </c>
      <c r="AN473" s="57">
        <v>101.36717257344019</v>
      </c>
      <c r="AO473" s="57">
        <v>113.60784532792594</v>
      </c>
      <c r="AQ473" s="59">
        <v>61.553444338630591</v>
      </c>
      <c r="AR473" s="59">
        <v>38.446555661369416</v>
      </c>
      <c r="AT473" s="59">
        <v>62.098355763073123</v>
      </c>
      <c r="AU473" s="59">
        <v>37.90164423692687</v>
      </c>
    </row>
    <row r="474" spans="1:47">
      <c r="A474" s="56">
        <v>1731</v>
      </c>
      <c r="B474" s="57">
        <v>9.8367563322404976</v>
      </c>
      <c r="C474" s="56"/>
      <c r="D474" s="58">
        <v>13.048123285865024</v>
      </c>
      <c r="E474" s="58"/>
      <c r="F474" s="58">
        <v>22.177008122514685</v>
      </c>
      <c r="G474" s="58"/>
      <c r="H474" s="58">
        <v>17.298393667396095</v>
      </c>
      <c r="I474" s="58"/>
      <c r="J474" s="58">
        <v>6.922698449947549</v>
      </c>
      <c r="K474" s="58"/>
      <c r="L474" s="58">
        <v>20.319785704518178</v>
      </c>
      <c r="N474" s="17">
        <v>150</v>
      </c>
      <c r="Q474" s="58">
        <v>25.775291969738902</v>
      </c>
      <c r="R474" s="58">
        <v>7.4108851730429706</v>
      </c>
      <c r="S474" s="58">
        <v>29.660056219977783</v>
      </c>
      <c r="T474" s="58">
        <v>3.4887618616280571</v>
      </c>
      <c r="U474" s="58">
        <v>14.489319185530228</v>
      </c>
      <c r="V474" s="58">
        <v>4.0205788009938557</v>
      </c>
      <c r="Y474" s="57">
        <v>1.1240990187440376</v>
      </c>
      <c r="Z474" s="58">
        <v>12.161212255051305</v>
      </c>
      <c r="AA474" s="58">
        <v>0.99627292135816059</v>
      </c>
      <c r="AC474" s="58">
        <v>102.74030268400249</v>
      </c>
      <c r="AD474" s="58">
        <v>38.270752890629559</v>
      </c>
      <c r="AE474" s="58">
        <v>6.501463660412993</v>
      </c>
      <c r="AF474" s="58">
        <v>171.2674946555808</v>
      </c>
      <c r="AG474" s="58">
        <v>60.496987820591947</v>
      </c>
      <c r="AH474" s="58">
        <v>29.019259215363117</v>
      </c>
      <c r="AI474" s="58">
        <v>14.725802185677026</v>
      </c>
      <c r="AJ474" s="58">
        <v>0.32705756301919348</v>
      </c>
      <c r="AM474" s="57">
        <v>114.39145354965092</v>
      </c>
      <c r="AN474" s="57">
        <v>105.30041627021183</v>
      </c>
      <c r="AO474" s="57">
        <v>110.48446003976355</v>
      </c>
      <c r="AQ474" s="59">
        <v>57.51993148322093</v>
      </c>
      <c r="AR474" s="59">
        <v>42.480068516779063</v>
      </c>
      <c r="AT474" s="59">
        <v>59.514276548022352</v>
      </c>
      <c r="AU474" s="59">
        <v>40.485723451977648</v>
      </c>
    </row>
    <row r="475" spans="1:47">
      <c r="A475" s="56">
        <v>1732</v>
      </c>
      <c r="B475" s="57">
        <v>9.8212073094610233</v>
      </c>
      <c r="C475" s="56"/>
      <c r="D475" s="58">
        <v>20.489579940836791</v>
      </c>
      <c r="E475" s="58"/>
      <c r="F475" s="58">
        <v>34.729349146146475</v>
      </c>
      <c r="G475" s="58"/>
      <c r="H475" s="58">
        <v>24.342629125423947</v>
      </c>
      <c r="I475" s="58"/>
      <c r="J475" s="58">
        <v>14.893786746236264</v>
      </c>
      <c r="K475" s="58"/>
      <c r="L475" s="58">
        <v>16.276336676807169</v>
      </c>
      <c r="N475" s="17">
        <v>150</v>
      </c>
      <c r="Q475" s="58">
        <v>40.493684956748808</v>
      </c>
      <c r="R475" s="58">
        <v>11.668987592895045</v>
      </c>
      <c r="S475" s="58">
        <v>41.961357905119606</v>
      </c>
      <c r="T475" s="58">
        <v>7.4427710092696806</v>
      </c>
      <c r="U475" s="58">
        <v>11.606078927522756</v>
      </c>
      <c r="V475" s="58">
        <v>3.6589739990480137</v>
      </c>
      <c r="Y475" s="57">
        <v>1.1490175332710137</v>
      </c>
      <c r="Z475" s="58">
        <v>8.2616605210661174</v>
      </c>
      <c r="AA475" s="58">
        <v>0.99148333168938085</v>
      </c>
      <c r="AC475" s="58">
        <v>105.33775643558165</v>
      </c>
      <c r="AD475" s="58">
        <v>39.29681941163637</v>
      </c>
      <c r="AE475" s="58">
        <v>6.6704347131512725</v>
      </c>
      <c r="AF475" s="58">
        <v>116.9747364345962</v>
      </c>
      <c r="AG475" s="58">
        <v>60.581042157802372</v>
      </c>
      <c r="AH475" s="58">
        <v>19.757032765682311</v>
      </c>
      <c r="AI475" s="58">
        <v>13.068646051897279</v>
      </c>
      <c r="AJ475" s="58">
        <v>0.32708848503515531</v>
      </c>
      <c r="AM475" s="57">
        <v>160.65647972846756</v>
      </c>
      <c r="AN475" s="57">
        <v>92.336176246137427</v>
      </c>
      <c r="AO475" s="57">
        <v>131.29492569516734</v>
      </c>
      <c r="AQ475" s="59">
        <v>65.358090099226558</v>
      </c>
      <c r="AR475" s="59">
        <v>34.641909900773463</v>
      </c>
      <c r="AT475" s="59">
        <v>70.044554424646194</v>
      </c>
      <c r="AU475" s="59">
        <v>29.955445575353806</v>
      </c>
    </row>
    <row r="476" spans="1:47">
      <c r="A476" s="56">
        <v>1733</v>
      </c>
      <c r="B476" s="57">
        <v>9.878686109725237</v>
      </c>
      <c r="C476" s="56"/>
      <c r="D476" s="58">
        <v>20.920835407729374</v>
      </c>
      <c r="E476" s="58"/>
      <c r="F476" s="58">
        <v>35.956600239757819</v>
      </c>
      <c r="G476" s="58"/>
      <c r="H476" s="58">
        <v>21.537262619208089</v>
      </c>
      <c r="I476" s="58"/>
      <c r="J476" s="58">
        <v>12.554956166842747</v>
      </c>
      <c r="K476" s="58"/>
      <c r="L476" s="58">
        <v>13.070105939373789</v>
      </c>
      <c r="N476" s="17">
        <v>150</v>
      </c>
      <c r="Q476" s="58">
        <v>41.304731343626273</v>
      </c>
      <c r="R476" s="58">
        <v>10.976876230839165</v>
      </c>
      <c r="S476" s="58">
        <v>36.699975902239089</v>
      </c>
      <c r="T476" s="58">
        <v>6.4435346579859427</v>
      </c>
      <c r="U476" s="58">
        <v>9.319829454610538</v>
      </c>
      <c r="V476" s="58">
        <v>4.4475937218013017</v>
      </c>
      <c r="Y476" s="57">
        <v>1.1775929006922747</v>
      </c>
      <c r="Z476" s="58">
        <v>10.297165910401279</v>
      </c>
      <c r="AA476" s="58">
        <v>1.0597625490791607</v>
      </c>
      <c r="AC476" s="58">
        <v>108.28635203800842</v>
      </c>
      <c r="AD476" s="58">
        <v>40.457051840230548</v>
      </c>
      <c r="AE476" s="58">
        <v>6.8618871628175819</v>
      </c>
      <c r="AF476" s="58">
        <v>146.57810193622709</v>
      </c>
      <c r="AG476" s="58">
        <v>65.156206066704556</v>
      </c>
      <c r="AH476" s="58">
        <v>24.678400393557933</v>
      </c>
      <c r="AI476" s="58">
        <v>14.295292567791606</v>
      </c>
      <c r="AJ476" s="58">
        <v>0.32755862572619321</v>
      </c>
      <c r="AM476" s="57">
        <v>152.04551100896941</v>
      </c>
      <c r="AN476" s="57">
        <v>102.01759798184271</v>
      </c>
      <c r="AO476" s="57">
        <v>130.54535371093971</v>
      </c>
      <c r="AQ476" s="59">
        <v>63.260642980831285</v>
      </c>
      <c r="AR476" s="59">
        <v>36.739357019168715</v>
      </c>
      <c r="AT476" s="59">
        <v>66.779402381779221</v>
      </c>
      <c r="AU476" s="59">
        <v>33.220597618220779</v>
      </c>
    </row>
    <row r="477" spans="1:47">
      <c r="A477" s="56">
        <v>1734</v>
      </c>
      <c r="B477" s="57">
        <v>9.9909934441817416</v>
      </c>
      <c r="C477" s="56"/>
      <c r="D477" s="58">
        <v>14.911967295872783</v>
      </c>
      <c r="E477" s="58"/>
      <c r="F477" s="58">
        <v>26.19571115742195</v>
      </c>
      <c r="G477" s="58"/>
      <c r="H477" s="58">
        <v>20.719067924479525</v>
      </c>
      <c r="I477" s="58"/>
      <c r="J477" s="58">
        <v>19.191989349005002</v>
      </c>
      <c r="K477" s="58"/>
      <c r="L477" s="58">
        <v>25.50704278748362</v>
      </c>
      <c r="N477" s="17">
        <v>150</v>
      </c>
      <c r="Q477" s="58">
        <v>29.387768803701412</v>
      </c>
      <c r="R477" s="58">
        <v>6.8382959307501565</v>
      </c>
      <c r="S477" s="58">
        <v>34.562901514349576</v>
      </c>
      <c r="T477" s="58">
        <v>10.396159966895205</v>
      </c>
      <c r="U477" s="58">
        <v>18.188168650297047</v>
      </c>
      <c r="V477" s="58">
        <v>5.8812252941225793</v>
      </c>
      <c r="Y477" s="57">
        <v>1.3136499528438617</v>
      </c>
      <c r="Z477" s="58">
        <v>10.487440198099012</v>
      </c>
      <c r="AA477" s="58">
        <v>1.1398627693151311</v>
      </c>
      <c r="AC477" s="58">
        <v>121.16559949103588</v>
      </c>
      <c r="AD477" s="58">
        <v>45.336398355924729</v>
      </c>
      <c r="AE477" s="58">
        <v>7.6833206724578886</v>
      </c>
      <c r="AF477" s="58">
        <v>150.08854045880599</v>
      </c>
      <c r="AG477" s="58">
        <v>70.51730180655079</v>
      </c>
      <c r="AH477" s="58">
        <v>25.189161711183832</v>
      </c>
      <c r="AI477" s="58">
        <v>15.714148886254272</v>
      </c>
      <c r="AJ477" s="58">
        <v>0.40316489279476198</v>
      </c>
      <c r="AM477" s="57">
        <v>136.461909436936</v>
      </c>
      <c r="AN477" s="57">
        <v>111.13263858788012</v>
      </c>
      <c r="AO477" s="57">
        <v>125.57632028186147</v>
      </c>
      <c r="AQ477" s="59">
        <v>63.368860838482597</v>
      </c>
      <c r="AR477" s="59">
        <v>36.631139161517389</v>
      </c>
      <c r="AT477" s="59">
        <v>62.531471335718095</v>
      </c>
      <c r="AU477" s="59">
        <v>37.468528664281905</v>
      </c>
    </row>
    <row r="478" spans="1:47">
      <c r="A478" s="56">
        <v>1735</v>
      </c>
      <c r="B478" s="57">
        <v>10.062706452111325</v>
      </c>
      <c r="C478" s="56"/>
      <c r="D478" s="58">
        <v>9.0913072369163714</v>
      </c>
      <c r="E478" s="58"/>
      <c r="F478" s="58">
        <v>16.791085826209621</v>
      </c>
      <c r="G478" s="58"/>
      <c r="H478" s="58">
        <v>24.976666036412407</v>
      </c>
      <c r="I478" s="58"/>
      <c r="J478" s="58">
        <v>22.600161602870365</v>
      </c>
      <c r="K478" s="58"/>
      <c r="L478" s="58">
        <v>20.255556020229548</v>
      </c>
      <c r="N478" s="17">
        <v>150</v>
      </c>
      <c r="Q478" s="58">
        <v>17.897520423663277</v>
      </c>
      <c r="R478" s="58">
        <v>3.9629325177988499</v>
      </c>
      <c r="S478" s="58">
        <v>41.14777716231815</v>
      </c>
      <c r="T478" s="58">
        <v>12.648505727103796</v>
      </c>
      <c r="U478" s="58">
        <v>14.44351955256831</v>
      </c>
      <c r="V478" s="58">
        <v>6.7250618259265806</v>
      </c>
      <c r="Y478" s="57">
        <v>1.4917877698236603</v>
      </c>
      <c r="Z478" s="58">
        <v>10.606948511731014</v>
      </c>
      <c r="AA478" s="58">
        <v>1.1528519329966029</v>
      </c>
      <c r="AC478" s="58">
        <v>138.01549882134822</v>
      </c>
      <c r="AD478" s="58">
        <v>51.718117835853768</v>
      </c>
      <c r="AE478" s="58">
        <v>8.7578450784086996</v>
      </c>
      <c r="AF478" s="58">
        <v>152.61427263294908</v>
      </c>
      <c r="AG478" s="58">
        <v>71.764976586881659</v>
      </c>
      <c r="AH478" s="58">
        <v>25.531692140424688</v>
      </c>
      <c r="AI478" s="58">
        <v>17.165855722363929</v>
      </c>
      <c r="AJ478" s="58">
        <v>0.43853458036061665</v>
      </c>
      <c r="AM478" s="57">
        <v>112.60171675149529</v>
      </c>
      <c r="AN478" s="57">
        <v>119.42387005501536</v>
      </c>
      <c r="AO478" s="57">
        <v>115.53362736422494</v>
      </c>
      <c r="AQ478" s="59">
        <v>58.751264824214822</v>
      </c>
      <c r="AR478" s="59">
        <v>41.248735175785171</v>
      </c>
      <c r="AT478" s="59">
        <v>56.393400857905185</v>
      </c>
      <c r="AU478" s="59">
        <v>43.606599142094815</v>
      </c>
    </row>
    <row r="479" spans="1:47">
      <c r="A479" s="56">
        <v>1736</v>
      </c>
      <c r="B479" s="57">
        <v>10.114771188997297</v>
      </c>
      <c r="C479" s="56"/>
      <c r="D479" s="58">
        <v>24.707870906866308</v>
      </c>
      <c r="E479" s="58"/>
      <c r="F479" s="58">
        <v>43.182976410091193</v>
      </c>
      <c r="G479" s="58"/>
      <c r="H479" s="58">
        <v>22.847901669840777</v>
      </c>
      <c r="I479" s="58"/>
      <c r="J479" s="58">
        <v>14.416623854260482</v>
      </c>
      <c r="K479" s="58"/>
      <c r="L479" s="58">
        <v>11.25352139374181</v>
      </c>
      <c r="N479" s="17">
        <v>150</v>
      </c>
      <c r="Q479" s="58">
        <v>48.59816756845737</v>
      </c>
      <c r="R479" s="58">
        <v>9.1358569727258025</v>
      </c>
      <c r="S479" s="58">
        <v>37.245328773925095</v>
      </c>
      <c r="T479" s="58">
        <v>8.2409883053728841</v>
      </c>
      <c r="U479" s="58">
        <v>8.0244875495295442</v>
      </c>
      <c r="V479" s="58">
        <v>7.4173235160495201</v>
      </c>
      <c r="Y479" s="57">
        <v>1.5434517906041831</v>
      </c>
      <c r="Z479" s="58">
        <v>10.695763409453281</v>
      </c>
      <c r="AA479" s="58">
        <v>1.1625050793661524</v>
      </c>
      <c r="AC479" s="58">
        <v>143.23033979318416</v>
      </c>
      <c r="AD479" s="58">
        <v>53.752299241830293</v>
      </c>
      <c r="AE479" s="58">
        <v>9.0950312672835576</v>
      </c>
      <c r="AF479" s="58">
        <v>154.71881545274999</v>
      </c>
      <c r="AG479" s="58">
        <v>72.816495281317103</v>
      </c>
      <c r="AH479" s="58">
        <v>25.801553022929458</v>
      </c>
      <c r="AI479" s="58">
        <v>17.638115181083226</v>
      </c>
      <c r="AJ479" s="58">
        <v>0.44419554783954418</v>
      </c>
      <c r="AM479" s="57">
        <v>164.20555112294781</v>
      </c>
      <c r="AN479" s="57">
        <v>122.30215226422254</v>
      </c>
      <c r="AO479" s="57">
        <v>146.19701124449716</v>
      </c>
      <c r="AQ479" s="59">
        <v>67.414354778653646</v>
      </c>
      <c r="AR479" s="59">
        <v>32.585645221346368</v>
      </c>
      <c r="AT479" s="59">
        <v>64.625396939251644</v>
      </c>
      <c r="AU479" s="59">
        <v>35.374603060748342</v>
      </c>
    </row>
    <row r="480" spans="1:47">
      <c r="A480" s="56">
        <v>1737</v>
      </c>
      <c r="B480" s="57">
        <v>10.156723744617315</v>
      </c>
      <c r="C480" s="56"/>
      <c r="D480" s="58">
        <v>23.768216570693667</v>
      </c>
      <c r="E480" s="58"/>
      <c r="F480" s="58">
        <v>41.844356081331966</v>
      </c>
      <c r="G480" s="58"/>
      <c r="H480" s="58">
        <v>24.414310627767179</v>
      </c>
      <c r="I480" s="58"/>
      <c r="J480" s="58">
        <v>17.65319279414728</v>
      </c>
      <c r="K480" s="58"/>
      <c r="L480" s="58">
        <v>11.25352139374181</v>
      </c>
      <c r="N480" s="17">
        <v>150</v>
      </c>
      <c r="Q480" s="58">
        <v>46.716967721606565</v>
      </c>
      <c r="R480" s="58">
        <v>8.0051437980589952</v>
      </c>
      <c r="S480" s="58">
        <v>39.459992392800906</v>
      </c>
      <c r="T480" s="58">
        <v>10.255008464385238</v>
      </c>
      <c r="U480" s="58">
        <v>8.0244875815491525</v>
      </c>
      <c r="V480" s="58">
        <v>7.9724171506735226</v>
      </c>
      <c r="Y480" s="57">
        <v>1.4880527722754517</v>
      </c>
      <c r="Z480" s="58">
        <v>9.2444660123527811</v>
      </c>
      <c r="AA480" s="58">
        <v>1.2646592153229326</v>
      </c>
      <c r="AC480" s="58">
        <v>138.51009362003214</v>
      </c>
      <c r="AD480" s="58">
        <v>52.058376270121975</v>
      </c>
      <c r="AE480" s="58">
        <v>8.8013718951738689</v>
      </c>
      <c r="AF480" s="58">
        <v>134.44350543697911</v>
      </c>
      <c r="AG480" s="58">
        <v>79.708442585975646</v>
      </c>
      <c r="AH480" s="58">
        <v>22.349139739740764</v>
      </c>
      <c r="AI480" s="58">
        <v>16.480777398097754</v>
      </c>
      <c r="AJ480" s="58">
        <v>0.41421347891788929</v>
      </c>
      <c r="AM480" s="57">
        <v>162.71849144307521</v>
      </c>
      <c r="AN480" s="57">
        <v>115.91023164909562</v>
      </c>
      <c r="AO480" s="57">
        <v>142.6020227054745</v>
      </c>
      <c r="AQ480" s="59">
        <v>66.439567541891307</v>
      </c>
      <c r="AR480" s="59">
        <v>33.5604324581087</v>
      </c>
      <c r="AT480" s="59">
        <v>65.685199151388957</v>
      </c>
      <c r="AU480" s="59">
        <v>34.31480084861105</v>
      </c>
    </row>
    <row r="481" spans="1:47">
      <c r="A481" s="56">
        <v>1738</v>
      </c>
      <c r="B481" s="57">
        <v>10.188526656899221</v>
      </c>
      <c r="C481" s="56"/>
      <c r="D481" s="58">
        <v>15.501453123865481</v>
      </c>
      <c r="E481" s="58"/>
      <c r="F481" s="58">
        <v>27.826821764440894</v>
      </c>
      <c r="G481" s="58"/>
      <c r="H481" s="58">
        <v>24.565026827870476</v>
      </c>
      <c r="I481" s="58"/>
      <c r="J481" s="58">
        <v>9.7788086493206485</v>
      </c>
      <c r="K481" s="58"/>
      <c r="L481" s="58">
        <v>31.883334030344322</v>
      </c>
      <c r="N481" s="17">
        <v>150</v>
      </c>
      <c r="Q481" s="58">
        <v>30.451974951395027</v>
      </c>
      <c r="R481" s="58">
        <v>4.9866219952454109</v>
      </c>
      <c r="S481" s="58">
        <v>39.442399713920985</v>
      </c>
      <c r="T481" s="58">
        <v>5.7447003099276568</v>
      </c>
      <c r="U481" s="58">
        <v>22.734876472562824</v>
      </c>
      <c r="V481" s="58">
        <v>8.3977209179400436</v>
      </c>
      <c r="Y481" s="57">
        <v>1.4384307044911175</v>
      </c>
      <c r="Z481" s="58">
        <v>9.2910572633721031</v>
      </c>
      <c r="AA481" s="58">
        <v>1.1533349962436967</v>
      </c>
      <c r="AC481" s="58">
        <v>134.29912113211336</v>
      </c>
      <c r="AD481" s="58">
        <v>50.550975130936244</v>
      </c>
      <c r="AE481" s="58">
        <v>8.5396858602425922</v>
      </c>
      <c r="AF481" s="58">
        <v>135.84691734618841</v>
      </c>
      <c r="AG481" s="58">
        <v>73.144584703647496</v>
      </c>
      <c r="AH481" s="58">
        <v>22.510702007762227</v>
      </c>
      <c r="AI481" s="58">
        <v>16.283808100835586</v>
      </c>
      <c r="AJ481" s="58">
        <v>0.42370528312817196</v>
      </c>
      <c r="AM481" s="57">
        <v>143.7910771286106</v>
      </c>
      <c r="AN481" s="57">
        <v>113.5413290150221</v>
      </c>
      <c r="AO481" s="57">
        <v>130.79084779033539</v>
      </c>
      <c r="AQ481" s="59">
        <v>63.441976387804509</v>
      </c>
      <c r="AR481" s="59">
        <v>36.558023612195498</v>
      </c>
      <c r="AT481" s="59">
        <v>63.44692118060069</v>
      </c>
      <c r="AU481" s="59">
        <v>36.553078819399303</v>
      </c>
    </row>
    <row r="482" spans="1:47">
      <c r="A482" s="56">
        <v>1739</v>
      </c>
      <c r="B482" s="57">
        <v>10.233048590144941</v>
      </c>
      <c r="C482" s="56"/>
      <c r="D482" s="58">
        <v>17.313615300279931</v>
      </c>
      <c r="E482" s="58"/>
      <c r="F482" s="58">
        <v>31.136761040307096</v>
      </c>
      <c r="G482" s="58"/>
      <c r="H482" s="58">
        <v>22.703727173435947</v>
      </c>
      <c r="I482" s="58"/>
      <c r="J482" s="58">
        <v>17.897355876764589</v>
      </c>
      <c r="K482" s="58"/>
      <c r="L482" s="58">
        <v>18.323351601958926</v>
      </c>
      <c r="N482" s="17">
        <v>150</v>
      </c>
      <c r="Q482" s="58">
        <v>33.986511742769615</v>
      </c>
      <c r="R482" s="58">
        <v>5.0200185809539741</v>
      </c>
      <c r="S482" s="58">
        <v>36.120994859015177</v>
      </c>
      <c r="T482" s="58">
        <v>10.690311728186163</v>
      </c>
      <c r="U482" s="58">
        <v>13.065733232237857</v>
      </c>
      <c r="V482" s="58">
        <v>8.984130450987994</v>
      </c>
      <c r="Y482" s="57">
        <v>1.6069660497053118</v>
      </c>
      <c r="Z482" s="58">
        <v>9.356184836335057</v>
      </c>
      <c r="AA482" s="58">
        <v>1.1614195346325311</v>
      </c>
      <c r="AC482" s="58">
        <v>150.49153206560939</v>
      </c>
      <c r="AD482" s="58">
        <v>56.730368181558106</v>
      </c>
      <c r="AE482" s="58">
        <v>9.5759211890771319</v>
      </c>
      <c r="AF482" s="58">
        <v>137.5340074226705</v>
      </c>
      <c r="AG482" s="58">
        <v>74.115958967395173</v>
      </c>
      <c r="AH482" s="58">
        <v>22.717870330129099</v>
      </c>
      <c r="AI482" s="58">
        <v>17.669267242253753</v>
      </c>
      <c r="AJ482" s="58">
        <v>0.46170686764447838</v>
      </c>
      <c r="AM482" s="57">
        <v>137.59298082456456</v>
      </c>
      <c r="AN482" s="57">
        <v>121.39711211073383</v>
      </c>
      <c r="AO482" s="57">
        <v>130.63259203647362</v>
      </c>
      <c r="AQ482" s="59">
        <v>61.078850219086299</v>
      </c>
      <c r="AR482" s="59">
        <v>38.921149780913701</v>
      </c>
      <c r="AT482" s="59">
        <v>60.926772139190163</v>
      </c>
      <c r="AU482" s="59">
        <v>39.073227860809837</v>
      </c>
    </row>
    <row r="483" spans="1:47">
      <c r="A483" s="56">
        <v>1740</v>
      </c>
      <c r="B483" s="57">
        <v>10.263310659021924</v>
      </c>
      <c r="C483" s="56"/>
      <c r="D483" s="58">
        <v>12.833546674155054</v>
      </c>
      <c r="E483" s="58"/>
      <c r="F483" s="58">
        <v>23.486626369764107</v>
      </c>
      <c r="G483" s="58"/>
      <c r="H483" s="58">
        <v>29.602014207470003</v>
      </c>
      <c r="I483" s="58"/>
      <c r="J483" s="58">
        <v>21.308962186182068</v>
      </c>
      <c r="K483" s="58"/>
      <c r="L483" s="58">
        <v>18.323351601958926</v>
      </c>
      <c r="N483" s="17">
        <v>150</v>
      </c>
      <c r="Q483" s="58">
        <v>25.141010969006008</v>
      </c>
      <c r="R483" s="58">
        <v>3.4336873942690902</v>
      </c>
      <c r="S483" s="58">
        <v>46.694530451905528</v>
      </c>
      <c r="T483" s="58">
        <v>12.865907522275599</v>
      </c>
      <c r="U483" s="58">
        <v>13.065733280232706</v>
      </c>
      <c r="V483" s="58">
        <v>9.4941453808892007</v>
      </c>
      <c r="Y483" s="57">
        <v>1.6925742853090673</v>
      </c>
      <c r="Z483" s="58">
        <v>10.884063090449965</v>
      </c>
      <c r="AA483" s="58">
        <v>1.1671744694186257</v>
      </c>
      <c r="AC483" s="58">
        <v>158.99162081152991</v>
      </c>
      <c r="AD483" s="58">
        <v>60.024001877351409</v>
      </c>
      <c r="AE483" s="58">
        <v>10.12377562946779</v>
      </c>
      <c r="AF483" s="58">
        <v>160.85294203373186</v>
      </c>
      <c r="AG483" s="58">
        <v>74.947005040507804</v>
      </c>
      <c r="AH483" s="58">
        <v>26.485293817435881</v>
      </c>
      <c r="AI483" s="58">
        <v>18.192395219263087</v>
      </c>
      <c r="AJ483" s="58">
        <v>0.30488482232160014</v>
      </c>
      <c r="AM483" s="57">
        <v>130.02361031709475</v>
      </c>
      <c r="AN483" s="57">
        <v>126.0674250526739</v>
      </c>
      <c r="AO483" s="57">
        <v>128.32338737477295</v>
      </c>
      <c r="AQ483" s="59">
        <v>63.446076455551569</v>
      </c>
      <c r="AR483" s="59">
        <v>36.553923544448416</v>
      </c>
      <c r="AT483" s="59">
        <v>58.761060739179719</v>
      </c>
      <c r="AU483" s="59">
        <v>41.238939260820281</v>
      </c>
    </row>
    <row r="484" spans="1:47">
      <c r="A484" s="56">
        <v>1741</v>
      </c>
      <c r="B484" s="57">
        <v>10.276830675463987</v>
      </c>
      <c r="C484" s="56"/>
      <c r="D484" s="58">
        <v>17.617488552310522</v>
      </c>
      <c r="E484" s="58"/>
      <c r="F484" s="58">
        <v>32.008745673001016</v>
      </c>
      <c r="G484" s="58"/>
      <c r="H484" s="58">
        <v>21.124325917154252</v>
      </c>
      <c r="I484" s="58"/>
      <c r="J484" s="58">
        <v>16.502550536778013</v>
      </c>
      <c r="K484" s="58"/>
      <c r="L484" s="58">
        <v>19.978768297572149</v>
      </c>
      <c r="N484" s="17">
        <v>150</v>
      </c>
      <c r="Q484" s="58">
        <v>34.49567103517203</v>
      </c>
      <c r="R484" s="58">
        <v>4.4481821837052324</v>
      </c>
      <c r="S484" s="58">
        <v>33.204123389162319</v>
      </c>
      <c r="T484" s="58">
        <v>9.9928140243092329</v>
      </c>
      <c r="U484" s="58">
        <v>14.246152336603171</v>
      </c>
      <c r="V484" s="58">
        <v>9.7039177468817428</v>
      </c>
      <c r="Y484" s="57">
        <v>1.6963947843863054</v>
      </c>
      <c r="Z484" s="58">
        <v>10.90598681623667</v>
      </c>
      <c r="AA484" s="58">
        <v>1.1695255043951895</v>
      </c>
      <c r="AC484" s="58">
        <v>159.83598544343164</v>
      </c>
      <c r="AD484" s="58">
        <v>60.432762195551469</v>
      </c>
      <c r="AE484" s="58">
        <v>10.184568014654861</v>
      </c>
      <c r="AF484" s="58">
        <v>162.04274070028671</v>
      </c>
      <c r="AG484" s="58">
        <v>75.565593567270895</v>
      </c>
      <c r="AH484" s="58">
        <v>26.596447663236148</v>
      </c>
      <c r="AI484" s="58">
        <v>18.485600808635589</v>
      </c>
      <c r="AJ484" s="58">
        <v>0.33448432478680817</v>
      </c>
      <c r="AM484" s="57">
        <v>134.46962883223051</v>
      </c>
      <c r="AN484" s="57">
        <v>127.8059105947268</v>
      </c>
      <c r="AO484" s="57">
        <v>131.59802055597078</v>
      </c>
      <c r="AQ484" s="59">
        <v>63.990898199441084</v>
      </c>
      <c r="AR484" s="59">
        <v>36.009101800558923</v>
      </c>
      <c r="AT484" s="59">
        <v>59.532555123053932</v>
      </c>
      <c r="AU484" s="59">
        <v>40.467444876946075</v>
      </c>
    </row>
    <row r="485" spans="1:47">
      <c r="A485" s="56">
        <v>1742</v>
      </c>
      <c r="B485" s="57">
        <v>10.194215832712707</v>
      </c>
      <c r="C485" s="56"/>
      <c r="D485" s="58">
        <v>21.764628109974009</v>
      </c>
      <c r="E485" s="58"/>
      <c r="F485" s="58">
        <v>39.442441179694057</v>
      </c>
      <c r="G485" s="58"/>
      <c r="H485" s="58">
        <v>19.018100010720534</v>
      </c>
      <c r="I485" s="58"/>
      <c r="J485" s="58">
        <v>10.352239181470868</v>
      </c>
      <c r="K485" s="58"/>
      <c r="L485" s="58">
        <v>27.442960102225623</v>
      </c>
      <c r="N485" s="17">
        <v>150</v>
      </c>
      <c r="Q485" s="58">
        <v>42.743713046028077</v>
      </c>
      <c r="R485" s="58">
        <v>6.4978014423402257</v>
      </c>
      <c r="S485" s="58">
        <v>30.407422442631631</v>
      </c>
      <c r="T485" s="58">
        <v>6.0188792353622738</v>
      </c>
      <c r="U485" s="58">
        <v>19.568603093952269</v>
      </c>
      <c r="V485" s="58">
        <v>8.6185329666731239</v>
      </c>
      <c r="Y485" s="57">
        <v>1.7584307753992683</v>
      </c>
      <c r="Z485" s="58">
        <v>10.769049374915944</v>
      </c>
      <c r="AA485" s="58">
        <v>1.1548407415369788</v>
      </c>
      <c r="AC485" s="58">
        <v>166.18585149793373</v>
      </c>
      <c r="AD485" s="58">
        <v>62.927300335543933</v>
      </c>
      <c r="AE485" s="58">
        <v>10.596486072693205</v>
      </c>
      <c r="AF485" s="58">
        <v>160.86761879606843</v>
      </c>
      <c r="AG485" s="58">
        <v>75.081405776217693</v>
      </c>
      <c r="AH485" s="58">
        <v>26.319701246142813</v>
      </c>
      <c r="AI485" s="58">
        <v>18.867310720512904</v>
      </c>
      <c r="AJ485" s="58">
        <v>0.33065220154198166</v>
      </c>
      <c r="AM485" s="57">
        <v>151.04564235499916</v>
      </c>
      <c r="AN485" s="57">
        <v>129.74735975184657</v>
      </c>
      <c r="AO485" s="57">
        <v>141.84185877807877</v>
      </c>
      <c r="AQ485" s="59">
        <v>59.887741369537039</v>
      </c>
      <c r="AR485" s="59">
        <v>40.112258630462954</v>
      </c>
      <c r="AT485" s="59">
        <v>62.381374266197028</v>
      </c>
      <c r="AU485" s="59">
        <v>37.618625733802972</v>
      </c>
    </row>
    <row r="486" spans="1:47">
      <c r="A486" s="56">
        <v>1743</v>
      </c>
      <c r="B486" s="57">
        <v>10.194520690081148</v>
      </c>
      <c r="C486" s="56"/>
      <c r="D486" s="58">
        <v>16.659467511504143</v>
      </c>
      <c r="E486" s="58"/>
      <c r="F486" s="58">
        <v>30.509002474445872</v>
      </c>
      <c r="G486" s="58"/>
      <c r="H486" s="58">
        <v>25.134500979190811</v>
      </c>
      <c r="I486" s="58"/>
      <c r="J486" s="58">
        <v>23.894804119771052</v>
      </c>
      <c r="K486" s="58"/>
      <c r="L486" s="58">
        <v>17.138136830190437</v>
      </c>
      <c r="N486" s="17">
        <v>150</v>
      </c>
      <c r="Q486" s="58">
        <v>32.720862262018279</v>
      </c>
      <c r="R486" s="58">
        <v>5.0774190504896968</v>
      </c>
      <c r="S486" s="58">
        <v>40.242844962897657</v>
      </c>
      <c r="T486" s="58">
        <v>13.867052736522645</v>
      </c>
      <c r="U486" s="58">
        <v>12.220598505633653</v>
      </c>
      <c r="V486" s="58">
        <v>8.5414207846956689</v>
      </c>
      <c r="Y486" s="57">
        <v>1.4785678437359104</v>
      </c>
      <c r="Z486" s="58">
        <v>10.071847027804466</v>
      </c>
      <c r="AA486" s="58">
        <v>0.86286081572970441</v>
      </c>
      <c r="AC486" s="58">
        <v>140.16228329433946</v>
      </c>
      <c r="AD486" s="58">
        <v>53.152462415246262</v>
      </c>
      <c r="AE486" s="58">
        <v>8.9433198630884956</v>
      </c>
      <c r="AF486" s="58">
        <v>151.2610252550721</v>
      </c>
      <c r="AG486" s="58">
        <v>56.44778999402002</v>
      </c>
      <c r="AH486" s="58">
        <v>24.66934561524862</v>
      </c>
      <c r="AI486" s="58">
        <v>17.051542824882034</v>
      </c>
      <c r="AJ486" s="58">
        <v>0.37326659750014279</v>
      </c>
      <c r="AM486" s="57">
        <v>138.22005239492279</v>
      </c>
      <c r="AN486" s="57">
        <v>114.8634266061963</v>
      </c>
      <c r="AO486" s="57">
        <v>128.12425578613605</v>
      </c>
      <c r="AQ486" s="59">
        <v>58.999546138058022</v>
      </c>
      <c r="AR486" s="59">
        <v>41.000453861941978</v>
      </c>
      <c r="AT486" s="59">
        <v>62.736695583759129</v>
      </c>
      <c r="AU486" s="59">
        <v>37.263304416240871</v>
      </c>
    </row>
    <row r="487" spans="1:47">
      <c r="A487" s="56">
        <v>1744</v>
      </c>
      <c r="B487" s="57">
        <v>10.242529457039323</v>
      </c>
      <c r="C487" s="56"/>
      <c r="D487" s="58">
        <v>12.103547630625357</v>
      </c>
      <c r="E487" s="58"/>
      <c r="F487" s="58">
        <v>22.415952605633017</v>
      </c>
      <c r="G487" s="58"/>
      <c r="H487" s="58">
        <v>24.768086822440392</v>
      </c>
      <c r="I487" s="58"/>
      <c r="J487" s="58">
        <v>20.426953363447808</v>
      </c>
      <c r="K487" s="58"/>
      <c r="L487" s="58">
        <v>12.221480051112811</v>
      </c>
      <c r="N487" s="17">
        <v>150</v>
      </c>
      <c r="Q487" s="58">
        <v>23.753008653892945</v>
      </c>
      <c r="R487" s="58">
        <v>3.3381424066575858</v>
      </c>
      <c r="S487" s="58">
        <v>39.255232539487501</v>
      </c>
      <c r="T487" s="58">
        <v>12.067826543878109</v>
      </c>
      <c r="U487" s="58">
        <v>8.7147046978070293</v>
      </c>
      <c r="V487" s="58">
        <v>9.1881989811725919</v>
      </c>
      <c r="Y487" s="57">
        <v>1.5532591503726443</v>
      </c>
      <c r="Z487" s="58">
        <v>10.149007476659644</v>
      </c>
      <c r="AA487" s="58">
        <v>0.96086712578830058</v>
      </c>
      <c r="AC487" s="58">
        <v>147.69131721701586</v>
      </c>
      <c r="AD487" s="58">
        <v>56.091152162857242</v>
      </c>
      <c r="AE487" s="58">
        <v>9.4302311717966045</v>
      </c>
      <c r="AF487" s="58">
        <v>153.23858909562657</v>
      </c>
      <c r="AG487" s="58">
        <v>63.250713484901517</v>
      </c>
      <c r="AH487" s="58">
        <v>24.912482240082788</v>
      </c>
      <c r="AI487" s="58">
        <v>18.130509049518594</v>
      </c>
      <c r="AJ487" s="58">
        <v>0.45634064851824052</v>
      </c>
      <c r="AM487" s="57">
        <v>114.27184254123604</v>
      </c>
      <c r="AN487" s="57">
        <v>122.48965313692723</v>
      </c>
      <c r="AO487" s="57">
        <v>117.83895985636799</v>
      </c>
      <c r="AQ487" s="59">
        <v>52.293869871785837</v>
      </c>
      <c r="AR487" s="59">
        <v>47.70613012821417</v>
      </c>
      <c r="AT487" s="59">
        <v>56.254852191331075</v>
      </c>
      <c r="AU487" s="59">
        <v>43.745147808668918</v>
      </c>
    </row>
    <row r="488" spans="1:47">
      <c r="A488" s="56">
        <v>1745</v>
      </c>
      <c r="B488" s="57">
        <v>10.325576018368096</v>
      </c>
      <c r="C488" s="56"/>
      <c r="D488" s="58">
        <v>11.742608818945444</v>
      </c>
      <c r="E488" s="58"/>
      <c r="F488" s="58">
        <v>21.685207066684089</v>
      </c>
      <c r="G488" s="58"/>
      <c r="H488" s="58">
        <v>25.460257174645946</v>
      </c>
      <c r="I488" s="58"/>
      <c r="J488" s="58">
        <v>27.474068471073466</v>
      </c>
      <c r="K488" s="58"/>
      <c r="L488" s="58">
        <v>19.455991759488398</v>
      </c>
      <c r="N488" s="17">
        <v>150</v>
      </c>
      <c r="Q488" s="58">
        <v>23.014792035761065</v>
      </c>
      <c r="R488" s="58">
        <v>2.695035886525921</v>
      </c>
      <c r="S488" s="58">
        <v>39.728804098201444</v>
      </c>
      <c r="T488" s="58">
        <v>16.771573586219422</v>
      </c>
      <c r="U488" s="58">
        <v>13.873378946422941</v>
      </c>
      <c r="V488" s="58">
        <v>10.206039303497507</v>
      </c>
      <c r="Y488" s="57">
        <v>1.4833681639729117</v>
      </c>
      <c r="Z488" s="58">
        <v>10.278241397462002</v>
      </c>
      <c r="AA488" s="58">
        <v>0.86323508949250993</v>
      </c>
      <c r="AC488" s="58">
        <v>141.47546605516266</v>
      </c>
      <c r="AD488" s="58">
        <v>53.810583576986978</v>
      </c>
      <c r="AE488" s="58">
        <v>9.0395806466796209</v>
      </c>
      <c r="AF488" s="58">
        <v>156.02350833066433</v>
      </c>
      <c r="AG488" s="58">
        <v>57.177752037998211</v>
      </c>
      <c r="AH488" s="58">
        <v>25.284662691619708</v>
      </c>
      <c r="AI488" s="58">
        <v>17.870316817025461</v>
      </c>
      <c r="AJ488" s="58">
        <v>0.46266435064834915</v>
      </c>
      <c r="AM488" s="57">
        <v>123.2924695326131</v>
      </c>
      <c r="AN488" s="57">
        <v>119.66882248767139</v>
      </c>
      <c r="AO488" s="57">
        <v>121.73554598338229</v>
      </c>
      <c r="AQ488" s="59">
        <v>55.172240976559294</v>
      </c>
      <c r="AR488" s="59">
        <v>44.827759023440699</v>
      </c>
      <c r="AT488" s="59">
        <v>58.771396985669135</v>
      </c>
      <c r="AU488" s="59">
        <v>41.228603014330865</v>
      </c>
    </row>
    <row r="489" spans="1:47">
      <c r="A489" s="56">
        <v>1746</v>
      </c>
      <c r="B489" s="57">
        <v>10.36903591371131</v>
      </c>
      <c r="C489" s="56"/>
      <c r="D489" s="58">
        <v>15.492422890325706</v>
      </c>
      <c r="E489" s="58"/>
      <c r="F489" s="58">
        <v>28.17485545817264</v>
      </c>
      <c r="G489" s="58"/>
      <c r="H489" s="58">
        <v>25.957134825399915</v>
      </c>
      <c r="I489" s="58"/>
      <c r="J489" s="58">
        <v>27.783319802603355</v>
      </c>
      <c r="K489" s="58"/>
      <c r="L489" s="58">
        <v>12.188525965406447</v>
      </c>
      <c r="N489" s="17">
        <v>150</v>
      </c>
      <c r="Q489" s="58">
        <v>30.341884094388575</v>
      </c>
      <c r="R489" s="58">
        <v>3.0769986012016459</v>
      </c>
      <c r="S489" s="58">
        <v>40.130292623126195</v>
      </c>
      <c r="T489" s="58">
        <v>17.215701787525457</v>
      </c>
      <c r="U489" s="58">
        <v>8.6912064063476056</v>
      </c>
      <c r="V489" s="58">
        <v>10.782145131415584</v>
      </c>
      <c r="Y489" s="57">
        <v>1.5924967682359341</v>
      </c>
      <c r="Z489" s="58">
        <v>10.347129123212424</v>
      </c>
      <c r="AA489" s="58">
        <v>0.86902073898287768</v>
      </c>
      <c r="AC489" s="58">
        <v>152.34628742235896</v>
      </c>
      <c r="AD489" s="58">
        <v>58.031743093935852</v>
      </c>
      <c r="AE489" s="58">
        <v>9.7408936265132162</v>
      </c>
      <c r="AF489" s="58">
        <v>157.91295046690689</v>
      </c>
      <c r="AG489" s="58">
        <v>57.919396743099291</v>
      </c>
      <c r="AH489" s="58">
        <v>25.509570169030688</v>
      </c>
      <c r="AI489" s="58">
        <v>18.747882728231197</v>
      </c>
      <c r="AJ489" s="58">
        <v>0.46628151656980527</v>
      </c>
      <c r="AM489" s="57">
        <v>132.29710480511579</v>
      </c>
      <c r="AN489" s="57">
        <v>124.61157783865254</v>
      </c>
      <c r="AO489" s="57">
        <v>128.98306717746908</v>
      </c>
      <c r="AQ489" s="59">
        <v>57.971721213723491</v>
      </c>
      <c r="AR489" s="59">
        <v>42.028278786276502</v>
      </c>
      <c r="AT489" s="59">
        <v>59.40696987945541</v>
      </c>
      <c r="AU489" s="59">
        <v>40.59303012054459</v>
      </c>
    </row>
    <row r="490" spans="1:47">
      <c r="A490" s="56">
        <v>1747</v>
      </c>
      <c r="B490" s="57">
        <v>10.401352886764746</v>
      </c>
      <c r="C490" s="56"/>
      <c r="D490" s="58">
        <v>22.565629790847083</v>
      </c>
      <c r="E490" s="58"/>
      <c r="F490" s="58">
        <v>40.63510935614952</v>
      </c>
      <c r="G490" s="58"/>
      <c r="H490" s="58">
        <v>31.725908717594443</v>
      </c>
      <c r="I490" s="58"/>
      <c r="J490" s="58">
        <v>16.559878787492689</v>
      </c>
      <c r="K490" s="58"/>
      <c r="L490" s="58">
        <v>17.327104085078833</v>
      </c>
      <c r="N490" s="17">
        <v>150</v>
      </c>
      <c r="Q490" s="58">
        <v>44.170580360766444</v>
      </c>
      <c r="R490" s="58">
        <v>3.9193943421796718</v>
      </c>
      <c r="S490" s="58">
        <v>48.709161563209356</v>
      </c>
      <c r="T490" s="58">
        <v>10.365669093267467</v>
      </c>
      <c r="U490" s="58">
        <v>12.355344602202969</v>
      </c>
      <c r="V490" s="58">
        <v>11.210540008043731</v>
      </c>
      <c r="Y490" s="57">
        <v>1.6014060999248572</v>
      </c>
      <c r="Z490" s="58">
        <v>11.02929107300095</v>
      </c>
      <c r="AA490" s="58">
        <v>0.87332297388704061</v>
      </c>
      <c r="AC490" s="58">
        <v>153.66534319026414</v>
      </c>
      <c r="AD490" s="58">
        <v>58.621488579482879</v>
      </c>
      <c r="AE490" s="58">
        <v>9.8320172284829876</v>
      </c>
      <c r="AF490" s="58">
        <v>169.22796465765342</v>
      </c>
      <c r="AG490" s="58">
        <v>58.568576878419201</v>
      </c>
      <c r="AH490" s="58">
        <v>27.250582603793653</v>
      </c>
      <c r="AI490" s="58">
        <v>19.189434646197164</v>
      </c>
      <c r="AJ490" s="58">
        <v>0.46910873486906757</v>
      </c>
      <c r="AM490" s="57">
        <v>165.84299393089699</v>
      </c>
      <c r="AN490" s="57">
        <v>128.03170129971977</v>
      </c>
      <c r="AO490" s="57">
        <v>149.49389755300504</v>
      </c>
      <c r="AQ490" s="59">
        <v>61.371906020795549</v>
      </c>
      <c r="AR490" s="59">
        <v>38.628093979204451</v>
      </c>
      <c r="AT490" s="59">
        <v>64.426729567724237</v>
      </c>
      <c r="AU490" s="59">
        <v>35.573270432275763</v>
      </c>
    </row>
    <row r="491" spans="1:47">
      <c r="A491" s="56">
        <v>1748</v>
      </c>
      <c r="B491" s="57">
        <v>10.417352446460102</v>
      </c>
      <c r="C491" s="56"/>
      <c r="D491" s="58">
        <v>13.522893039631363</v>
      </c>
      <c r="E491" s="58"/>
      <c r="F491" s="58">
        <v>24.768144763616906</v>
      </c>
      <c r="G491" s="58"/>
      <c r="H491" s="58">
        <v>24.916839914517062</v>
      </c>
      <c r="I491" s="58"/>
      <c r="J491" s="58">
        <v>26.678025544526964</v>
      </c>
      <c r="K491" s="58"/>
      <c r="L491" s="58">
        <v>17.843352492239024</v>
      </c>
      <c r="N491" s="17">
        <v>150</v>
      </c>
      <c r="Q491" s="58">
        <v>26.462910146203775</v>
      </c>
      <c r="R491" s="58">
        <v>2.2452761042620288</v>
      </c>
      <c r="S491" s="58">
        <v>38.123002223621626</v>
      </c>
      <c r="T491" s="58">
        <v>16.756503431242184</v>
      </c>
      <c r="U491" s="58">
        <v>12.723463087485072</v>
      </c>
      <c r="V491" s="58">
        <v>11.422630706868501</v>
      </c>
      <c r="Y491" s="57">
        <v>1.6053117926056535</v>
      </c>
      <c r="Z491" s="58">
        <v>11.05619057177282</v>
      </c>
      <c r="AA491" s="58">
        <v>0.87545293401847901</v>
      </c>
      <c r="AC491" s="58">
        <v>154.509427744936</v>
      </c>
      <c r="AD491" s="58">
        <v>59.031397912841904</v>
      </c>
      <c r="AE491" s="58">
        <v>9.8928508125922416</v>
      </c>
      <c r="AF491" s="58">
        <v>170.55195509305869</v>
      </c>
      <c r="AG491" s="58">
        <v>59.077007272818015</v>
      </c>
      <c r="AH491" s="58">
        <v>27.376544528480093</v>
      </c>
      <c r="AI491" s="58">
        <v>19.32225584613164</v>
      </c>
      <c r="AJ491" s="58">
        <v>0.47077292872220811</v>
      </c>
      <c r="AM491" s="57">
        <v>127.36721716339983</v>
      </c>
      <c r="AN491" s="57">
        <v>128.83658551303662</v>
      </c>
      <c r="AO491" s="57">
        <v>128.01487824014771</v>
      </c>
      <c r="AQ491" s="59">
        <v>56.807697661397562</v>
      </c>
      <c r="AR491" s="59">
        <v>43.192302338602431</v>
      </c>
      <c r="AT491" s="59">
        <v>57.654086493032906</v>
      </c>
      <c r="AU491" s="59">
        <v>42.345913506967094</v>
      </c>
    </row>
    <row r="492" spans="1:47">
      <c r="A492" s="56">
        <v>1749</v>
      </c>
      <c r="B492" s="57">
        <v>10.465098508224694</v>
      </c>
      <c r="C492" s="56"/>
      <c r="D492" s="58">
        <v>16.184482943319697</v>
      </c>
      <c r="E492" s="58"/>
      <c r="F492" s="58">
        <v>29.511555124343456</v>
      </c>
      <c r="G492" s="58"/>
      <c r="H492" s="58">
        <v>23.784228349356734</v>
      </c>
      <c r="I492" s="58"/>
      <c r="J492" s="58">
        <v>23.534690487711998</v>
      </c>
      <c r="K492" s="58"/>
      <c r="L492" s="58">
        <v>7.1635520425394166</v>
      </c>
      <c r="N492" s="17">
        <v>150</v>
      </c>
      <c r="Q492" s="58">
        <v>31.645758844575671</v>
      </c>
      <c r="R492" s="58">
        <v>2.1757599598375639</v>
      </c>
      <c r="S492" s="58">
        <v>36.013755865511428</v>
      </c>
      <c r="T492" s="58">
        <v>15.019604628254537</v>
      </c>
      <c r="U492" s="58">
        <v>5.1080754273753008</v>
      </c>
      <c r="V492" s="58">
        <v>12.05555409931508</v>
      </c>
      <c r="Y492" s="57">
        <v>1.6912684404121925</v>
      </c>
      <c r="Z492" s="58">
        <v>11.136464351442603</v>
      </c>
      <c r="AA492" s="58">
        <v>0.94228281729363206</v>
      </c>
      <c r="AC492" s="58">
        <v>163.27860043546642</v>
      </c>
      <c r="AD492" s="58">
        <v>62.474749659131454</v>
      </c>
      <c r="AE492" s="58">
        <v>10.461537593525044</v>
      </c>
      <c r="AF492" s="58">
        <v>172.71305695201818</v>
      </c>
      <c r="AG492" s="58">
        <v>63.982742807460014</v>
      </c>
      <c r="AH492" s="58">
        <v>27.635375316162339</v>
      </c>
      <c r="AI492" s="58">
        <v>20.058617847371096</v>
      </c>
      <c r="AJ492" s="58">
        <v>0.47638093282095095</v>
      </c>
      <c r="AM492" s="57">
        <v>125.1119301116608</v>
      </c>
      <c r="AN492" s="57">
        <v>133.98240434842234</v>
      </c>
      <c r="AO492" s="57">
        <v>128.96251264649453</v>
      </c>
      <c r="AQ492" s="59">
        <v>57.615754547256969</v>
      </c>
      <c r="AR492" s="59">
        <v>42.384245452743038</v>
      </c>
      <c r="AT492" s="59">
        <v>55.982026656125953</v>
      </c>
      <c r="AU492" s="59">
        <v>44.017973343874047</v>
      </c>
    </row>
    <row r="493" spans="1:47">
      <c r="A493" s="56">
        <v>1750</v>
      </c>
      <c r="B493" s="57">
        <v>10.511225444340507</v>
      </c>
      <c r="C493" s="56"/>
      <c r="D493" s="58">
        <v>15.507057459036815</v>
      </c>
      <c r="E493" s="58"/>
      <c r="F493" s="58">
        <v>28.3381418046398</v>
      </c>
      <c r="G493" s="58"/>
      <c r="H493" s="58">
        <v>20.594945820575784</v>
      </c>
      <c r="I493" s="58"/>
      <c r="J493" s="58">
        <v>11.805351553231562</v>
      </c>
      <c r="K493" s="58"/>
      <c r="L493" s="58">
        <v>12.980245003383937</v>
      </c>
      <c r="N493" s="17">
        <v>150</v>
      </c>
      <c r="Q493" s="58">
        <v>30.294610661789047</v>
      </c>
      <c r="R493" s="58">
        <v>1.5862128105277555</v>
      </c>
      <c r="S493" s="58">
        <v>30.831732033637472</v>
      </c>
      <c r="T493" s="58">
        <v>7.6404892962884627</v>
      </c>
      <c r="U493" s="58">
        <v>9.2557525142651667</v>
      </c>
      <c r="V493" s="58">
        <v>12.740879326473342</v>
      </c>
      <c r="Y493" s="57">
        <v>1.6507959430201504</v>
      </c>
      <c r="Z493" s="58">
        <v>13.061549101288856</v>
      </c>
      <c r="AA493" s="58">
        <v>1.1162144064816983</v>
      </c>
      <c r="AC493" s="58">
        <v>159.85685090570036</v>
      </c>
      <c r="AD493" s="58">
        <v>61.256711782472465</v>
      </c>
      <c r="AE493" s="58">
        <v>10.249372549987605</v>
      </c>
      <c r="AF493" s="58">
        <v>203.6569243822689</v>
      </c>
      <c r="AG493" s="58">
        <v>76.264969823855196</v>
      </c>
      <c r="AH493" s="58">
        <v>32.4831131210641</v>
      </c>
      <c r="AI493" s="58">
        <v>20.91378329192915</v>
      </c>
      <c r="AJ493" s="58">
        <v>0.48</v>
      </c>
      <c r="AM493" s="57">
        <v>116.82128071769715</v>
      </c>
      <c r="AN493" s="57">
        <v>142.73519190975762</v>
      </c>
      <c r="AO493" s="57">
        <v>128.04733920689245</v>
      </c>
      <c r="AQ493" s="59">
        <v>52.527894744769057</v>
      </c>
      <c r="AR493" s="59">
        <v>47.47210525523095</v>
      </c>
      <c r="AT493" s="59">
        <v>52.692552958413842</v>
      </c>
      <c r="AU493" s="59">
        <v>47.307447041586158</v>
      </c>
    </row>
    <row r="494" spans="1:47">
      <c r="A494" s="56">
        <v>1751</v>
      </c>
      <c r="B494" s="57">
        <v>10.525262987998111</v>
      </c>
      <c r="C494" s="56"/>
      <c r="D494" s="58">
        <v>10.839227923987284</v>
      </c>
      <c r="E494" s="58"/>
      <c r="F494" s="58">
        <v>20.086176999407972</v>
      </c>
      <c r="G494" s="58"/>
      <c r="H494" s="58">
        <v>20.860812625046602</v>
      </c>
      <c r="I494" s="58"/>
      <c r="J494" s="58">
        <v>21.476122865404498</v>
      </c>
      <c r="K494" s="58"/>
      <c r="L494" s="58">
        <v>18.070557188364496</v>
      </c>
      <c r="N494" s="17">
        <v>150</v>
      </c>
      <c r="Q494" s="58">
        <v>21.323061967913311</v>
      </c>
      <c r="R494" s="58">
        <v>1.1261765339747809</v>
      </c>
      <c r="S494" s="58">
        <v>31.225516517216594</v>
      </c>
      <c r="T494" s="58">
        <v>13.862022857403769</v>
      </c>
      <c r="U494" s="58">
        <v>12.861771127808762</v>
      </c>
      <c r="V494" s="58">
        <v>12.894890986787583</v>
      </c>
      <c r="Y494" s="57">
        <v>1.7381980521998934</v>
      </c>
      <c r="Z494" s="58">
        <v>10.203978274954888</v>
      </c>
      <c r="AA494" s="58">
        <v>1.542318498701043</v>
      </c>
      <c r="AC494" s="58">
        <v>168.8361498471094</v>
      </c>
      <c r="AD494" s="58">
        <v>64.790591661356459</v>
      </c>
      <c r="AE494" s="58">
        <v>10.832563439199992</v>
      </c>
      <c r="AF494" s="58">
        <v>159.95605045477492</v>
      </c>
      <c r="AG494" s="58">
        <v>106.03456143907869</v>
      </c>
      <c r="AH494" s="58">
        <v>25.43181781109374</v>
      </c>
      <c r="AI494" s="58">
        <v>20.083546406019099</v>
      </c>
      <c r="AJ494" s="58">
        <v>0.49558258907420005</v>
      </c>
      <c r="AM494" s="57">
        <v>109.66537706650527</v>
      </c>
      <c r="AN494" s="57">
        <v>142.69804050141579</v>
      </c>
      <c r="AO494" s="57">
        <v>123.97170559232549</v>
      </c>
      <c r="AQ494" s="59">
        <v>53.168466315166704</v>
      </c>
      <c r="AR494" s="59">
        <v>46.831533684833296</v>
      </c>
      <c r="AT494" s="59">
        <v>51.130623573199706</v>
      </c>
      <c r="AU494" s="59">
        <v>48.869376426800301</v>
      </c>
    </row>
    <row r="495" spans="1:47">
      <c r="A495" s="56">
        <v>1752</v>
      </c>
      <c r="B495" s="57">
        <v>10.546342298120774</v>
      </c>
      <c r="C495" s="56"/>
      <c r="D495" s="58">
        <v>14.705272231914105</v>
      </c>
      <c r="E495" s="58"/>
      <c r="F495" s="58">
        <v>26.869686723324335</v>
      </c>
      <c r="G495" s="58"/>
      <c r="H495" s="58">
        <v>30.150471694664304</v>
      </c>
      <c r="I495" s="58"/>
      <c r="J495" s="58">
        <v>27.717979981516354</v>
      </c>
      <c r="K495" s="58"/>
      <c r="L495" s="58">
        <v>10.558898831482159</v>
      </c>
      <c r="N495" s="17">
        <v>150</v>
      </c>
      <c r="Q495" s="58">
        <v>29.160851801188571</v>
      </c>
      <c r="R495" s="58">
        <v>1.4997828737294399</v>
      </c>
      <c r="S495" s="58">
        <v>45.123642284084063</v>
      </c>
      <c r="T495" s="58">
        <v>17.890347470752033</v>
      </c>
      <c r="U495" s="58">
        <v>7.4992411386673528</v>
      </c>
      <c r="V495" s="58">
        <v>13.073764797535119</v>
      </c>
      <c r="Y495" s="57">
        <v>1.743517413314994</v>
      </c>
      <c r="Z495" s="58">
        <v>10.235205237375212</v>
      </c>
      <c r="AA495" s="58">
        <v>1.3634656658006954</v>
      </c>
      <c r="AC495" s="58">
        <v>169.87160518416923</v>
      </c>
      <c r="AD495" s="58">
        <v>65.281687924606274</v>
      </c>
      <c r="AE495" s="58">
        <v>10.906524189999526</v>
      </c>
      <c r="AF495" s="58">
        <v>161.30742410966852</v>
      </c>
      <c r="AG495" s="58">
        <v>94.322104190420589</v>
      </c>
      <c r="AH495" s="58">
        <v>25.565209457026295</v>
      </c>
      <c r="AI495" s="58">
        <v>20.234260164639139</v>
      </c>
      <c r="AJ495" s="58">
        <v>0.51176150502357831</v>
      </c>
      <c r="AM495" s="57">
        <v>134.67827689917755</v>
      </c>
      <c r="AN495" s="57">
        <v>141.45582622047243</v>
      </c>
      <c r="AO495" s="57">
        <v>137.62394235326047</v>
      </c>
      <c r="AQ495" s="59">
        <v>60.0566431640544</v>
      </c>
      <c r="AR495" s="59">
        <v>39.9433568359456</v>
      </c>
      <c r="AT495" s="59">
        <v>56.465587441642342</v>
      </c>
      <c r="AU495" s="59">
        <v>43.534412558357658</v>
      </c>
    </row>
    <row r="496" spans="1:47">
      <c r="A496" s="56">
        <v>1753</v>
      </c>
      <c r="B496" s="57">
        <v>10.569725477534703</v>
      </c>
      <c r="C496" s="56"/>
      <c r="D496" s="58">
        <v>12.71727219611093</v>
      </c>
      <c r="E496" s="58"/>
      <c r="F496" s="58">
        <v>23.294947953510661</v>
      </c>
      <c r="G496" s="58"/>
      <c r="H496" s="58">
        <v>31.838307658997955</v>
      </c>
      <c r="I496" s="58"/>
      <c r="J496" s="58">
        <v>21.295335470424487</v>
      </c>
      <c r="K496" s="58"/>
      <c r="L496" s="58">
        <v>7.7558991773061052</v>
      </c>
      <c r="N496" s="17">
        <v>150</v>
      </c>
      <c r="Q496" s="58">
        <v>25.458053721570732</v>
      </c>
      <c r="R496" s="58">
        <v>1.2966311401026178</v>
      </c>
      <c r="S496" s="58">
        <v>47.640746912506877</v>
      </c>
      <c r="T496" s="58">
        <v>13.739097633786944</v>
      </c>
      <c r="U496" s="58">
        <v>5.4943951626163159</v>
      </c>
      <c r="V496" s="58">
        <v>13.286816626166965</v>
      </c>
      <c r="Y496" s="57">
        <v>1.749330194383405</v>
      </c>
      <c r="Z496" s="58">
        <v>15.563543942992872</v>
      </c>
      <c r="AA496" s="58">
        <v>1.1846128329003478</v>
      </c>
      <c r="AC496" s="58">
        <v>170.96004128885687</v>
      </c>
      <c r="AD496" s="58">
        <v>65.794452352090076</v>
      </c>
      <c r="AE496" s="58">
        <v>10.983985868543936</v>
      </c>
      <c r="AF496" s="58">
        <v>246.59993071289881</v>
      </c>
      <c r="AG496" s="58">
        <v>82.459672405490196</v>
      </c>
      <c r="AH496" s="58">
        <v>38.958857930156412</v>
      </c>
      <c r="AI496" s="58">
        <v>23.234144376048921</v>
      </c>
      <c r="AJ496" s="58">
        <v>0.52732864232691612</v>
      </c>
      <c r="AM496" s="57">
        <v>124.94338921908917</v>
      </c>
      <c r="AN496" s="57">
        <v>160.06569848508809</v>
      </c>
      <c r="AO496" s="57">
        <v>140.1555041692778</v>
      </c>
      <c r="AQ496" s="59">
        <v>54.647436250162393</v>
      </c>
      <c r="AR496" s="59">
        <v>45.352563749837607</v>
      </c>
      <c r="AT496" s="59">
        <v>51.070304799632979</v>
      </c>
      <c r="AU496" s="59">
        <v>48.929695200367021</v>
      </c>
    </row>
    <row r="497" spans="1:47">
      <c r="A497" s="56">
        <v>1754</v>
      </c>
      <c r="B497" s="57">
        <v>10.593786073946347</v>
      </c>
      <c r="C497" s="56"/>
      <c r="D497" s="58">
        <v>13.407499842874552</v>
      </c>
      <c r="E497" s="58"/>
      <c r="F497" s="58">
        <v>23.932584472579229</v>
      </c>
      <c r="G497" s="58"/>
      <c r="H497" s="58">
        <v>24.095125785470579</v>
      </c>
      <c r="I497" s="58"/>
      <c r="J497" s="58">
        <v>26.59505916150686</v>
      </c>
      <c r="K497" s="58"/>
      <c r="L497" s="58">
        <v>8.6773402028811351</v>
      </c>
      <c r="N497" s="17">
        <v>150</v>
      </c>
      <c r="Q497" s="58">
        <v>27.083401848281973</v>
      </c>
      <c r="R497" s="58">
        <v>1.3268193509937363</v>
      </c>
      <c r="S497" s="58">
        <v>36.047833404652224</v>
      </c>
      <c r="T497" s="58">
        <v>17.163114019269351</v>
      </c>
      <c r="U497" s="58">
        <v>6.1319632599853717</v>
      </c>
      <c r="V497" s="58">
        <v>13.492420338652382</v>
      </c>
      <c r="Y497" s="57">
        <v>1.7550984904854343</v>
      </c>
      <c r="Z497" s="58">
        <v>15.155241092636578</v>
      </c>
      <c r="AA497" s="58">
        <v>1.00576</v>
      </c>
      <c r="AC497" s="58">
        <v>172.04919088069423</v>
      </c>
      <c r="AD497" s="58">
        <v>66.308831430659211</v>
      </c>
      <c r="AE497" s="58">
        <v>11.061595193367886</v>
      </c>
      <c r="AF497" s="58">
        <v>241.4203955460884</v>
      </c>
      <c r="AG497" s="58">
        <v>70.4458524827498</v>
      </c>
      <c r="AH497" s="58">
        <v>38.019420395378283</v>
      </c>
      <c r="AI497" s="58">
        <v>23.160892362614838</v>
      </c>
      <c r="AJ497" s="58">
        <v>0.54294778258207588</v>
      </c>
      <c r="AM497" s="57">
        <v>120.32601250132504</v>
      </c>
      <c r="AN497" s="57">
        <v>157.20348144852554</v>
      </c>
      <c r="AO497" s="57">
        <v>136.29731877424521</v>
      </c>
      <c r="AQ497" s="59">
        <v>51.127513555899085</v>
      </c>
      <c r="AR497" s="59">
        <v>48.872486444100929</v>
      </c>
      <c r="AT497" s="59">
        <v>50.645392822393106</v>
      </c>
      <c r="AU497" s="59">
        <v>49.354607177606887</v>
      </c>
    </row>
    <row r="498" spans="1:47">
      <c r="A498" s="56">
        <v>1755</v>
      </c>
      <c r="B498" s="57">
        <v>10.614643179680812</v>
      </c>
      <c r="C498" s="56"/>
      <c r="D498" s="58">
        <v>13.979668652922413</v>
      </c>
      <c r="E498" s="58"/>
      <c r="F498" s="58">
        <v>24.377834848724326</v>
      </c>
      <c r="G498" s="58"/>
      <c r="H498" s="58">
        <v>28.455514288604345</v>
      </c>
      <c r="I498" s="58"/>
      <c r="J498" s="58">
        <v>19.598830981072975</v>
      </c>
      <c r="K498" s="58"/>
      <c r="L498" s="58">
        <v>9.6321597347920935</v>
      </c>
      <c r="N498" s="17">
        <v>150</v>
      </c>
      <c r="Q498" s="58">
        <v>28.489903978864088</v>
      </c>
      <c r="R498" s="58">
        <v>1.3564978375873364</v>
      </c>
      <c r="S498" s="58">
        <v>42.539554485116028</v>
      </c>
      <c r="T498" s="58">
        <v>12.6366919131606</v>
      </c>
      <c r="U498" s="58">
        <v>6.79005261527898</v>
      </c>
      <c r="V498" s="58">
        <v>13.69535060317485</v>
      </c>
      <c r="Y498" s="57">
        <v>1.4628320000000001</v>
      </c>
      <c r="Z498" s="58">
        <v>15.539526128266033</v>
      </c>
      <c r="AA498" s="58">
        <v>1.063232</v>
      </c>
      <c r="AC498" s="58">
        <v>143.83809215785055</v>
      </c>
      <c r="AD498" s="58">
        <v>55.515816403773286</v>
      </c>
      <c r="AE498" s="58">
        <v>9.2541986059203669</v>
      </c>
      <c r="AF498" s="58">
        <v>248.87171014275808</v>
      </c>
      <c r="AG498" s="58">
        <v>74.93505084286511</v>
      </c>
      <c r="AH498" s="58">
        <v>39.068373811342006</v>
      </c>
      <c r="AI498" s="58">
        <v>21.459625572132914</v>
      </c>
      <c r="AJ498" s="58">
        <v>0.5586190585669627</v>
      </c>
      <c r="AM498" s="57">
        <v>126.640369942745</v>
      </c>
      <c r="AN498" s="57">
        <v>149.46328772283667</v>
      </c>
      <c r="AO498" s="57">
        <v>136.52957994946533</v>
      </c>
      <c r="AQ498" s="59">
        <v>52.621029903450257</v>
      </c>
      <c r="AR498" s="59">
        <v>47.378970096549757</v>
      </c>
      <c r="AT498" s="59">
        <v>53.207183563326765</v>
      </c>
      <c r="AU498" s="59">
        <v>46.79281643667322</v>
      </c>
    </row>
    <row r="499" spans="1:47">
      <c r="A499" s="56">
        <v>1756</v>
      </c>
      <c r="B499" s="57">
        <v>10.641297460217141</v>
      </c>
      <c r="C499" s="56"/>
      <c r="D499" s="58">
        <v>14.548480952981105</v>
      </c>
      <c r="E499" s="58"/>
      <c r="F499" s="58">
        <v>24.803325235616697</v>
      </c>
      <c r="G499" s="58"/>
      <c r="H499" s="58">
        <v>21.116664840012792</v>
      </c>
      <c r="I499" s="58"/>
      <c r="J499" s="58">
        <v>19.534165525804131</v>
      </c>
      <c r="K499" s="58"/>
      <c r="L499" s="58">
        <v>10.620357773038981</v>
      </c>
      <c r="N499" s="17">
        <v>150</v>
      </c>
      <c r="Q499" s="58">
        <v>29.953953662956284</v>
      </c>
      <c r="R499" s="58">
        <v>1.3856666005013265</v>
      </c>
      <c r="S499" s="58">
        <v>31.555583209278396</v>
      </c>
      <c r="T499" s="58">
        <v>12.598895677686244</v>
      </c>
      <c r="U499" s="58">
        <v>7.4652234111567113</v>
      </c>
      <c r="V499" s="58">
        <v>13.93244515211221</v>
      </c>
      <c r="Y499" s="57">
        <v>1.5221360000000002</v>
      </c>
      <c r="Z499" s="58">
        <v>15.011134204275534</v>
      </c>
      <c r="AA499" s="58">
        <v>1.106336</v>
      </c>
      <c r="AC499" s="58">
        <v>150.12784112991113</v>
      </c>
      <c r="AD499" s="58">
        <v>58.026734736446087</v>
      </c>
      <c r="AE499" s="58">
        <v>9.6655354103496087</v>
      </c>
      <c r="AF499" s="58">
        <v>241.70070785472805</v>
      </c>
      <c r="AG499" s="58">
        <v>78.458483466481127</v>
      </c>
      <c r="AH499" s="58">
        <v>37.822130814478768</v>
      </c>
      <c r="AI499" s="58">
        <v>21.682225506373626</v>
      </c>
      <c r="AJ499" s="58">
        <v>0.57434260336229193</v>
      </c>
      <c r="AM499" s="57">
        <v>119.73490310024413</v>
      </c>
      <c r="AN499" s="57">
        <v>151.46180983387271</v>
      </c>
      <c r="AO499" s="57">
        <v>133.477039913825</v>
      </c>
      <c r="AQ499" s="59">
        <v>56.080362518821133</v>
      </c>
      <c r="AR499" s="59">
        <v>43.919637481178874</v>
      </c>
      <c r="AT499" s="59">
        <v>51.546583964902247</v>
      </c>
      <c r="AU499" s="59">
        <v>48.453416035097739</v>
      </c>
    </row>
    <row r="500" spans="1:47">
      <c r="A500" s="56">
        <v>1757</v>
      </c>
      <c r="B500" s="57">
        <v>10.609684346571759</v>
      </c>
      <c r="C500" s="56"/>
      <c r="D500" s="58">
        <v>19.840731173314538</v>
      </c>
      <c r="E500" s="58"/>
      <c r="F500" s="58">
        <v>33.430699439124176</v>
      </c>
      <c r="G500" s="58"/>
      <c r="H500" s="58">
        <v>28.826561803927909</v>
      </c>
      <c r="I500" s="58"/>
      <c r="J500" s="58">
        <v>28.577045624694964</v>
      </c>
      <c r="K500" s="58"/>
      <c r="L500" s="58">
        <v>15.740109675900182</v>
      </c>
      <c r="N500" s="17">
        <v>150</v>
      </c>
      <c r="Q500" s="58">
        <v>40.123802606898728</v>
      </c>
      <c r="R500" s="58">
        <v>1.8547615673306057</v>
      </c>
      <c r="S500" s="58">
        <v>43.080378400452659</v>
      </c>
      <c r="T500" s="58">
        <v>18.422208834297976</v>
      </c>
      <c r="U500" s="58">
        <v>11.046126698632001</v>
      </c>
      <c r="V500" s="58">
        <v>14.065632300825994</v>
      </c>
      <c r="Y500" s="57">
        <v>1.6407440000000002</v>
      </c>
      <c r="Z500" s="58">
        <v>13.810243467933491</v>
      </c>
      <c r="AA500" s="58">
        <v>1.192544</v>
      </c>
      <c r="AC500" s="58">
        <v>162.32182856791334</v>
      </c>
      <c r="AD500" s="58">
        <v>62.830120965926177</v>
      </c>
      <c r="AE500" s="58">
        <v>10.457825198909513</v>
      </c>
      <c r="AF500" s="58">
        <v>223.55912605012043</v>
      </c>
      <c r="AG500" s="58">
        <v>85.098748683389033</v>
      </c>
      <c r="AH500" s="58">
        <v>34.872151355268628</v>
      </c>
      <c r="AI500" s="58">
        <v>21.948886054960013</v>
      </c>
      <c r="AJ500" s="58">
        <v>0.59011855035223748</v>
      </c>
      <c r="AM500" s="57">
        <v>158.4101973208424</v>
      </c>
      <c r="AN500" s="57">
        <v>153.83205652963034</v>
      </c>
      <c r="AO500" s="57">
        <v>156.44341264846048</v>
      </c>
      <c r="AQ500" s="59">
        <v>67.381290915641372</v>
      </c>
      <c r="AR500" s="59">
        <v>32.61870908435862</v>
      </c>
      <c r="AT500" s="59">
        <v>58.599444895230391</v>
      </c>
      <c r="AU500" s="59">
        <v>41.400555104769602</v>
      </c>
    </row>
    <row r="501" spans="1:47">
      <c r="A501" s="56">
        <v>1758</v>
      </c>
      <c r="B501" s="57">
        <v>10.661808216176546</v>
      </c>
      <c r="C501" s="56"/>
      <c r="D501" s="58">
        <v>21.103705122157493</v>
      </c>
      <c r="E501" s="58"/>
      <c r="F501" s="58">
        <v>35.130007879320353</v>
      </c>
      <c r="G501" s="58"/>
      <c r="H501" s="58">
        <v>28.701015005809911</v>
      </c>
      <c r="I501" s="58"/>
      <c r="J501" s="58">
        <v>35.696442971229125</v>
      </c>
      <c r="K501" s="58"/>
      <c r="L501" s="58">
        <v>17.672205178747504</v>
      </c>
      <c r="N501" s="17">
        <v>150</v>
      </c>
      <c r="Q501" s="58">
        <v>43.721209435694675</v>
      </c>
      <c r="R501" s="58">
        <v>1.9501642100538696</v>
      </c>
      <c r="S501" s="58">
        <v>42.88934451919522</v>
      </c>
      <c r="T501" s="58">
        <v>22.974238900816687</v>
      </c>
      <c r="U501" s="58">
        <v>12.389292238844467</v>
      </c>
      <c r="V501" s="58">
        <v>14.150308271476112</v>
      </c>
      <c r="Y501" s="57">
        <v>1.6605119999999998</v>
      </c>
      <c r="Z501" s="58">
        <v>13.233815914489311</v>
      </c>
      <c r="AA501" s="58">
        <v>1.206912</v>
      </c>
      <c r="AC501" s="58">
        <v>164.78073655881207</v>
      </c>
      <c r="AD501" s="58">
        <v>63.873613324939427</v>
      </c>
      <c r="AE501" s="58">
        <v>10.623574477285411</v>
      </c>
      <c r="AF501" s="58">
        <v>215.37872955136669</v>
      </c>
      <c r="AG501" s="58">
        <v>86.660315420553601</v>
      </c>
      <c r="AH501" s="58">
        <v>33.489403828851636</v>
      </c>
      <c r="AI501" s="58">
        <v>21.870174092397651</v>
      </c>
      <c r="AJ501" s="58">
        <v>0.60594703322508237</v>
      </c>
      <c r="AM501" s="57">
        <v>169.93702607249156</v>
      </c>
      <c r="AN501" s="57">
        <v>153.697255822789</v>
      </c>
      <c r="AO501" s="57">
        <v>162.92425934105265</v>
      </c>
      <c r="AQ501" s="59">
        <v>64.924795621799973</v>
      </c>
      <c r="AR501" s="59">
        <v>35.07520437820002</v>
      </c>
      <c r="AT501" s="59">
        <v>60.455344780028334</v>
      </c>
      <c r="AU501" s="59">
        <v>39.544655219971666</v>
      </c>
    </row>
    <row r="502" spans="1:47">
      <c r="A502" s="56">
        <v>1759</v>
      </c>
      <c r="B502" s="57">
        <v>10.679841054579141</v>
      </c>
      <c r="C502" s="56"/>
      <c r="D502" s="58">
        <v>18.756922416886322</v>
      </c>
      <c r="E502" s="58"/>
      <c r="F502" s="58">
        <v>31.1086615149169</v>
      </c>
      <c r="G502" s="58"/>
      <c r="H502" s="58">
        <v>30.620911709250553</v>
      </c>
      <c r="I502" s="58"/>
      <c r="J502" s="58">
        <v>20.482847752276953</v>
      </c>
      <c r="K502" s="58"/>
      <c r="L502" s="58">
        <v>16.245582373773445</v>
      </c>
      <c r="N502" s="17">
        <v>150</v>
      </c>
      <c r="Q502" s="58">
        <v>39.174800048906199</v>
      </c>
      <c r="R502" s="58">
        <v>1.7089466038554642</v>
      </c>
      <c r="S502" s="58">
        <v>45.755033457419032</v>
      </c>
      <c r="T502" s="58">
        <v>13.150511006726784</v>
      </c>
      <c r="U502" s="58">
        <v>11.372873144852228</v>
      </c>
      <c r="V502" s="58">
        <v>14.267898781174143</v>
      </c>
      <c r="Y502" s="57">
        <v>1.7000480000000002</v>
      </c>
      <c r="Z502" s="58">
        <v>13.978368171021376</v>
      </c>
      <c r="AA502" s="58">
        <v>1.2356480000000001</v>
      </c>
      <c r="AC502" s="58">
        <v>169.22087040152203</v>
      </c>
      <c r="AD502" s="58">
        <v>65.689059627677779</v>
      </c>
      <c r="AE502" s="58">
        <v>10.917367425218544</v>
      </c>
      <c r="AF502" s="58">
        <v>228.71826620529916</v>
      </c>
      <c r="AG502" s="58">
        <v>89.276124299900005</v>
      </c>
      <c r="AH502" s="58">
        <v>35.450610892744464</v>
      </c>
      <c r="AI502" s="58">
        <v>22.663621479401421</v>
      </c>
      <c r="AJ502" s="58">
        <v>0.62182818597386957</v>
      </c>
      <c r="AM502" s="57">
        <v>155.64815023033262</v>
      </c>
      <c r="AN502" s="57">
        <v>159.64351897785897</v>
      </c>
      <c r="AO502" s="57">
        <v>157.3916456390609</v>
      </c>
      <c r="AQ502" s="59">
        <v>56.425293507920536</v>
      </c>
      <c r="AR502" s="59">
        <v>43.574706492079464</v>
      </c>
      <c r="AT502" s="59">
        <v>57.262219580341025</v>
      </c>
      <c r="AU502" s="59">
        <v>42.737780419658982</v>
      </c>
    </row>
    <row r="503" spans="1:47">
      <c r="A503" s="56">
        <v>1760</v>
      </c>
      <c r="B503" s="57">
        <v>10.689561710179186</v>
      </c>
      <c r="C503" s="56"/>
      <c r="D503" s="58">
        <v>17.910339241322561</v>
      </c>
      <c r="E503" s="58"/>
      <c r="F503" s="58">
        <v>29.410814876088999</v>
      </c>
      <c r="G503" s="58"/>
      <c r="H503" s="58">
        <v>33.363413308140679</v>
      </c>
      <c r="I503" s="58"/>
      <c r="J503" s="58">
        <v>32.348396218216436</v>
      </c>
      <c r="K503" s="58"/>
      <c r="L503" s="58">
        <v>16.0624359515866</v>
      </c>
      <c r="N503" s="17">
        <v>150</v>
      </c>
      <c r="Q503" s="58">
        <v>37.702053072115021</v>
      </c>
      <c r="R503" s="58">
        <v>1.6041355913382382</v>
      </c>
      <c r="S503" s="58">
        <v>49.85508872502335</v>
      </c>
      <c r="T503" s="58">
        <v>20.626190038108355</v>
      </c>
      <c r="U503" s="58">
        <v>11.219130515235069</v>
      </c>
      <c r="V503" s="58">
        <v>14.454518266444888</v>
      </c>
      <c r="Y503" s="57">
        <v>1.7593519999999998</v>
      </c>
      <c r="Z503" s="58">
        <v>14.939080760095012</v>
      </c>
      <c r="AA503" s="58">
        <v>1.2787520000000001</v>
      </c>
      <c r="AC503" s="58">
        <v>175.66037251553684</v>
      </c>
      <c r="AD503" s="58">
        <v>68.286836584020691</v>
      </c>
      <c r="AE503" s="58">
        <v>11.340640325300548</v>
      </c>
      <c r="AF503" s="58">
        <v>245.75077934282518</v>
      </c>
      <c r="AG503" s="58">
        <v>92.965708017259658</v>
      </c>
      <c r="AH503" s="58">
        <v>37.96960198914217</v>
      </c>
      <c r="AI503" s="58">
        <v>23.724946392086515</v>
      </c>
      <c r="AJ503" s="58">
        <v>0.63776214289705468</v>
      </c>
      <c r="AM503" s="57">
        <v>162.60866955471099</v>
      </c>
      <c r="AN503" s="57">
        <v>167.46769715458282</v>
      </c>
      <c r="AO503" s="57">
        <v>164.72658957073381</v>
      </c>
      <c r="AQ503" s="59">
        <v>55.676743120099999</v>
      </c>
      <c r="AR503" s="59">
        <v>44.323256879900001</v>
      </c>
      <c r="AT503" s="59">
        <v>57.082299664039283</v>
      </c>
      <c r="AU503" s="59">
        <v>42.917700335960717</v>
      </c>
    </row>
    <row r="504" spans="1:47">
      <c r="A504" s="56">
        <v>1761</v>
      </c>
      <c r="B504" s="57">
        <v>10.71130451031579</v>
      </c>
      <c r="C504" s="56"/>
      <c r="D504" s="58">
        <v>21.200581694736755</v>
      </c>
      <c r="E504" s="58"/>
      <c r="F504" s="58">
        <v>34.469193980907725</v>
      </c>
      <c r="G504" s="58"/>
      <c r="H504" s="58">
        <v>33.156070945238703</v>
      </c>
      <c r="I504" s="58"/>
      <c r="J504" s="58">
        <v>27.454671368835886</v>
      </c>
      <c r="K504" s="58"/>
      <c r="L504" s="58">
        <v>19.879296946074284</v>
      </c>
      <c r="N504" s="17">
        <v>150</v>
      </c>
      <c r="Q504" s="58">
        <v>45.037624221192821</v>
      </c>
      <c r="R504" s="58">
        <v>1.860919329769785</v>
      </c>
      <c r="S504" s="58">
        <v>49.535435420293659</v>
      </c>
      <c r="T504" s="58">
        <v>17.475769020063638</v>
      </c>
      <c r="U504" s="58">
        <v>13.848092748814198</v>
      </c>
      <c r="V504" s="58">
        <v>14.673063481248134</v>
      </c>
      <c r="Y504" s="57">
        <v>1.6407440000000002</v>
      </c>
      <c r="Z504" s="58">
        <v>15.995864608076008</v>
      </c>
      <c r="AA504" s="58">
        <v>1.192544</v>
      </c>
      <c r="AC504" s="58">
        <v>164.319916088018</v>
      </c>
      <c r="AD504" s="58">
        <v>63.970165397656665</v>
      </c>
      <c r="AE504" s="58">
        <v>10.61582515452927</v>
      </c>
      <c r="AF504" s="58">
        <v>264.54855992421267</v>
      </c>
      <c r="AG504" s="58">
        <v>87.238213735421397</v>
      </c>
      <c r="AH504" s="58">
        <v>40.744107635635778</v>
      </c>
      <c r="AI504" s="58">
        <v>23.588760123241766</v>
      </c>
      <c r="AJ504" s="58">
        <v>0.65374903859916067</v>
      </c>
      <c r="AM504" s="57">
        <v>176.62067205394317</v>
      </c>
      <c r="AN504" s="57">
        <v>166.77929358819486</v>
      </c>
      <c r="AO504" s="57">
        <v>172.37768491919815</v>
      </c>
      <c r="AQ504" s="59">
        <v>56.046076792491121</v>
      </c>
      <c r="AR504" s="59">
        <v>43.953923207508879</v>
      </c>
      <c r="AT504" s="59">
        <v>59.368474878125575</v>
      </c>
      <c r="AU504" s="59">
        <v>40.631525121874425</v>
      </c>
    </row>
    <row r="505" spans="1:47">
      <c r="A505" s="56">
        <v>1762</v>
      </c>
      <c r="B505" s="57">
        <v>10.708680921489998</v>
      </c>
      <c r="C505" s="56"/>
      <c r="D505" s="58">
        <v>18.058084720461864</v>
      </c>
      <c r="E505" s="58"/>
      <c r="F505" s="58">
        <v>29.370365056856052</v>
      </c>
      <c r="G505" s="58"/>
      <c r="H505" s="58">
        <v>20.040933104268966</v>
      </c>
      <c r="I505" s="58"/>
      <c r="J505" s="58">
        <v>14.462219212020997</v>
      </c>
      <c r="K505" s="58"/>
      <c r="L505" s="58">
        <v>17.575012708336882</v>
      </c>
      <c r="N505" s="17">
        <v>150</v>
      </c>
      <c r="Q505" s="58">
        <v>38.568096363957963</v>
      </c>
      <c r="R505" s="58">
        <v>1.5773657933549017</v>
      </c>
      <c r="S505" s="58">
        <v>29.931365685619813</v>
      </c>
      <c r="T505" s="58">
        <v>9.1088817629131107</v>
      </c>
      <c r="U505" s="58">
        <v>12.223562566287532</v>
      </c>
      <c r="V505" s="58">
        <v>14.80230912534504</v>
      </c>
      <c r="Y505" s="57">
        <v>2.0361039999999999</v>
      </c>
      <c r="Z505" s="58">
        <v>17.340862232779095</v>
      </c>
      <c r="AA505" s="58">
        <v>1.4799040000000001</v>
      </c>
      <c r="AC505" s="58">
        <v>204.5397194949276</v>
      </c>
      <c r="AD505" s="58">
        <v>79.742344267557897</v>
      </c>
      <c r="AE505" s="58">
        <v>13.22333448711392</v>
      </c>
      <c r="AF505" s="58">
        <v>288.33344684122397</v>
      </c>
      <c r="AG505" s="58">
        <v>108.93358448530535</v>
      </c>
      <c r="AH505" s="58">
        <v>44.266246706356156</v>
      </c>
      <c r="AI505" s="58">
        <v>27.275581973167455</v>
      </c>
      <c r="AJ505" s="58">
        <v>0.66978900799143204</v>
      </c>
      <c r="AM505" s="57">
        <v>137.62210546259939</v>
      </c>
      <c r="AN505" s="57">
        <v>193.18237433462284</v>
      </c>
      <c r="AO505" s="57">
        <v>161.68074548883286</v>
      </c>
      <c r="AQ505" s="59">
        <v>51.27005050121933</v>
      </c>
      <c r="AR505" s="59">
        <v>48.72994949878067</v>
      </c>
      <c r="AT505" s="59">
        <v>49.386982561348852</v>
      </c>
      <c r="AU505" s="59">
        <v>50.613017438651141</v>
      </c>
    </row>
    <row r="506" spans="1:47">
      <c r="A506" s="56">
        <v>1763</v>
      </c>
      <c r="B506" s="57">
        <v>10.702922522738199</v>
      </c>
      <c r="C506" s="56"/>
      <c r="D506" s="58">
        <v>18.775934466731432</v>
      </c>
      <c r="E506" s="58"/>
      <c r="F506" s="58">
        <v>30.383792115466537</v>
      </c>
      <c r="G506" s="58"/>
      <c r="H506" s="58">
        <v>34.062467791250327</v>
      </c>
      <c r="I506" s="58"/>
      <c r="J506" s="58">
        <v>14.475010204231173</v>
      </c>
      <c r="K506" s="58"/>
      <c r="L506" s="58">
        <v>19.061213702252196</v>
      </c>
      <c r="N506" s="17">
        <v>150</v>
      </c>
      <c r="Q506" s="58">
        <v>40.012269926929704</v>
      </c>
      <c r="R506" s="58">
        <v>1.6231529345329252</v>
      </c>
      <c r="S506" s="58">
        <v>50.886675346051028</v>
      </c>
      <c r="T506" s="58">
        <v>9.0805000580960034</v>
      </c>
      <c r="U506" s="58">
        <v>13.265934097927534</v>
      </c>
      <c r="V506" s="58">
        <v>14.748675364629452</v>
      </c>
      <c r="Y506" s="57">
        <v>1.601208</v>
      </c>
      <c r="Z506" s="58">
        <v>15.683633016627077</v>
      </c>
      <c r="AA506" s="58">
        <v>1.163808</v>
      </c>
      <c r="AC506" s="58">
        <v>161.34435279793595</v>
      </c>
      <c r="AD506" s="58">
        <v>62.992549436274032</v>
      </c>
      <c r="AE506" s="58">
        <v>10.437989894341404</v>
      </c>
      <c r="AF506" s="58">
        <v>262.17885408804005</v>
      </c>
      <c r="AG506" s="58">
        <v>86.199646774931225</v>
      </c>
      <c r="AH506" s="58">
        <v>40.123019149707872</v>
      </c>
      <c r="AI506" s="58">
        <v>23.350267051612562</v>
      </c>
      <c r="AJ506" s="58">
        <v>0.68588218629249298</v>
      </c>
      <c r="AM506" s="57">
        <v>161.57284499223496</v>
      </c>
      <c r="AN506" s="57">
        <v>165.86478417145324</v>
      </c>
      <c r="AO506" s="57">
        <v>163.44523904606726</v>
      </c>
      <c r="AQ506" s="59">
        <v>62.478300562079504</v>
      </c>
      <c r="AR506" s="59">
        <v>37.521699437920503</v>
      </c>
      <c r="AT506" s="59">
        <v>57.247632382470584</v>
      </c>
      <c r="AU506" s="59">
        <v>42.752367617529416</v>
      </c>
    </row>
    <row r="507" spans="1:47">
      <c r="A507" s="56">
        <v>1764</v>
      </c>
      <c r="B507" s="57">
        <v>10.737211361006761</v>
      </c>
      <c r="C507" s="56"/>
      <c r="D507" s="58">
        <v>19.152793088034933</v>
      </c>
      <c r="E507" s="58"/>
      <c r="F507" s="58">
        <v>30.822429353836387</v>
      </c>
      <c r="G507" s="58"/>
      <c r="H507" s="58">
        <v>32.832113206933606</v>
      </c>
      <c r="I507" s="58"/>
      <c r="J507" s="58">
        <v>26.509328560416993</v>
      </c>
      <c r="K507" s="58"/>
      <c r="L507" s="58">
        <v>20.094866531070238</v>
      </c>
      <c r="N507" s="17">
        <v>150</v>
      </c>
      <c r="Q507" s="58">
        <v>41.082586757633912</v>
      </c>
      <c r="R507" s="58">
        <v>1.6291086474079235</v>
      </c>
      <c r="S507" s="58">
        <v>49.04106947673656</v>
      </c>
      <c r="T507" s="58">
        <v>16.76207869465668</v>
      </c>
      <c r="U507" s="58">
        <v>13.958301894490271</v>
      </c>
      <c r="V507" s="58">
        <v>14.906546128720098</v>
      </c>
      <c r="Y507" s="57">
        <v>1.4826000000000001</v>
      </c>
      <c r="Z507" s="58">
        <v>13.353904988123514</v>
      </c>
      <c r="AA507" s="58">
        <v>1.0776000000000001</v>
      </c>
      <c r="AC507" s="58">
        <v>149.85054706854632</v>
      </c>
      <c r="AD507" s="58">
        <v>58.589234237961911</v>
      </c>
      <c r="AE507" s="58">
        <v>9.7011051223276166</v>
      </c>
      <c r="AF507" s="58">
        <v>224.43259178011235</v>
      </c>
      <c r="AG507" s="58">
        <v>80.311479821292181</v>
      </c>
      <c r="AH507" s="58">
        <v>34.237349534035616</v>
      </c>
      <c r="AI507" s="58">
        <v>21.276290824899323</v>
      </c>
      <c r="AJ507" s="58">
        <v>0.70202870902900438</v>
      </c>
      <c r="AM507" s="57">
        <v>168.60467154892947</v>
      </c>
      <c r="AN507" s="57">
        <v>151.75794898525285</v>
      </c>
      <c r="AO507" s="57">
        <v>161.32909882181261</v>
      </c>
      <c r="AQ507" s="59">
        <v>65.290671825976816</v>
      </c>
      <c r="AR507" s="59">
        <v>34.709328174023192</v>
      </c>
      <c r="AT507" s="59">
        <v>60.546021987695688</v>
      </c>
      <c r="AU507" s="59">
        <v>39.453978012304312</v>
      </c>
    </row>
    <row r="508" spans="1:47">
      <c r="A508" s="56">
        <v>1765</v>
      </c>
      <c r="B508" s="57">
        <v>10.751713889013342</v>
      </c>
      <c r="C508" s="56"/>
      <c r="D508" s="58">
        <v>22.016406251419134</v>
      </c>
      <c r="E508" s="58"/>
      <c r="F508" s="58">
        <v>35.283015802207636</v>
      </c>
      <c r="G508" s="58"/>
      <c r="H508" s="58">
        <v>15.011622352066858</v>
      </c>
      <c r="I508" s="58"/>
      <c r="J508" s="58">
        <v>15.199098275635864</v>
      </c>
      <c r="K508" s="58"/>
      <c r="L508" s="58">
        <v>21.824147154612923</v>
      </c>
      <c r="N508" s="17">
        <v>150</v>
      </c>
      <c r="Q508" s="58">
        <v>46.960840169624639</v>
      </c>
      <c r="R508" s="58">
        <v>1.8502678088184481</v>
      </c>
      <c r="S508" s="58">
        <v>22.425497350382141</v>
      </c>
      <c r="T508" s="58">
        <v>9.715282663246871</v>
      </c>
      <c r="U508" s="58">
        <v>15.113670562015537</v>
      </c>
      <c r="V508" s="58">
        <v>15.153089301898957</v>
      </c>
      <c r="Y508" s="57">
        <v>1.6209759999999998</v>
      </c>
      <c r="Z508" s="58">
        <v>12.897566508313538</v>
      </c>
      <c r="AA508" s="58">
        <v>1.1781760000000001</v>
      </c>
      <c r="AC508" s="58">
        <v>164.33847048911514</v>
      </c>
      <c r="AD508" s="58">
        <v>64.346184818068423</v>
      </c>
      <c r="AE508" s="58">
        <v>10.6463782920287</v>
      </c>
      <c r="AF508" s="58">
        <v>217.92751788983043</v>
      </c>
      <c r="AG508" s="58">
        <v>88.353979458870157</v>
      </c>
      <c r="AH508" s="58">
        <v>33.139393200792611</v>
      </c>
      <c r="AI508" s="58">
        <v>22.111961253832497</v>
      </c>
      <c r="AJ508" s="58">
        <v>0.71822871203632366</v>
      </c>
      <c r="AM508" s="57">
        <v>149.96543213846962</v>
      </c>
      <c r="AN508" s="57">
        <v>158.1083961737867</v>
      </c>
      <c r="AO508" s="57">
        <v>153.50344442544625</v>
      </c>
      <c r="AQ508" s="59">
        <v>62.22774974415892</v>
      </c>
      <c r="AR508" s="59">
        <v>37.772250255841065</v>
      </c>
      <c r="AT508" s="59">
        <v>56.9351000623898</v>
      </c>
      <c r="AU508" s="59">
        <v>43.064899937610193</v>
      </c>
    </row>
    <row r="509" spans="1:47">
      <c r="A509" s="56">
        <v>1766</v>
      </c>
      <c r="B509" s="57">
        <v>10.796754293283275</v>
      </c>
      <c r="C509" s="56"/>
      <c r="D509" s="58">
        <v>12.554790571947358</v>
      </c>
      <c r="E509" s="58"/>
      <c r="F509" s="58">
        <v>20.240341960424409</v>
      </c>
      <c r="G509" s="58"/>
      <c r="H509" s="58">
        <v>23.211470948119107</v>
      </c>
      <c r="I509" s="58"/>
      <c r="J509" s="58">
        <v>18.80731694640135</v>
      </c>
      <c r="K509" s="58"/>
      <c r="L509" s="58">
        <v>11.344945814211826</v>
      </c>
      <c r="N509" s="17">
        <v>150</v>
      </c>
      <c r="Q509" s="58">
        <v>27.295937559724852</v>
      </c>
      <c r="R509" s="58">
        <v>1.0579933130906305</v>
      </c>
      <c r="S509" s="58">
        <v>34.670357689606838</v>
      </c>
      <c r="T509" s="58">
        <v>12.008445359615493</v>
      </c>
      <c r="U509" s="58">
        <v>7.8417756367371751</v>
      </c>
      <c r="V509" s="58">
        <v>15.30660197959207</v>
      </c>
      <c r="Y509" s="57">
        <v>1.5023680000000001</v>
      </c>
      <c r="Z509" s="58">
        <v>12.369174584323039</v>
      </c>
      <c r="AA509" s="58">
        <v>1.091968</v>
      </c>
      <c r="AC509" s="58">
        <v>152.7802791773849</v>
      </c>
      <c r="AD509" s="58">
        <v>59.906635957543273</v>
      </c>
      <c r="AE509" s="58">
        <v>9.904435484579448</v>
      </c>
      <c r="AF509" s="58">
        <v>210.12206939070268</v>
      </c>
      <c r="AG509" s="58">
        <v>82.398964192809601</v>
      </c>
      <c r="AH509" s="58">
        <v>31.850951927301871</v>
      </c>
      <c r="AI509" s="58">
        <v>21.049681050688527</v>
      </c>
      <c r="AJ509" s="58">
        <v>0.73448233145916564</v>
      </c>
      <c r="AM509" s="57">
        <v>119.07541186068278</v>
      </c>
      <c r="AN509" s="57">
        <v>151.02102827996015</v>
      </c>
      <c r="AO509" s="57">
        <v>132.91214342652512</v>
      </c>
      <c r="AQ509" s="59">
        <v>56.507994185243568</v>
      </c>
      <c r="AR509" s="59">
        <v>43.492005814756432</v>
      </c>
      <c r="AT509" s="59">
        <v>51.462200775192827</v>
      </c>
      <c r="AU509" s="59">
        <v>48.537799224807166</v>
      </c>
    </row>
    <row r="510" spans="1:47">
      <c r="A510" s="56">
        <v>1767</v>
      </c>
      <c r="B510" s="57">
        <v>10.636194787180715</v>
      </c>
      <c r="C510" s="56"/>
      <c r="D510" s="58">
        <v>20.104720661216383</v>
      </c>
      <c r="E510" s="58"/>
      <c r="F510" s="58">
        <v>31.99769247793737</v>
      </c>
      <c r="G510" s="58"/>
      <c r="H510" s="58">
        <v>32.261293418262014</v>
      </c>
      <c r="I510" s="58"/>
      <c r="J510" s="58">
        <v>20.027305795375003</v>
      </c>
      <c r="K510" s="58"/>
      <c r="L510" s="58">
        <v>14.264721021521247</v>
      </c>
      <c r="N510" s="17">
        <v>150</v>
      </c>
      <c r="Q510" s="58">
        <v>40.439923231153763</v>
      </c>
      <c r="R510" s="58">
        <v>1.658559359748611</v>
      </c>
      <c r="S510" s="58">
        <v>48.184277278309729</v>
      </c>
      <c r="T510" s="58">
        <v>12.760508209217384</v>
      </c>
      <c r="U510" s="58">
        <v>9.8497862003893886</v>
      </c>
      <c r="V510" s="58">
        <v>15.390366963610006</v>
      </c>
      <c r="Y510" s="57">
        <v>1.5221360000000002</v>
      </c>
      <c r="Z510" s="58">
        <v>13.78622565320665</v>
      </c>
      <c r="AA510" s="58">
        <v>1.106336</v>
      </c>
      <c r="AC510" s="58">
        <v>155.26470797084542</v>
      </c>
      <c r="AD510" s="58">
        <v>60.968351931191791</v>
      </c>
      <c r="AE510" s="58">
        <v>10.072446146988085</v>
      </c>
      <c r="AF510" s="58">
        <v>235.45232657630049</v>
      </c>
      <c r="AG510" s="58">
        <v>84.002997399684034</v>
      </c>
      <c r="AH510" s="58">
        <v>35.57721933261336</v>
      </c>
      <c r="AI510" s="58">
        <v>22.114254318220553</v>
      </c>
      <c r="AJ510" s="58">
        <v>0.75078970375226473</v>
      </c>
      <c r="AM510" s="57">
        <v>159.38924956800713</v>
      </c>
      <c r="AN510" s="57">
        <v>158.81275746832858</v>
      </c>
      <c r="AO510" s="57">
        <v>159.15443109500046</v>
      </c>
      <c r="AQ510" s="59">
        <v>65.677137514554417</v>
      </c>
      <c r="AR510" s="59">
        <v>34.322862485445583</v>
      </c>
      <c r="AT510" s="59">
        <v>57.908110969598468</v>
      </c>
      <c r="AU510" s="59">
        <v>42.091889030401525</v>
      </c>
    </row>
    <row r="511" spans="1:47">
      <c r="A511" s="56">
        <v>1768</v>
      </c>
      <c r="B511" s="57">
        <v>10.701547217074751</v>
      </c>
      <c r="C511" s="56"/>
      <c r="D511" s="58">
        <v>20.569993281971815</v>
      </c>
      <c r="E511" s="58"/>
      <c r="F511" s="58">
        <v>32.320578380261011</v>
      </c>
      <c r="G511" s="58"/>
      <c r="H511" s="58">
        <v>31.878459055101647</v>
      </c>
      <c r="I511" s="58"/>
      <c r="J511" s="58">
        <v>22.359732668152514</v>
      </c>
      <c r="K511" s="58"/>
      <c r="L511" s="58">
        <v>14.289805875915842</v>
      </c>
      <c r="N511" s="17">
        <v>150</v>
      </c>
      <c r="Q511" s="58">
        <v>42.672884600092175</v>
      </c>
      <c r="R511" s="58">
        <v>1.676646193894495</v>
      </c>
      <c r="S511" s="58">
        <v>47.608684191706374</v>
      </c>
      <c r="T511" s="58">
        <v>14.217782158598144</v>
      </c>
      <c r="U511" s="58">
        <v>9.8560778258581028</v>
      </c>
      <c r="V511" s="58">
        <v>15.480994102653421</v>
      </c>
      <c r="Y511" s="57">
        <v>1.5814400000000002</v>
      </c>
      <c r="Z511" s="58">
        <v>15.035152019002375</v>
      </c>
      <c r="AA511" s="58">
        <v>1.14944</v>
      </c>
      <c r="AC511" s="58">
        <v>161.80812713404137</v>
      </c>
      <c r="AD511" s="58">
        <v>63.629147823453124</v>
      </c>
      <c r="AE511" s="58">
        <v>10.504183732200904</v>
      </c>
      <c r="AF511" s="58">
        <v>258.16185948599832</v>
      </c>
      <c r="AG511" s="58">
        <v>87.819294178652157</v>
      </c>
      <c r="AH511" s="58">
        <v>38.884754670073654</v>
      </c>
      <c r="AI511" s="58">
        <v>23.380411536257629</v>
      </c>
      <c r="AJ511" s="58">
        <v>0.7671509656810378</v>
      </c>
      <c r="AM511" s="57">
        <v>164.08630968129387</v>
      </c>
      <c r="AN511" s="57">
        <v>168.04016836596779</v>
      </c>
      <c r="AO511" s="57">
        <v>165.81261719251796</v>
      </c>
      <c r="AQ511" s="59">
        <v>63.478797991417046</v>
      </c>
      <c r="AR511" s="59">
        <v>36.521202008582961</v>
      </c>
      <c r="AT511" s="59">
        <v>57.24589330675385</v>
      </c>
      <c r="AU511" s="59">
        <v>42.75410669324615</v>
      </c>
    </row>
    <row r="512" spans="1:47">
      <c r="A512" s="56">
        <v>1769</v>
      </c>
      <c r="B512" s="57">
        <v>10.844527475047837</v>
      </c>
      <c r="C512" s="56"/>
      <c r="D512" s="58">
        <v>22.925535197130653</v>
      </c>
      <c r="E512" s="58"/>
      <c r="F512" s="58">
        <v>35.59400121681886</v>
      </c>
      <c r="G512" s="58"/>
      <c r="H512" s="58">
        <v>35.38868632956423</v>
      </c>
      <c r="I512" s="58"/>
      <c r="J512" s="58">
        <v>19.650741438042218</v>
      </c>
      <c r="K512" s="58"/>
      <c r="L512" s="58">
        <v>21.888597630315147</v>
      </c>
      <c r="N512" s="17">
        <v>150</v>
      </c>
      <c r="Q512" s="58">
        <v>50.719988183818529</v>
      </c>
      <c r="R512" s="58">
        <v>1.8480564859278985</v>
      </c>
      <c r="S512" s="58">
        <v>52.841584290957584</v>
      </c>
      <c r="T512" s="58">
        <v>12.489308692857769</v>
      </c>
      <c r="U512" s="58">
        <v>15.059480669830846</v>
      </c>
      <c r="V512" s="58">
        <v>15.683205649141366</v>
      </c>
      <c r="Y512" s="57">
        <v>1.6209759999999998</v>
      </c>
      <c r="Z512" s="58">
        <v>15.44345486935867</v>
      </c>
      <c r="AA512" s="58">
        <v>1.1781760000000001</v>
      </c>
      <c r="AC512" s="58">
        <v>166.36138024487744</v>
      </c>
      <c r="AD512" s="58">
        <v>65.51373521702925</v>
      </c>
      <c r="AE512" s="58">
        <v>10.807226869659457</v>
      </c>
      <c r="AF512" s="58">
        <v>266.59707106603099</v>
      </c>
      <c r="AG512" s="58">
        <v>90.575284168808125</v>
      </c>
      <c r="AH512" s="58">
        <v>40.027726550055561</v>
      </c>
      <c r="AI512" s="58">
        <v>24.02015003307617</v>
      </c>
      <c r="AJ512" s="58">
        <v>0.78356625432225024</v>
      </c>
      <c r="AM512" s="57">
        <v>188.6575878963952</v>
      </c>
      <c r="AN512" s="57">
        <v>172.9105866702435</v>
      </c>
      <c r="AO512" s="57">
        <v>181.85981139209406</v>
      </c>
      <c r="AQ512" s="59">
        <v>61.707513905249215</v>
      </c>
      <c r="AR512" s="59">
        <v>38.292486094750785</v>
      </c>
      <c r="AT512" s="59">
        <v>60.234155877176136</v>
      </c>
      <c r="AU512" s="59">
        <v>39.765844122823864</v>
      </c>
    </row>
    <row r="513" spans="1:47">
      <c r="A513" s="56">
        <v>1770</v>
      </c>
      <c r="B513" s="57">
        <v>10.770553395038714</v>
      </c>
      <c r="C513" s="56"/>
      <c r="D513" s="58">
        <v>18.547707191529504</v>
      </c>
      <c r="E513" s="58"/>
      <c r="F513" s="58">
        <v>28.728373133254575</v>
      </c>
      <c r="G513" s="58"/>
      <c r="H513" s="58">
        <v>30.214826731740004</v>
      </c>
      <c r="I513" s="58"/>
      <c r="J513" s="58">
        <v>17.474998433468674</v>
      </c>
      <c r="K513" s="58"/>
      <c r="L513" s="58">
        <v>10.047144167710991</v>
      </c>
      <c r="N513" s="17">
        <v>150</v>
      </c>
      <c r="Q513" s="58">
        <v>41.423506497858178</v>
      </c>
      <c r="R513" s="58">
        <v>1.4853815553516523</v>
      </c>
      <c r="S513" s="58">
        <v>44.87253623138362</v>
      </c>
      <c r="T513" s="58">
        <v>10.561665394330515</v>
      </c>
      <c r="U513" s="58">
        <v>6.8933989948527365</v>
      </c>
      <c r="V513" s="58">
        <v>15.9063469969967</v>
      </c>
      <c r="Y513" s="57">
        <v>1.719816</v>
      </c>
      <c r="Z513" s="58">
        <v>15.587561757719714</v>
      </c>
      <c r="AA513" s="58">
        <v>1.250016</v>
      </c>
      <c r="AC513" s="58">
        <v>177.04604656206382</v>
      </c>
      <c r="AD513" s="58">
        <v>69.821656748034485</v>
      </c>
      <c r="AE513" s="58">
        <v>11.509269566259199</v>
      </c>
      <c r="AF513" s="58">
        <v>270.53019850728708</v>
      </c>
      <c r="AG513" s="58">
        <v>96.696555288457134</v>
      </c>
      <c r="AH513" s="58">
        <v>40.489234817054999</v>
      </c>
      <c r="AI513" s="58">
        <v>24.947219713760319</v>
      </c>
      <c r="AJ513" s="58">
        <v>0.80003570706468152</v>
      </c>
      <c r="AM513" s="57">
        <v>153.21317441101695</v>
      </c>
      <c r="AN513" s="57">
        <v>179.83664520064724</v>
      </c>
      <c r="AO513" s="57">
        <v>164.74967582216803</v>
      </c>
      <c r="AQ513" s="59">
        <v>55.076518919017268</v>
      </c>
      <c r="AR513" s="59">
        <v>44.923481080982725</v>
      </c>
      <c r="AT513" s="59">
        <v>53.701377295463374</v>
      </c>
      <c r="AU513" s="59">
        <v>46.298622704536633</v>
      </c>
    </row>
    <row r="514" spans="1:47">
      <c r="A514" s="56">
        <v>1771</v>
      </c>
      <c r="B514" s="57">
        <v>10.812369778585087</v>
      </c>
      <c r="C514" s="56"/>
      <c r="D514" s="58">
        <v>17.342842193959129</v>
      </c>
      <c r="E514" s="58"/>
      <c r="F514" s="58">
        <v>26.809107314782437</v>
      </c>
      <c r="G514" s="58"/>
      <c r="H514" s="58">
        <v>36.952807330956411</v>
      </c>
      <c r="I514" s="58"/>
      <c r="J514" s="58">
        <v>21.77272285454076</v>
      </c>
      <c r="K514" s="58"/>
      <c r="L514" s="58">
        <v>17.737952426270709</v>
      </c>
      <c r="N514" s="17">
        <v>150</v>
      </c>
      <c r="Q514" s="58">
        <v>39.017256728085506</v>
      </c>
      <c r="R514" s="58">
        <v>1.386431566750026</v>
      </c>
      <c r="S514" s="58">
        <v>54.922430267143156</v>
      </c>
      <c r="T514" s="58">
        <v>13.290949252832704</v>
      </c>
      <c r="U514" s="58">
        <v>12.139940172020239</v>
      </c>
      <c r="V514" s="58">
        <v>16.106013274489062</v>
      </c>
      <c r="Y514" s="57">
        <v>1.8581920000000003</v>
      </c>
      <c r="Z514" s="58">
        <v>15.179258907363419</v>
      </c>
      <c r="AA514" s="58">
        <v>1.350592</v>
      </c>
      <c r="AC514" s="58">
        <v>191.87710289479915</v>
      </c>
      <c r="AD514" s="58">
        <v>75.779395819552022</v>
      </c>
      <c r="AE514" s="58">
        <v>12.482007992819042</v>
      </c>
      <c r="AF514" s="58">
        <v>264.85903122848856</v>
      </c>
      <c r="AG514" s="58">
        <v>105.12729785701684</v>
      </c>
      <c r="AH514" s="58">
        <v>39.514534680721901</v>
      </c>
      <c r="AI514" s="58">
        <v>25.847469540750645</v>
      </c>
      <c r="AJ514" s="58">
        <v>0.81655946160979231</v>
      </c>
      <c r="AM514" s="57">
        <v>166.83573421688115</v>
      </c>
      <c r="AN514" s="57">
        <v>186.62523388658926</v>
      </c>
      <c r="AO514" s="57">
        <v>175.41581185622482</v>
      </c>
      <c r="AQ514" s="59">
        <v>61.063166384155821</v>
      </c>
      <c r="AR514" s="59">
        <v>38.936833615844179</v>
      </c>
      <c r="AT514" s="59">
        <v>55.069179975626923</v>
      </c>
      <c r="AU514" s="59">
        <v>44.930820024373084</v>
      </c>
    </row>
    <row r="515" spans="1:47">
      <c r="A515" s="56">
        <v>1772</v>
      </c>
      <c r="B515" s="57">
        <v>10.795342163069424</v>
      </c>
      <c r="C515" s="56"/>
      <c r="D515" s="58">
        <v>13.398069817747796</v>
      </c>
      <c r="E515" s="58"/>
      <c r="F515" s="58">
        <v>20.726250035506808</v>
      </c>
      <c r="G515" s="58"/>
      <c r="H515" s="58">
        <v>24.707344886652667</v>
      </c>
      <c r="I515" s="58"/>
      <c r="J515" s="58">
        <v>15.632710188799415</v>
      </c>
      <c r="K515" s="58"/>
      <c r="L515" s="58">
        <v>13.752231480211904</v>
      </c>
      <c r="N515" s="17">
        <v>150</v>
      </c>
      <c r="Q515" s="58">
        <v>30.256196854436038</v>
      </c>
      <c r="R515" s="58">
        <v>1.0742162434588154</v>
      </c>
      <c r="S515" s="58">
        <v>36.638654377907066</v>
      </c>
      <c r="T515" s="58">
        <v>9.3957401623226851</v>
      </c>
      <c r="U515" s="58">
        <v>9.3849848321067881</v>
      </c>
      <c r="V515" s="58">
        <v>16.337467946818002</v>
      </c>
      <c r="Y515" s="57">
        <v>1.7791200000000003</v>
      </c>
      <c r="Z515" s="58">
        <v>14.65086698337292</v>
      </c>
      <c r="AA515" s="58">
        <v>1.29312</v>
      </c>
      <c r="AC515" s="58">
        <v>184.27487548074788</v>
      </c>
      <c r="AD515" s="58">
        <v>72.88164749880859</v>
      </c>
      <c r="AE515" s="58">
        <v>11.995744452860569</v>
      </c>
      <c r="AF515" s="58">
        <v>257.01247063139778</v>
      </c>
      <c r="AG515" s="58">
        <v>101.28055093000285</v>
      </c>
      <c r="AH515" s="58">
        <v>38.222100499787345</v>
      </c>
      <c r="AI515" s="58">
        <v>25.064624590757553</v>
      </c>
      <c r="AJ515" s="58">
        <v>0.83313765597239464</v>
      </c>
      <c r="AM515" s="57">
        <v>127.21912837605967</v>
      </c>
      <c r="AN515" s="57">
        <v>181.52905817706923</v>
      </c>
      <c r="AO515" s="57">
        <v>150.7356751268932</v>
      </c>
      <c r="AQ515" s="59">
        <v>53.634483381231135</v>
      </c>
      <c r="AR515" s="59">
        <v>46.365516618768865</v>
      </c>
      <c r="AT515" s="59">
        <v>48.582800887769693</v>
      </c>
      <c r="AU515" s="59">
        <v>51.417199112230307</v>
      </c>
    </row>
    <row r="516" spans="1:47">
      <c r="A516" s="56">
        <v>1773</v>
      </c>
      <c r="B516" s="57">
        <v>10.830956292313916</v>
      </c>
      <c r="C516" s="56"/>
      <c r="D516" s="58">
        <v>20.437614284672083</v>
      </c>
      <c r="E516" s="58"/>
      <c r="F516" s="58">
        <v>31.218702659528933</v>
      </c>
      <c r="G516" s="58"/>
      <c r="H516" s="58">
        <v>28.573250697003498</v>
      </c>
      <c r="I516" s="58"/>
      <c r="J516" s="58">
        <v>18.017415064840456</v>
      </c>
      <c r="K516" s="58"/>
      <c r="L516" s="58">
        <v>22.156760613615546</v>
      </c>
      <c r="N516" s="17">
        <v>150</v>
      </c>
      <c r="Q516" s="58">
        <v>46.455794968606718</v>
      </c>
      <c r="R516" s="58">
        <v>1.61158377063478</v>
      </c>
      <c r="S516" s="58">
        <v>42.399441665379221</v>
      </c>
      <c r="T516" s="58">
        <v>10.910663116620505</v>
      </c>
      <c r="U516" s="58">
        <v>15.074812833948245</v>
      </c>
      <c r="V516" s="58">
        <v>16.579675922673783</v>
      </c>
      <c r="Y516" s="57">
        <v>1.7791200000000003</v>
      </c>
      <c r="Z516" s="58">
        <v>14.65086698337292</v>
      </c>
      <c r="AA516" s="58">
        <v>1.29312</v>
      </c>
      <c r="AC516" s="58">
        <v>184.83935497799928</v>
      </c>
      <c r="AD516" s="58">
        <v>73.210027151142185</v>
      </c>
      <c r="AE516" s="58">
        <v>12.040798770381597</v>
      </c>
      <c r="AF516" s="58">
        <v>258.39306293269743</v>
      </c>
      <c r="AG516" s="58">
        <v>101.91120874341459</v>
      </c>
      <c r="AH516" s="58">
        <v>38.305353214072653</v>
      </c>
      <c r="AI516" s="58">
        <v>25.18180653592874</v>
      </c>
      <c r="AJ516" s="58">
        <v>0.84977042848132134</v>
      </c>
      <c r="AM516" s="57">
        <v>170.46811696106079</v>
      </c>
      <c r="AN516" s="57">
        <v>182.74333058645124</v>
      </c>
      <c r="AO516" s="57">
        <v>175.79641668108238</v>
      </c>
      <c r="AQ516" s="59">
        <v>61.630509066094227</v>
      </c>
      <c r="AR516" s="59">
        <v>38.36949093390578</v>
      </c>
      <c r="AT516" s="59">
        <v>56.373357603437988</v>
      </c>
      <c r="AU516" s="59">
        <v>43.626642396562012</v>
      </c>
    </row>
    <row r="517" spans="1:47">
      <c r="A517" s="56">
        <v>1774</v>
      </c>
      <c r="B517" s="57">
        <v>10.769279519842948</v>
      </c>
      <c r="C517" s="56"/>
      <c r="D517" s="58">
        <v>18.140425109951966</v>
      </c>
      <c r="E517" s="58"/>
      <c r="F517" s="58">
        <v>27.708357166045428</v>
      </c>
      <c r="G517" s="58"/>
      <c r="H517" s="58">
        <v>29.006956362476011</v>
      </c>
      <c r="I517" s="58"/>
      <c r="J517" s="58">
        <v>19.326432439795006</v>
      </c>
      <c r="K517" s="58"/>
      <c r="L517" s="58">
        <v>22.086390102737035</v>
      </c>
      <c r="N517" s="17">
        <v>150</v>
      </c>
      <c r="Q517" s="58">
        <v>39.905238329544154</v>
      </c>
      <c r="R517" s="58">
        <v>1.4226282758586242</v>
      </c>
      <c r="S517" s="58">
        <v>43.037110957636251</v>
      </c>
      <c r="T517" s="58">
        <v>11.738687959787473</v>
      </c>
      <c r="U517" s="58">
        <v>14.98465395260032</v>
      </c>
      <c r="V517" s="58">
        <v>16.804451552889891</v>
      </c>
      <c r="Y517" s="57">
        <v>1.7791200000000003</v>
      </c>
      <c r="Z517" s="58">
        <v>14.050421615201898</v>
      </c>
      <c r="AA517" s="58">
        <v>1.29312</v>
      </c>
      <c r="AC517" s="58">
        <v>185.40556356479385</v>
      </c>
      <c r="AD517" s="58">
        <v>73.539886270477353</v>
      </c>
      <c r="AE517" s="58">
        <v>12.086022302234451</v>
      </c>
      <c r="AF517" s="58">
        <v>249.13430613374533</v>
      </c>
      <c r="AG517" s="58">
        <v>102.5457935622974</v>
      </c>
      <c r="AH517" s="58">
        <v>36.815476310188572</v>
      </c>
      <c r="AI517" s="58">
        <v>24.937575389528739</v>
      </c>
      <c r="AJ517" s="58">
        <v>0.86645791778009806</v>
      </c>
      <c r="AM517" s="57">
        <v>159.89516262466742</v>
      </c>
      <c r="AN517" s="57">
        <v>181.46895026284605</v>
      </c>
      <c r="AO517" s="57">
        <v>169.24682403864421</v>
      </c>
      <c r="AQ517" s="59">
        <v>61.237793201989973</v>
      </c>
      <c r="AR517" s="59">
        <v>38.762206798010027</v>
      </c>
      <c r="AT517" s="59">
        <v>54.834951951458841</v>
      </c>
      <c r="AU517" s="59">
        <v>45.165048048541166</v>
      </c>
    </row>
    <row r="518" spans="1:47">
      <c r="A518" s="56">
        <v>1775</v>
      </c>
      <c r="B518" s="57">
        <v>10.687697706899431</v>
      </c>
      <c r="C518" s="56"/>
      <c r="D518" s="58">
        <v>21.978159721941662</v>
      </c>
      <c r="E518" s="58"/>
      <c r="F518" s="58">
        <v>33.333645370279996</v>
      </c>
      <c r="G518" s="58"/>
      <c r="H518" s="58">
        <v>23.420032408248595</v>
      </c>
      <c r="I518" s="58"/>
      <c r="J518" s="58">
        <v>18.99203291260859</v>
      </c>
      <c r="K518" s="58"/>
      <c r="L518" s="58">
        <v>15.485637368396791</v>
      </c>
      <c r="N518" s="17">
        <v>150</v>
      </c>
      <c r="Q518" s="58">
        <v>47.47319274402183</v>
      </c>
      <c r="R518" s="58">
        <v>1.6984523021015692</v>
      </c>
      <c r="S518" s="58">
        <v>34.593182472175435</v>
      </c>
      <c r="T518" s="58">
        <v>11.276326047900362</v>
      </c>
      <c r="U518" s="58">
        <v>10.46284973048903</v>
      </c>
      <c r="V518" s="58">
        <v>17.134137126217976</v>
      </c>
      <c r="Y518" s="57">
        <v>1.8581920000000001</v>
      </c>
      <c r="Z518" s="58">
        <v>14.987116389548692</v>
      </c>
      <c r="AA518" s="58">
        <v>1.350592</v>
      </c>
      <c r="AC518" s="58">
        <v>194.23899571689364</v>
      </c>
      <c r="AD518" s="58">
        <v>77.154397367303048</v>
      </c>
      <c r="AE518" s="58">
        <v>12.670589714336797</v>
      </c>
      <c r="AF518" s="58">
        <v>267.17075130396245</v>
      </c>
      <c r="AG518" s="58">
        <v>107.77030005457549</v>
      </c>
      <c r="AH518" s="58">
        <v>39.355376227989879</v>
      </c>
      <c r="AI518" s="58">
        <v>26.218131696680992</v>
      </c>
      <c r="AJ518" s="58">
        <v>0.88320026282761699</v>
      </c>
      <c r="AM518" s="57">
        <v>160.46289149601222</v>
      </c>
      <c r="AN518" s="57">
        <v>190.80038152106724</v>
      </c>
      <c r="AO518" s="57">
        <v>173.607453388913</v>
      </c>
      <c r="AQ518" s="59">
        <v>58.604508200241476</v>
      </c>
      <c r="AR518" s="59">
        <v>41.395491799758524</v>
      </c>
      <c r="AT518" s="59">
        <v>53.629565633815531</v>
      </c>
      <c r="AU518" s="59">
        <v>46.370434366184483</v>
      </c>
    </row>
    <row r="519" spans="1:47">
      <c r="A519" s="56">
        <v>1776</v>
      </c>
      <c r="B519" s="57">
        <v>10.941513811666402</v>
      </c>
      <c r="C519" s="56"/>
      <c r="D519" s="58">
        <v>17.416423606208699</v>
      </c>
      <c r="E519" s="58"/>
      <c r="F519" s="58">
        <v>26.233212771252063</v>
      </c>
      <c r="G519" s="58"/>
      <c r="H519" s="58">
        <v>30.779430173586356</v>
      </c>
      <c r="I519" s="58"/>
      <c r="J519" s="58">
        <v>28.692114851846718</v>
      </c>
      <c r="K519" s="58"/>
      <c r="L519" s="58">
        <v>14.886536376503795</v>
      </c>
      <c r="N519" s="17">
        <v>150</v>
      </c>
      <c r="Q519" s="58">
        <v>41.099085640322976</v>
      </c>
      <c r="R519" s="58">
        <v>1.3392324290191109</v>
      </c>
      <c r="S519" s="58">
        <v>45.554496582538782</v>
      </c>
      <c r="T519" s="58">
        <v>17.457472896466598</v>
      </c>
      <c r="U519" s="58">
        <v>10.020036548577387</v>
      </c>
      <c r="V519" s="58">
        <v>17.434108058196028</v>
      </c>
      <c r="Y519" s="57">
        <v>1.9372640000000003</v>
      </c>
      <c r="Z519" s="58">
        <v>16.139971496437052</v>
      </c>
      <c r="AA519" s="58">
        <v>1.408064</v>
      </c>
      <c r="AC519" s="58">
        <v>203.12480602704863</v>
      </c>
      <c r="AD519" s="58">
        <v>80.799986898283109</v>
      </c>
      <c r="AE519" s="58">
        <v>13.259377735928631</v>
      </c>
      <c r="AF519" s="58">
        <v>289.26790391565015</v>
      </c>
      <c r="AG519" s="58">
        <v>113.05589481831318</v>
      </c>
      <c r="AH519" s="58">
        <v>42.475027930945167</v>
      </c>
      <c r="AI519" s="58">
        <v>27.642364570983375</v>
      </c>
      <c r="AJ519" s="58">
        <v>0.89999760289881015</v>
      </c>
      <c r="AM519" s="57">
        <v>163.72691515210289</v>
      </c>
      <c r="AN519" s="57">
        <v>201.11530609562647</v>
      </c>
      <c r="AO519" s="57">
        <v>179.92334148078501</v>
      </c>
      <c r="AQ519" s="59">
        <v>51.597021698126945</v>
      </c>
      <c r="AR519" s="59">
        <v>48.402978301873048</v>
      </c>
      <c r="AT519" s="59">
        <v>52.605281557876417</v>
      </c>
      <c r="AU519" s="59">
        <v>47.394718442123597</v>
      </c>
    </row>
    <row r="520" spans="1:47">
      <c r="A520" s="56">
        <v>1777</v>
      </c>
      <c r="B520" s="57">
        <v>10.881055890054022</v>
      </c>
      <c r="C520" s="56"/>
      <c r="D520" s="58">
        <v>21.350255889966853</v>
      </c>
      <c r="E520" s="58"/>
      <c r="F520" s="58">
        <v>31.645930335358099</v>
      </c>
      <c r="G520" s="58"/>
      <c r="H520" s="58">
        <v>28.852230334627652</v>
      </c>
      <c r="I520" s="58"/>
      <c r="J520" s="58">
        <v>22.152081370071507</v>
      </c>
      <c r="K520" s="58"/>
      <c r="L520" s="58">
        <v>17.121934507682056</v>
      </c>
      <c r="N520" s="17">
        <v>150</v>
      </c>
      <c r="Q520" s="58">
        <v>49.458642015900466</v>
      </c>
      <c r="R520" s="58">
        <v>1.6107814586593954</v>
      </c>
      <c r="S520" s="58">
        <v>42.667841880404119</v>
      </c>
      <c r="T520" s="58">
        <v>13.315831414334717</v>
      </c>
      <c r="U520" s="58">
        <v>11.480908357353663</v>
      </c>
      <c r="V520" s="58">
        <v>17.734207168952228</v>
      </c>
      <c r="Y520" s="57">
        <v>1.8581920000000001</v>
      </c>
      <c r="Z520" s="58">
        <v>17.172737529691211</v>
      </c>
      <c r="AA520" s="58">
        <v>1.350592</v>
      </c>
      <c r="AC520" s="58">
        <v>195.43082210265419</v>
      </c>
      <c r="AD520" s="58">
        <v>77.851225330644098</v>
      </c>
      <c r="AE520" s="58">
        <v>12.765946308749536</v>
      </c>
      <c r="AF520" s="58">
        <v>309.43089316672712</v>
      </c>
      <c r="AG520" s="58">
        <v>109.11661557983821</v>
      </c>
      <c r="AH520" s="58">
        <v>45.291360139564503</v>
      </c>
      <c r="AI520" s="58">
        <v>27.803132191444504</v>
      </c>
      <c r="AJ520" s="58">
        <v>0.91685007758532644</v>
      </c>
      <c r="AM520" s="57">
        <v>175.09969999116177</v>
      </c>
      <c r="AN520" s="57">
        <v>202.52138925632514</v>
      </c>
      <c r="AO520" s="57">
        <v>186.98367891490761</v>
      </c>
      <c r="AQ520" s="59">
        <v>54.62566400151789</v>
      </c>
      <c r="AR520" s="59">
        <v>45.374335998482117</v>
      </c>
      <c r="AT520" s="59">
        <v>54.287011036604703</v>
      </c>
      <c r="AU520" s="59">
        <v>45.71298896339529</v>
      </c>
    </row>
    <row r="521" spans="1:47">
      <c r="A521" s="56">
        <v>1778</v>
      </c>
      <c r="B521" s="57">
        <v>10.953976916604587</v>
      </c>
      <c r="C521" s="56"/>
      <c r="D521" s="58">
        <v>17.870129275497479</v>
      </c>
      <c r="E521" s="58"/>
      <c r="F521" s="58">
        <v>26.191250776073574</v>
      </c>
      <c r="G521" s="58"/>
      <c r="H521" s="58">
        <v>31.720784301664651</v>
      </c>
      <c r="I521" s="58"/>
      <c r="J521" s="58">
        <v>21.933974531383946</v>
      </c>
      <c r="K521" s="58"/>
      <c r="L521" s="58">
        <v>13.122100343651656</v>
      </c>
      <c r="N521" s="17">
        <v>150</v>
      </c>
      <c r="Q521" s="58">
        <v>42.550136505172624</v>
      </c>
      <c r="R521" s="58">
        <v>1.3347593377357367</v>
      </c>
      <c r="S521" s="58">
        <v>46.928843504038085</v>
      </c>
      <c r="T521" s="58">
        <v>13.194525577099601</v>
      </c>
      <c r="U521" s="58">
        <v>8.7623359841359019</v>
      </c>
      <c r="V521" s="58">
        <v>18.061091115390294</v>
      </c>
      <c r="Y521" s="57">
        <v>1.9174960000000003</v>
      </c>
      <c r="Z521" s="58">
        <v>15.827739904988123</v>
      </c>
      <c r="AA521" s="58">
        <v>1.393696</v>
      </c>
      <c r="AC521" s="58">
        <v>202.28573458679148</v>
      </c>
      <c r="AD521" s="58">
        <v>80.697804039260959</v>
      </c>
      <c r="AE521" s="58">
        <v>13.222847421833345</v>
      </c>
      <c r="AF521" s="58">
        <v>286.72773051843757</v>
      </c>
      <c r="AG521" s="58">
        <v>113.30019712415773</v>
      </c>
      <c r="AH521" s="58">
        <v>41.834988811318397</v>
      </c>
      <c r="AI521" s="58">
        <v>27.55903800443928</v>
      </c>
      <c r="AJ521" s="58">
        <v>0.93375782679620822</v>
      </c>
      <c r="AM521" s="57">
        <v>163.61515237848113</v>
      </c>
      <c r="AN521" s="57">
        <v>201.33118634278597</v>
      </c>
      <c r="AO521" s="57">
        <v>179.95336923817973</v>
      </c>
      <c r="AQ521" s="59">
        <v>53.592970819989304</v>
      </c>
      <c r="AR521" s="59">
        <v>46.407029180010689</v>
      </c>
      <c r="AT521" s="59">
        <v>52.518230114525622</v>
      </c>
      <c r="AU521" s="59">
        <v>47.481769885474385</v>
      </c>
    </row>
    <row r="522" spans="1:47">
      <c r="A522" s="56">
        <v>1779</v>
      </c>
      <c r="B522" s="57">
        <v>11.054460614760281</v>
      </c>
      <c r="C522" s="56"/>
      <c r="D522" s="58">
        <v>17.918699026025383</v>
      </c>
      <c r="E522" s="58"/>
      <c r="F522" s="58">
        <v>26.027479054686577</v>
      </c>
      <c r="G522" s="58"/>
      <c r="H522" s="58">
        <v>31.522476943558161</v>
      </c>
      <c r="I522" s="58"/>
      <c r="J522" s="58">
        <v>28.822679089454862</v>
      </c>
      <c r="K522" s="58"/>
      <c r="L522" s="58">
        <v>12.204506620467402</v>
      </c>
      <c r="N522" s="17">
        <v>150</v>
      </c>
      <c r="Q522" s="58">
        <v>43.871318158963923</v>
      </c>
      <c r="R522" s="58">
        <v>1.3306107463717738</v>
      </c>
      <c r="S522" s="58">
        <v>46.620018718724239</v>
      </c>
      <c r="T522" s="58">
        <v>17.592915295235869</v>
      </c>
      <c r="U522" s="58">
        <v>8.1183438937720158</v>
      </c>
      <c r="V522" s="58">
        <v>18.361886055174075</v>
      </c>
      <c r="Y522" s="57">
        <v>1.9174960000000001</v>
      </c>
      <c r="Z522" s="58">
        <v>16.260060570071257</v>
      </c>
      <c r="AA522" s="58">
        <v>1.393696</v>
      </c>
      <c r="AC522" s="58">
        <v>202.90538546497893</v>
      </c>
      <c r="AD522" s="58">
        <v>81.061399952541564</v>
      </c>
      <c r="AE522" s="58">
        <v>13.272510542568938</v>
      </c>
      <c r="AF522" s="58">
        <v>296.14172709284765</v>
      </c>
      <c r="AG522" s="58">
        <v>114.00569935455952</v>
      </c>
      <c r="AH522" s="58">
        <v>43.071285367177737</v>
      </c>
      <c r="AI522" s="58">
        <v>27.956062675929346</v>
      </c>
      <c r="AJ522" s="58">
        <v>0.95072099075857053</v>
      </c>
      <c r="AM522" s="57">
        <v>168.65579416695934</v>
      </c>
      <c r="AN522" s="57">
        <v>204.46956686085187</v>
      </c>
      <c r="AO522" s="57">
        <v>184.17119450445324</v>
      </c>
      <c r="AQ522" s="59">
        <v>50.444021194057662</v>
      </c>
      <c r="AR522" s="59">
        <v>49.555978805942338</v>
      </c>
      <c r="AT522" s="59">
        <v>52.869348118060891</v>
      </c>
      <c r="AU522" s="59">
        <v>47.130651881939109</v>
      </c>
    </row>
    <row r="523" spans="1:47">
      <c r="A523" s="56">
        <v>1780</v>
      </c>
      <c r="B523" s="57">
        <v>11.11924591284539</v>
      </c>
      <c r="C523" s="56"/>
      <c r="D523" s="58">
        <v>20.062440168320336</v>
      </c>
      <c r="E523" s="58"/>
      <c r="F523" s="58">
        <v>28.940289253223774</v>
      </c>
      <c r="G523" s="58"/>
      <c r="H523" s="58">
        <v>31.3394222438762</v>
      </c>
      <c r="I523" s="58"/>
      <c r="J523" s="58">
        <v>28.712312995123707</v>
      </c>
      <c r="K523" s="58"/>
      <c r="L523" s="58">
        <v>18.857418253628083</v>
      </c>
      <c r="N523" s="17">
        <v>150</v>
      </c>
      <c r="Q523" s="58">
        <v>49.44482861256521</v>
      </c>
      <c r="R523" s="58">
        <v>1.4741057176994268</v>
      </c>
      <c r="S523" s="58">
        <v>46.440861593994214</v>
      </c>
      <c r="T523" s="58">
        <v>17.887826244531134</v>
      </c>
      <c r="U523" s="58">
        <v>12.5154172214762</v>
      </c>
      <c r="V523" s="58">
        <v>18.538672379078637</v>
      </c>
      <c r="Y523" s="57">
        <v>2.0163359999999999</v>
      </c>
      <c r="Z523" s="58">
        <v>16.980595011876485</v>
      </c>
      <c r="AA523" s="58">
        <v>1.4655359999999999</v>
      </c>
      <c r="AC523" s="58">
        <v>214.01801352467052</v>
      </c>
      <c r="AD523" s="58">
        <v>85.62388316642145</v>
      </c>
      <c r="AE523" s="58">
        <v>14.009079784509339</v>
      </c>
      <c r="AF523" s="58">
        <v>310.92597402372519</v>
      </c>
      <c r="AG523" s="58">
        <v>120.62876961583051</v>
      </c>
      <c r="AH523" s="58">
        <v>45.077881636851117</v>
      </c>
      <c r="AI523" s="58">
        <v>29.298152051280397</v>
      </c>
      <c r="AJ523" s="58">
        <v>0.96773971001828074</v>
      </c>
      <c r="AM523" s="57">
        <v>184.1465222164266</v>
      </c>
      <c r="AN523" s="57">
        <v>214.23413853196541</v>
      </c>
      <c r="AO523" s="57">
        <v>197.18512269368813</v>
      </c>
      <c r="AQ523" s="59">
        <v>51.341377286544322</v>
      </c>
      <c r="AR523" s="59">
        <v>48.658622713455671</v>
      </c>
      <c r="AT523" s="59">
        <v>54.154459163983034</v>
      </c>
      <c r="AU523" s="59">
        <v>45.845540836016966</v>
      </c>
    </row>
    <row r="524" spans="1:47">
      <c r="A524" s="56">
        <v>1781</v>
      </c>
      <c r="B524" s="57">
        <v>11.095798019064979</v>
      </c>
      <c r="C524" s="56"/>
      <c r="D524" s="58">
        <v>25.189801616271318</v>
      </c>
      <c r="E524" s="58"/>
      <c r="F524" s="58">
        <v>35.86597469351571</v>
      </c>
      <c r="G524" s="58"/>
      <c r="H524" s="58">
        <v>32.657142952588138</v>
      </c>
      <c r="I524" s="58"/>
      <c r="J524" s="58">
        <v>25.186599443473497</v>
      </c>
      <c r="K524" s="58"/>
      <c r="L524" s="58">
        <v>25.873803696057202</v>
      </c>
      <c r="N524" s="17">
        <v>150</v>
      </c>
      <c r="Q524" s="58">
        <v>61.480179426451073</v>
      </c>
      <c r="R524" s="58">
        <v>1.817101885005352</v>
      </c>
      <c r="S524" s="58">
        <v>48.392730537586289</v>
      </c>
      <c r="T524" s="58">
        <v>15.63958797399988</v>
      </c>
      <c r="U524" s="58">
        <v>17.120269551573099</v>
      </c>
      <c r="V524" s="58">
        <v>18.773876287407429</v>
      </c>
      <c r="Y524" s="57">
        <v>2.0361039999999999</v>
      </c>
      <c r="Z524" s="58">
        <v>17.845236342042753</v>
      </c>
      <c r="AA524" s="58">
        <v>1.4799040000000001</v>
      </c>
      <c r="AC524" s="58">
        <v>216.77824630484383</v>
      </c>
      <c r="AD524" s="58">
        <v>86.852906126121738</v>
      </c>
      <c r="AE524" s="58">
        <v>14.199555637149688</v>
      </c>
      <c r="AF524" s="58">
        <v>328.51337575188325</v>
      </c>
      <c r="AG524" s="58">
        <v>122.56990477202427</v>
      </c>
      <c r="AH524" s="58">
        <v>47.476404358903714</v>
      </c>
      <c r="AI524" s="58">
        <v>30.13027042023403</v>
      </c>
      <c r="AJ524" s="58">
        <v>0.9848141254406404</v>
      </c>
      <c r="AM524" s="57">
        <v>214.58826036532241</v>
      </c>
      <c r="AN524" s="57">
        <v>220.60173338942781</v>
      </c>
      <c r="AO524" s="57">
        <v>216.93105166717746</v>
      </c>
      <c r="AQ524" s="59">
        <v>59.001063940477863</v>
      </c>
      <c r="AR524" s="59">
        <v>40.998936059522137</v>
      </c>
      <c r="AT524" s="59">
        <v>57.221984941450302</v>
      </c>
      <c r="AU524" s="59">
        <v>42.778015058549705</v>
      </c>
    </row>
    <row r="525" spans="1:47">
      <c r="A525" s="56">
        <v>1782</v>
      </c>
      <c r="B525" s="57">
        <v>11.106311803924324</v>
      </c>
      <c r="C525" s="56"/>
      <c r="D525" s="58">
        <v>19.265963785653469</v>
      </c>
      <c r="E525" s="58"/>
      <c r="F525" s="58">
        <v>27.020968602831083</v>
      </c>
      <c r="G525" s="58"/>
      <c r="H525" s="58">
        <v>28.606084058347616</v>
      </c>
      <c r="I525" s="58"/>
      <c r="J525" s="58">
        <v>18.772461163042095</v>
      </c>
      <c r="K525" s="58"/>
      <c r="L525" s="58">
        <v>21.321802543571927</v>
      </c>
      <c r="N525" s="17">
        <v>150</v>
      </c>
      <c r="Q525" s="58">
        <v>47.512848913367392</v>
      </c>
      <c r="R525" s="58">
        <v>1.374595135582084</v>
      </c>
      <c r="S525" s="58">
        <v>42.355169729885453</v>
      </c>
      <c r="T525" s="58">
        <v>11.53254856360671</v>
      </c>
      <c r="U525" s="58">
        <v>14.087769996609751</v>
      </c>
      <c r="V525" s="58">
        <v>18.886852352619727</v>
      </c>
      <c r="Y525" s="57">
        <v>1.9965679999999999</v>
      </c>
      <c r="Z525" s="58">
        <v>17.508986935866982</v>
      </c>
      <c r="AA525" s="58">
        <v>1.451168</v>
      </c>
      <c r="AC525" s="58">
        <v>213.22011071662766</v>
      </c>
      <c r="AD525" s="58">
        <v>85.550171607800195</v>
      </c>
      <c r="AE525" s="58">
        <v>13.976132032584207</v>
      </c>
      <c r="AF525" s="58">
        <v>324.054774883243</v>
      </c>
      <c r="AG525" s="58">
        <v>120.93830997207849</v>
      </c>
      <c r="AH525" s="58">
        <v>46.683290063588991</v>
      </c>
      <c r="AI525" s="58">
        <v>29.753221521476689</v>
      </c>
      <c r="AJ525" s="58">
        <v>1.0019443782110677</v>
      </c>
      <c r="AM525" s="57">
        <v>173.57055734639562</v>
      </c>
      <c r="AN525" s="57">
        <v>218.21489821315802</v>
      </c>
      <c r="AO525" s="57">
        <v>193.06491712822998</v>
      </c>
      <c r="AQ525" s="59">
        <v>56.172989571032673</v>
      </c>
      <c r="AR525" s="59">
        <v>43.827010428967341</v>
      </c>
      <c r="AT525" s="59">
        <v>52.26470082566518</v>
      </c>
      <c r="AU525" s="59">
        <v>47.73529917433482</v>
      </c>
    </row>
    <row r="526" spans="1:47">
      <c r="A526" s="56">
        <v>1783</v>
      </c>
      <c r="B526" s="57">
        <v>10.937938180876328</v>
      </c>
      <c r="C526" s="56"/>
      <c r="D526" s="58">
        <v>17.714259885113886</v>
      </c>
      <c r="E526" s="58"/>
      <c r="F526" s="58">
        <v>24.42511237890325</v>
      </c>
      <c r="G526" s="58"/>
      <c r="H526" s="58">
        <v>33.737286529344779</v>
      </c>
      <c r="I526" s="58"/>
      <c r="J526" s="58">
        <v>22.476504690839278</v>
      </c>
      <c r="K526" s="58"/>
      <c r="L526" s="58">
        <v>15.716271366991279</v>
      </c>
      <c r="N526" s="17">
        <v>150</v>
      </c>
      <c r="Q526" s="58">
        <v>40.383771023916488</v>
      </c>
      <c r="R526" s="58">
        <v>1.2601519259525369</v>
      </c>
      <c r="S526" s="58">
        <v>49.984004403406601</v>
      </c>
      <c r="T526" s="58">
        <v>13.881880651912372</v>
      </c>
      <c r="U526" s="58">
        <v>10.351489037539656</v>
      </c>
      <c r="V526" s="58">
        <v>19.130310073560171</v>
      </c>
      <c r="Y526" s="57">
        <v>2.0163359999999999</v>
      </c>
      <c r="Z526" s="58">
        <v>16.86050593824228</v>
      </c>
      <c r="AA526" s="58">
        <v>1.4655359999999999</v>
      </c>
      <c r="AC526" s="58">
        <v>215.99081303055843</v>
      </c>
      <c r="AD526" s="58">
        <v>86.786477942864622</v>
      </c>
      <c r="AE526" s="58">
        <v>14.167521638029712</v>
      </c>
      <c r="AF526" s="58">
        <v>313.72899799344492</v>
      </c>
      <c r="AG526" s="58">
        <v>122.89623859544118</v>
      </c>
      <c r="AH526" s="58">
        <v>45.05219559728674</v>
      </c>
      <c r="AI526" s="58">
        <v>29.637704661789172</v>
      </c>
      <c r="AJ526" s="58">
        <v>1.0191306098357822</v>
      </c>
      <c r="AM526" s="57">
        <v>165.10425664657075</v>
      </c>
      <c r="AN526" s="57">
        <v>217.5919360774746</v>
      </c>
      <c r="AO526" s="57">
        <v>188.08115456285415</v>
      </c>
      <c r="AQ526" s="59">
        <v>57.911966269158853</v>
      </c>
      <c r="AR526" s="59">
        <v>42.088033730841147</v>
      </c>
      <c r="AT526" s="59">
        <v>50.86929390881506</v>
      </c>
      <c r="AU526" s="59">
        <v>49.130706091184919</v>
      </c>
    </row>
    <row r="527" spans="1:47">
      <c r="A527" s="56">
        <v>1784</v>
      </c>
      <c r="B527" s="57">
        <v>11.103784646610114</v>
      </c>
      <c r="C527" s="56"/>
      <c r="D527" s="58">
        <v>19.524007278064637</v>
      </c>
      <c r="E527" s="58"/>
      <c r="F527" s="58">
        <v>26.446115193136826</v>
      </c>
      <c r="G527" s="58"/>
      <c r="H527" s="58">
        <v>36.336174608946422</v>
      </c>
      <c r="I527" s="58"/>
      <c r="J527" s="58">
        <v>21.840558150620438</v>
      </c>
      <c r="K527" s="58"/>
      <c r="L527" s="58">
        <v>13.766098012331895</v>
      </c>
      <c r="N527" s="17">
        <v>150</v>
      </c>
      <c r="Q527" s="58">
        <v>47.734383578292856</v>
      </c>
      <c r="R527" s="58">
        <v>1.3824481764265582</v>
      </c>
      <c r="S527" s="58">
        <v>53.847892311866119</v>
      </c>
      <c r="T527" s="58">
        <v>13.4428816809395</v>
      </c>
      <c r="U527" s="58">
        <v>9.0581090617964417</v>
      </c>
      <c r="V527" s="58">
        <v>19.206242404598093</v>
      </c>
      <c r="Y527" s="57">
        <v>1.9372640000000003</v>
      </c>
      <c r="Z527" s="58">
        <v>14.794973871733966</v>
      </c>
      <c r="AA527" s="58">
        <v>1.408064</v>
      </c>
      <c r="AC527" s="58">
        <v>208.15627129472946</v>
      </c>
      <c r="AD527" s="58">
        <v>83.758780939760825</v>
      </c>
      <c r="AE527" s="58">
        <v>13.663057004265609</v>
      </c>
      <c r="AF527" s="58">
        <v>276.77376144521986</v>
      </c>
      <c r="AG527" s="58">
        <v>118.81202349654102</v>
      </c>
      <c r="AH527" s="58">
        <v>39.619088734285143</v>
      </c>
      <c r="AI527" s="58">
        <v>27.842834149962378</v>
      </c>
      <c r="AJ527" s="58">
        <v>1.0363729621424898</v>
      </c>
      <c r="AM527" s="57">
        <v>182.71244963119636</v>
      </c>
      <c r="AN527" s="57">
        <v>204.87837256445101</v>
      </c>
      <c r="AO527" s="57">
        <v>192.2485022196623</v>
      </c>
      <c r="AQ527" s="59">
        <v>59.346483280652471</v>
      </c>
      <c r="AR527" s="59">
        <v>40.653516719347529</v>
      </c>
      <c r="AT527" s="59">
        <v>54.682280662703285</v>
      </c>
      <c r="AU527" s="59">
        <v>45.317719337296708</v>
      </c>
    </row>
    <row r="528" spans="1:47">
      <c r="A528" s="56">
        <v>1785</v>
      </c>
      <c r="B528" s="57">
        <v>11.099443486447772</v>
      </c>
      <c r="C528" s="56"/>
      <c r="D528" s="58">
        <v>19.141321667562444</v>
      </c>
      <c r="E528" s="58"/>
      <c r="F528" s="58">
        <v>25.503230856031085</v>
      </c>
      <c r="G528" s="58"/>
      <c r="H528" s="58">
        <v>18.259592960382868</v>
      </c>
      <c r="I528" s="58"/>
      <c r="J528" s="58">
        <v>24.616099919502549</v>
      </c>
      <c r="K528" s="58"/>
      <c r="L528" s="58">
        <v>9.1609012717859635</v>
      </c>
      <c r="N528" s="17">
        <v>150</v>
      </c>
      <c r="Q528" s="58">
        <v>48.049579601543371</v>
      </c>
      <c r="R528" s="58">
        <v>1.3416730496285187</v>
      </c>
      <c r="S528" s="58">
        <v>26.840268390894135</v>
      </c>
      <c r="T528" s="58">
        <v>14.645949936127234</v>
      </c>
      <c r="U528" s="58">
        <v>6.0039573414493104</v>
      </c>
      <c r="V528" s="58">
        <v>19.512915267487006</v>
      </c>
      <c r="Y528" s="57">
        <v>1.9570320000000001</v>
      </c>
      <c r="Z528" s="58">
        <v>15.395419239904987</v>
      </c>
      <c r="AA528" s="58">
        <v>1.4224320000000001</v>
      </c>
      <c r="AC528" s="58">
        <v>210.9244547741711</v>
      </c>
      <c r="AD528" s="58">
        <v>84.994700184202813</v>
      </c>
      <c r="AE528" s="58">
        <v>13.854316053031996</v>
      </c>
      <c r="AF528" s="58">
        <v>289.55354534021546</v>
      </c>
      <c r="AG528" s="58">
        <v>120.77176379539068</v>
      </c>
      <c r="AH528" s="58">
        <v>41.316804087128965</v>
      </c>
      <c r="AI528" s="58">
        <v>28.513000078613803</v>
      </c>
      <c r="AJ528" s="58">
        <v>1.0536715772810712</v>
      </c>
      <c r="AM528" s="57">
        <v>150.8663971445915</v>
      </c>
      <c r="AN528" s="57">
        <v>210.05236119144431</v>
      </c>
      <c r="AO528" s="57">
        <v>176.82778855773921</v>
      </c>
      <c r="AQ528" s="59">
        <v>50.527312297814696</v>
      </c>
      <c r="AR528" s="59">
        <v>49.472687702185311</v>
      </c>
      <c r="AT528" s="59">
        <v>49.736350212533736</v>
      </c>
      <c r="AU528" s="59">
        <v>50.263649787466271</v>
      </c>
    </row>
    <row r="529" spans="1:47">
      <c r="A529" s="56">
        <v>1786</v>
      </c>
      <c r="B529" s="57">
        <v>11.16879013968904</v>
      </c>
      <c r="C529" s="56"/>
      <c r="D529" s="58">
        <v>21.392995022122648</v>
      </c>
      <c r="E529" s="58"/>
      <c r="F529" s="58">
        <v>28.056837910982217</v>
      </c>
      <c r="G529" s="58"/>
      <c r="H529" s="58">
        <v>23.155673681048814</v>
      </c>
      <c r="I529" s="58"/>
      <c r="J529" s="58">
        <v>25.935883149965875</v>
      </c>
      <c r="K529" s="58"/>
      <c r="L529" s="58">
        <v>11.101007829467427</v>
      </c>
      <c r="N529" s="17">
        <v>150</v>
      </c>
      <c r="Q529" s="58">
        <v>54.797691461163744</v>
      </c>
      <c r="R529" s="58">
        <v>1.4731947749691559</v>
      </c>
      <c r="S529" s="58">
        <v>34.118577280669236</v>
      </c>
      <c r="T529" s="58">
        <v>15.495137756526603</v>
      </c>
      <c r="U529" s="58">
        <v>7.2468699104950565</v>
      </c>
      <c r="V529" s="58">
        <v>19.815555069406109</v>
      </c>
      <c r="Y529" s="57">
        <v>1.8186560000000001</v>
      </c>
      <c r="Z529" s="58">
        <v>15.995864608076008</v>
      </c>
      <c r="AA529" s="58">
        <v>1.3218560000000001</v>
      </c>
      <c r="AC529" s="58">
        <v>196.61103267399395</v>
      </c>
      <c r="AD529" s="58">
        <v>79.340851664940232</v>
      </c>
      <c r="AE529" s="58">
        <v>12.923073519845527</v>
      </c>
      <c r="AF529" s="58">
        <v>302.4626410746107</v>
      </c>
      <c r="AG529" s="58">
        <v>112.93119904626315</v>
      </c>
      <c r="AH529" s="58">
        <v>43.021727167469614</v>
      </c>
      <c r="AI529" s="58">
        <v>27.937240820934697</v>
      </c>
      <c r="AJ529" s="58">
        <v>1.0710265977242683</v>
      </c>
      <c r="AM529" s="57">
        <v>174.6382307179945</v>
      </c>
      <c r="AN529" s="57">
        <v>206.50173510490913</v>
      </c>
      <c r="AO529" s="57">
        <v>188.47658468560959</v>
      </c>
      <c r="AQ529" s="59">
        <v>53.345055025854634</v>
      </c>
      <c r="AR529" s="59">
        <v>46.654944974145351</v>
      </c>
      <c r="AT529" s="59">
        <v>53.670593721883385</v>
      </c>
      <c r="AU529" s="59">
        <v>46.329406278116629</v>
      </c>
    </row>
    <row r="530" spans="1:47">
      <c r="A530" s="56">
        <v>1787</v>
      </c>
      <c r="B530" s="57">
        <v>11.14498665487573</v>
      </c>
      <c r="C530" s="56"/>
      <c r="D530" s="58">
        <v>14.079332389317582</v>
      </c>
      <c r="E530" s="58"/>
      <c r="F530" s="58">
        <v>18.116029974641656</v>
      </c>
      <c r="G530" s="58"/>
      <c r="H530" s="58">
        <v>23.38039645280011</v>
      </c>
      <c r="I530" s="58"/>
      <c r="J530" s="58">
        <v>18.043820236786907</v>
      </c>
      <c r="K530" s="58"/>
      <c r="L530" s="58">
        <v>12.878391695942705</v>
      </c>
      <c r="N530" s="17">
        <v>150</v>
      </c>
      <c r="Q530" s="58">
        <v>36.310081485709119</v>
      </c>
      <c r="R530" s="58">
        <v>0.97243164247882163</v>
      </c>
      <c r="S530" s="58">
        <v>34.443364824313917</v>
      </c>
      <c r="T530" s="58">
        <v>10.50762312011809</v>
      </c>
      <c r="U530" s="58">
        <v>8.3696513296167012</v>
      </c>
      <c r="V530" s="58">
        <v>20.157600761601781</v>
      </c>
      <c r="Y530" s="57">
        <v>1.8779600000000001</v>
      </c>
      <c r="Z530" s="58">
        <v>16.06791805225653</v>
      </c>
      <c r="AA530" s="58">
        <v>1.36496</v>
      </c>
      <c r="AC530" s="58">
        <v>203.64416859748499</v>
      </c>
      <c r="AD530" s="58">
        <v>82.297191448012669</v>
      </c>
      <c r="AE530" s="58">
        <v>13.39459800995794</v>
      </c>
      <c r="AF530" s="58">
        <v>305.45714073875484</v>
      </c>
      <c r="AG530" s="58">
        <v>117.33987326667842</v>
      </c>
      <c r="AH530" s="58">
        <v>43.309647760999773</v>
      </c>
      <c r="AI530" s="58">
        <v>28.587078522950939</v>
      </c>
      <c r="AJ530" s="58">
        <v>1.0884381662683771</v>
      </c>
      <c r="AM530" s="57">
        <v>135.51915103801662</v>
      </c>
      <c r="AN530" s="57">
        <v>211.41151512440706</v>
      </c>
      <c r="AO530" s="57">
        <v>168.89441195442708</v>
      </c>
      <c r="AQ530" s="59">
        <v>47.264728428383698</v>
      </c>
      <c r="AR530" s="59">
        <v>52.735271571616295</v>
      </c>
      <c r="AT530" s="59">
        <v>46.889507921433683</v>
      </c>
      <c r="AU530" s="59">
        <v>53.110492078566317</v>
      </c>
    </row>
    <row r="531" spans="1:47">
      <c r="A531" s="56">
        <v>1788</v>
      </c>
      <c r="B531" s="57">
        <v>11.123681564656092</v>
      </c>
      <c r="C531" s="56"/>
      <c r="D531" s="58">
        <v>16.962267400924556</v>
      </c>
      <c r="E531" s="58"/>
      <c r="F531" s="58">
        <v>21.438877060020378</v>
      </c>
      <c r="G531" s="58"/>
      <c r="H531" s="58">
        <v>14.993398118719792</v>
      </c>
      <c r="I531" s="58"/>
      <c r="J531" s="58">
        <v>15.619584806314826</v>
      </c>
      <c r="K531" s="58"/>
      <c r="L531" s="58">
        <v>6.4031785157877241</v>
      </c>
      <c r="N531" s="17">
        <v>150</v>
      </c>
      <c r="Q531" s="58">
        <v>43.766216891791927</v>
      </c>
      <c r="R531" s="58">
        <v>1.1721844204004304</v>
      </c>
      <c r="S531" s="58">
        <v>21.964918314501311</v>
      </c>
      <c r="T531" s="58">
        <v>8.9922254978809413</v>
      </c>
      <c r="U531" s="58">
        <v>4.140651513022088</v>
      </c>
      <c r="V531" s="58">
        <v>20.538402293471613</v>
      </c>
      <c r="Y531" s="57">
        <v>1.8384240000000001</v>
      </c>
      <c r="Z531" s="58">
        <v>16.30809619952494</v>
      </c>
      <c r="AA531" s="58">
        <v>1.3362240000000001</v>
      </c>
      <c r="AC531" s="58">
        <v>199.96760165975951</v>
      </c>
      <c r="AD531" s="58">
        <v>80.927613845175998</v>
      </c>
      <c r="AE531" s="58">
        <v>13.161855512048495</v>
      </c>
      <c r="AF531" s="58">
        <v>311.68836600930854</v>
      </c>
      <c r="AG531" s="58">
        <v>115.58483454853945</v>
      </c>
      <c r="AH531" s="58">
        <v>44.052770781861426</v>
      </c>
      <c r="AI531" s="58">
        <v>28.562015945299997</v>
      </c>
      <c r="AJ531" s="58">
        <v>1.1059064260339357</v>
      </c>
      <c r="AM531" s="57">
        <v>131.61891447233015</v>
      </c>
      <c r="AN531" s="57">
        <v>211.63642712877828</v>
      </c>
      <c r="AO531" s="57">
        <v>166.82497379796752</v>
      </c>
      <c r="AQ531" s="59">
        <v>45.940373120442118</v>
      </c>
      <c r="AR531" s="59">
        <v>54.059626879557889</v>
      </c>
      <c r="AT531" s="59">
        <v>46.084684389707959</v>
      </c>
      <c r="AU531" s="59">
        <v>53.915315610292033</v>
      </c>
    </row>
    <row r="532" spans="1:47">
      <c r="A532" s="56">
        <v>1789</v>
      </c>
      <c r="B532" s="57">
        <v>11.244016294699648</v>
      </c>
      <c r="C532" s="56"/>
      <c r="D532" s="58">
        <v>14.54476280395942</v>
      </c>
      <c r="E532" s="58"/>
      <c r="F532" s="58">
        <v>18.066111176312212</v>
      </c>
      <c r="G532" s="58"/>
      <c r="H532" s="58">
        <v>21.961346246492138</v>
      </c>
      <c r="I532" s="58"/>
      <c r="J532" s="58">
        <v>24.37084864466102</v>
      </c>
      <c r="K532" s="58"/>
      <c r="L532" s="58">
        <v>9.2384761538213525</v>
      </c>
      <c r="N532" s="17">
        <v>150</v>
      </c>
      <c r="Q532" s="58">
        <v>38.073271770259154</v>
      </c>
      <c r="R532" s="58">
        <v>0.99831342043069393</v>
      </c>
      <c r="S532" s="58">
        <v>32.316393052368021</v>
      </c>
      <c r="T532" s="58">
        <v>14.560777311834642</v>
      </c>
      <c r="U532" s="58">
        <v>5.9473709512000736</v>
      </c>
      <c r="V532" s="58">
        <v>20.878278098271721</v>
      </c>
      <c r="Y532" s="57">
        <v>1.8384240000000003</v>
      </c>
      <c r="Z532" s="58">
        <v>16.668363420427553</v>
      </c>
      <c r="AA532" s="58">
        <v>1.3362240000000001</v>
      </c>
      <c r="AC532" s="58">
        <v>200.58015097925747</v>
      </c>
      <c r="AD532" s="58">
        <v>81.292244107160244</v>
      </c>
      <c r="AE532" s="58">
        <v>13.211289519794418</v>
      </c>
      <c r="AF532" s="58">
        <v>320.28525239061645</v>
      </c>
      <c r="AG532" s="58">
        <v>116.30456285126479</v>
      </c>
      <c r="AH532" s="58">
        <v>45.124026624736118</v>
      </c>
      <c r="AI532" s="58">
        <v>28.932152543216255</v>
      </c>
      <c r="AJ532" s="58">
        <v>1.1234315204664198</v>
      </c>
      <c r="AM532" s="57">
        <v>136.87192769325554</v>
      </c>
      <c r="AN532" s="57">
        <v>214.6552548827342</v>
      </c>
      <c r="AO532" s="57">
        <v>171.08177528503265</v>
      </c>
      <c r="AQ532" s="59">
        <v>47.909109351805981</v>
      </c>
      <c r="AR532" s="59">
        <v>52.090890648194019</v>
      </c>
      <c r="AT532" s="59">
        <v>46.792242866182654</v>
      </c>
      <c r="AU532" s="59">
        <v>53.207757133817339</v>
      </c>
    </row>
    <row r="533" spans="1:47">
      <c r="A533" s="56">
        <v>1790</v>
      </c>
      <c r="B533" s="57">
        <v>11.14845432426166</v>
      </c>
      <c r="C533" s="56"/>
      <c r="D533" s="58">
        <v>16.327370417848492</v>
      </c>
      <c r="E533" s="58"/>
      <c r="F533" s="58">
        <v>19.943367733196524</v>
      </c>
      <c r="G533" s="58"/>
      <c r="H533" s="58">
        <v>28.570269433834554</v>
      </c>
      <c r="I533" s="58"/>
      <c r="J533" s="58">
        <v>27.070845557394843</v>
      </c>
      <c r="K533" s="58"/>
      <c r="L533" s="58">
        <v>20.302046098373296</v>
      </c>
      <c r="N533" s="17">
        <v>150</v>
      </c>
      <c r="Q533" s="58">
        <v>42.699267827754511</v>
      </c>
      <c r="R533" s="58">
        <v>1.1146852706849446</v>
      </c>
      <c r="S533" s="58">
        <v>41.638240163230016</v>
      </c>
      <c r="T533" s="58">
        <v>15.447724541389007</v>
      </c>
      <c r="U533" s="58">
        <v>12.99346777757321</v>
      </c>
      <c r="V533" s="58">
        <v>21.318971273114624</v>
      </c>
      <c r="Y533" s="57">
        <v>2.0558719999999999</v>
      </c>
      <c r="Z533" s="58">
        <v>18.01336104513064</v>
      </c>
      <c r="AA533" s="58">
        <v>1.494272</v>
      </c>
      <c r="AC533" s="58">
        <v>224.99178461969254</v>
      </c>
      <c r="AD533" s="58">
        <v>91.317051436572058</v>
      </c>
      <c r="AE533" s="58">
        <v>14.829403826306828</v>
      </c>
      <c r="AF533" s="58">
        <v>347.98889773373389</v>
      </c>
      <c r="AG533" s="58">
        <v>130.87088569748181</v>
      </c>
      <c r="AH533" s="58">
        <v>48.871375324141511</v>
      </c>
      <c r="AI533" s="58">
        <v>31.704544998231441</v>
      </c>
      <c r="AJ533" s="58">
        <v>1.1410135933369354</v>
      </c>
      <c r="AM533" s="57">
        <v>164.89256150019477</v>
      </c>
      <c r="AN533" s="57">
        <v>234.70151395529575</v>
      </c>
      <c r="AO533" s="57">
        <v>195.53295236145055</v>
      </c>
      <c r="AQ533" s="59">
        <v>52.566866527959903</v>
      </c>
      <c r="AR533" s="59">
        <v>47.433133472040097</v>
      </c>
      <c r="AT533" s="59">
        <v>49.34880171930773</v>
      </c>
      <c r="AU533" s="59">
        <v>50.651198280692256</v>
      </c>
    </row>
    <row r="534" spans="1:47">
      <c r="A534" s="56">
        <v>1791</v>
      </c>
      <c r="B534" s="57">
        <v>11.056779122358105</v>
      </c>
      <c r="C534" s="56"/>
      <c r="D534" s="58">
        <v>18.712478638920967</v>
      </c>
      <c r="E534" s="58"/>
      <c r="F534" s="58">
        <v>22.49352599195845</v>
      </c>
      <c r="G534" s="58"/>
      <c r="H534" s="58">
        <v>28.000377286445282</v>
      </c>
      <c r="I534" s="58"/>
      <c r="J534" s="58">
        <v>21.536066997811592</v>
      </c>
      <c r="K534" s="58"/>
      <c r="L534" s="58">
        <v>9.0485915838462692</v>
      </c>
      <c r="N534" s="17">
        <v>150</v>
      </c>
      <c r="Q534" s="58">
        <v>48.050967917473393</v>
      </c>
      <c r="R534" s="58">
        <v>1.2624315685453786</v>
      </c>
      <c r="S534" s="58">
        <v>40.780569912718477</v>
      </c>
      <c r="T534" s="58">
        <v>11.95363762252866</v>
      </c>
      <c r="U534" s="58">
        <v>5.7616844841588088</v>
      </c>
      <c r="V534" s="58">
        <v>21.701571888781974</v>
      </c>
      <c r="Y534" s="57">
        <v>1.9965679999999999</v>
      </c>
      <c r="Z534" s="58">
        <v>17.773182897862231</v>
      </c>
      <c r="AA534" s="58">
        <v>1.451168</v>
      </c>
      <c r="AC534" s="58">
        <v>219.17096043672319</v>
      </c>
      <c r="AD534" s="58">
        <v>89.082478256179726</v>
      </c>
      <c r="AE534" s="58">
        <v>14.455722983530277</v>
      </c>
      <c r="AF534" s="58">
        <v>345.19341171271498</v>
      </c>
      <c r="AG534" s="58">
        <v>127.88716901645105</v>
      </c>
      <c r="AH534" s="58">
        <v>48.324785899047626</v>
      </c>
      <c r="AI534" s="58">
        <v>31.21580834534101</v>
      </c>
      <c r="AJ534" s="58">
        <v>1.1586527887429143</v>
      </c>
      <c r="AM534" s="57">
        <v>165.21738624191741</v>
      </c>
      <c r="AN534" s="57">
        <v>231.57162587308142</v>
      </c>
      <c r="AO534" s="57">
        <v>194.32888177075839</v>
      </c>
      <c r="AQ534" s="59">
        <v>52.740626104117929</v>
      </c>
      <c r="AR534" s="59">
        <v>47.259373895882064</v>
      </c>
      <c r="AT534" s="59">
        <v>49.250548661059106</v>
      </c>
      <c r="AU534" s="59">
        <v>50.749451338940901</v>
      </c>
    </row>
    <row r="535" spans="1:47">
      <c r="A535" s="56">
        <v>1792</v>
      </c>
      <c r="B535" s="57">
        <v>11.365601042231972</v>
      </c>
      <c r="C535" s="56"/>
      <c r="D535" s="58">
        <v>16.47377018341319</v>
      </c>
      <c r="E535" s="58"/>
      <c r="F535" s="58">
        <v>19.435101373723434</v>
      </c>
      <c r="G535" s="58"/>
      <c r="H535" s="58">
        <v>26.617585074283198</v>
      </c>
      <c r="I535" s="58"/>
      <c r="J535" s="58">
        <v>33.600132182366885</v>
      </c>
      <c r="K535" s="58"/>
      <c r="L535" s="58">
        <v>8.651023049186648</v>
      </c>
      <c r="N535" s="17">
        <v>150</v>
      </c>
      <c r="Q535" s="58">
        <v>45.684771369395193</v>
      </c>
      <c r="R535" s="58">
        <v>1.1036896700090033</v>
      </c>
      <c r="S535" s="58">
        <v>38.711536949591341</v>
      </c>
      <c r="T535" s="58">
        <v>19.677400366664173</v>
      </c>
      <c r="U535" s="58">
        <v>5.4775929002120636</v>
      </c>
      <c r="V535" s="58">
        <v>22.121509219997336</v>
      </c>
      <c r="Y535" s="57">
        <v>2.1151759999999999</v>
      </c>
      <c r="Z535" s="58">
        <v>18.277557007125889</v>
      </c>
      <c r="AA535" s="58">
        <v>1.5373760000000001</v>
      </c>
      <c r="AC535" s="58">
        <v>232.90227476801596</v>
      </c>
      <c r="AD535" s="58">
        <v>94.799723333090782</v>
      </c>
      <c r="AE535" s="58">
        <v>15.371997738291528</v>
      </c>
      <c r="AF535" s="58">
        <v>356.89633555179631</v>
      </c>
      <c r="AG535" s="58">
        <v>136.32806646560084</v>
      </c>
      <c r="AH535" s="58">
        <v>49.804409679808501</v>
      </c>
      <c r="AI535" s="58">
        <v>32.662546277593307</v>
      </c>
      <c r="AJ535" s="58">
        <v>1.1763492511088123</v>
      </c>
      <c r="AM535" s="57">
        <v>162.47284644546946</v>
      </c>
      <c r="AN535" s="57">
        <v>242.14472860993351</v>
      </c>
      <c r="AO535" s="57">
        <v>197.48032075281057</v>
      </c>
      <c r="AQ535" s="59">
        <v>48.277792329722274</v>
      </c>
      <c r="AR535" s="59">
        <v>51.722207670277733</v>
      </c>
      <c r="AT535" s="59">
        <v>47.986605420404246</v>
      </c>
      <c r="AU535" s="59">
        <v>52.013394579595762</v>
      </c>
    </row>
    <row r="536" spans="1:47">
      <c r="A536" s="56">
        <v>1793</v>
      </c>
      <c r="B536" s="57">
        <v>10.914214487129851</v>
      </c>
      <c r="C536" s="56"/>
      <c r="D536" s="58">
        <v>20.16503066176352</v>
      </c>
      <c r="E536" s="58"/>
      <c r="F536" s="58">
        <v>23.373304437292131</v>
      </c>
      <c r="G536" s="58"/>
      <c r="H536" s="58">
        <v>18.488974358740581</v>
      </c>
      <c r="I536" s="58"/>
      <c r="J536" s="58">
        <v>11.71376534360741</v>
      </c>
      <c r="K536" s="58"/>
      <c r="L536" s="58">
        <v>10.454506048004678</v>
      </c>
      <c r="N536" s="17">
        <v>150</v>
      </c>
      <c r="Q536" s="58">
        <v>53.358469299407695</v>
      </c>
      <c r="R536" s="58">
        <v>1.3457136799993534</v>
      </c>
      <c r="S536" s="58">
        <v>26.636064172642023</v>
      </c>
      <c r="T536" s="58">
        <v>5.7129678909688284</v>
      </c>
      <c r="U536" s="58">
        <v>6.584861089589003</v>
      </c>
      <c r="V536" s="58">
        <v>22.510651542381257</v>
      </c>
      <c r="Y536" s="57">
        <v>2.312856</v>
      </c>
      <c r="Z536" s="58">
        <v>17.484969121140143</v>
      </c>
      <c r="AA536" s="58">
        <v>1.6810560000000001</v>
      </c>
      <c r="AC536" s="58">
        <v>255.44895472671195</v>
      </c>
      <c r="AD536" s="58">
        <v>104.12656188370757</v>
      </c>
      <c r="AE536" s="58">
        <v>16.87176379422726</v>
      </c>
      <c r="AF536" s="58">
        <v>343.25388781922874</v>
      </c>
      <c r="AG536" s="58">
        <v>149.99723615463461</v>
      </c>
      <c r="AH536" s="58">
        <v>47.748467865296327</v>
      </c>
      <c r="AI536" s="58">
        <v>33.902104599206325</v>
      </c>
      <c r="AJ536" s="58">
        <v>1.1941031251868071</v>
      </c>
      <c r="AM536" s="57">
        <v>157.69539822933157</v>
      </c>
      <c r="AN536" s="57">
        <v>250.96313125201161</v>
      </c>
      <c r="AO536" s="57">
        <v>198.72494398568884</v>
      </c>
      <c r="AQ536" s="59">
        <v>47.928704450467322</v>
      </c>
      <c r="AR536" s="59">
        <v>52.071295549532692</v>
      </c>
      <c r="AT536" s="59">
        <v>46.253566535890009</v>
      </c>
      <c r="AU536" s="59">
        <v>53.746433464109977</v>
      </c>
    </row>
    <row r="537" spans="1:47">
      <c r="A537" s="56">
        <v>1794</v>
      </c>
      <c r="B537" s="57">
        <v>10.797083699082425</v>
      </c>
      <c r="C537" s="56"/>
      <c r="D537" s="58">
        <v>12.472767110399227</v>
      </c>
      <c r="E537" s="58"/>
      <c r="F537" s="58">
        <v>9.4172029719153709</v>
      </c>
      <c r="G537" s="58"/>
      <c r="H537" s="58">
        <v>20.250660969783787</v>
      </c>
      <c r="I537" s="58"/>
      <c r="J537" s="58">
        <v>8.8511089470871749</v>
      </c>
      <c r="K537" s="58"/>
      <c r="L537" s="58">
        <v>3.0242957919231346</v>
      </c>
      <c r="N537" s="17">
        <v>150</v>
      </c>
      <c r="Q537" s="58">
        <v>33.24036477253501</v>
      </c>
      <c r="R537" s="58">
        <v>0.55158528762855097</v>
      </c>
      <c r="S537" s="58">
        <v>29.245925827255949</v>
      </c>
      <c r="T537" s="58">
        <v>3.9210493124684245</v>
      </c>
      <c r="U537" s="58">
        <v>1.8956133396508699</v>
      </c>
      <c r="V537" s="58">
        <v>22.870381359969944</v>
      </c>
      <c r="Y537" s="57">
        <v>2.154712</v>
      </c>
      <c r="Z537" s="58">
        <v>17.268808788598573</v>
      </c>
      <c r="AA537" s="58">
        <v>1.5661120000000002</v>
      </c>
      <c r="AC537" s="58">
        <v>238.71135695904456</v>
      </c>
      <c r="AD537" s="58">
        <v>97.443873499670843</v>
      </c>
      <c r="AE537" s="58">
        <v>15.777173932870715</v>
      </c>
      <c r="AF537" s="58">
        <v>340.83142436211341</v>
      </c>
      <c r="AG537" s="58">
        <v>140.61115985835579</v>
      </c>
      <c r="AH537" s="58">
        <v>47.260887512162611</v>
      </c>
      <c r="AI537" s="58">
        <v>32.619488868241177</v>
      </c>
      <c r="AJ537" s="58">
        <v>1.2119145560574978</v>
      </c>
      <c r="AM537" s="57">
        <v>113.19391744472149</v>
      </c>
      <c r="AN537" s="57">
        <v>242.2964473747414</v>
      </c>
      <c r="AO537" s="57">
        <v>170.14316684637171</v>
      </c>
      <c r="AQ537" s="59">
        <v>42.421547472549676</v>
      </c>
      <c r="AR537" s="59">
        <v>57.578452527450331</v>
      </c>
      <c r="AT537" s="59">
        <v>38.800249209484114</v>
      </c>
      <c r="AU537" s="59">
        <v>61.199750790515893</v>
      </c>
    </row>
    <row r="538" spans="1:47">
      <c r="A538" s="56">
        <v>1795</v>
      </c>
      <c r="B538" s="57">
        <v>11.408068359259644</v>
      </c>
      <c r="C538" s="56"/>
      <c r="D538" s="58">
        <v>15.785399730686505</v>
      </c>
      <c r="E538" s="58"/>
      <c r="F538" s="58">
        <v>17.582167362757971</v>
      </c>
      <c r="G538" s="58"/>
      <c r="H538" s="58">
        <v>29.369650075856594</v>
      </c>
      <c r="I538" s="58"/>
      <c r="J538" s="58">
        <v>31.44713852197436</v>
      </c>
      <c r="K538" s="58"/>
      <c r="L538" s="58">
        <v>16.311393762224551</v>
      </c>
      <c r="N538" s="17">
        <v>150</v>
      </c>
      <c r="Q538" s="58">
        <v>43.207265774967773</v>
      </c>
      <c r="R538" s="58">
        <v>1.035594674654726</v>
      </c>
      <c r="S538" s="58">
        <v>43.134994311585857</v>
      </c>
      <c r="T538" s="58">
        <v>18.825527520981176</v>
      </c>
      <c r="U538" s="58">
        <v>10.180586344432601</v>
      </c>
      <c r="V538" s="58">
        <v>23.182167650879325</v>
      </c>
      <c r="Y538" s="57">
        <v>2.5896080000000001</v>
      </c>
      <c r="Z538" s="58">
        <v>17.917289786223275</v>
      </c>
      <c r="AA538" s="58">
        <v>1.8822080000000001</v>
      </c>
      <c r="AC538" s="58">
        <v>287.77044909637772</v>
      </c>
      <c r="AD538" s="58">
        <v>117.63910473046752</v>
      </c>
      <c r="AE538" s="58">
        <v>19.032774473531745</v>
      </c>
      <c r="AF538" s="58">
        <v>355.52997322528171</v>
      </c>
      <c r="AG538" s="58">
        <v>170.04367637591207</v>
      </c>
      <c r="AH538" s="58">
        <v>49.142441724673866</v>
      </c>
      <c r="AI538" s="58">
        <v>36.79340019247708</v>
      </c>
      <c r="AJ538" s="58">
        <v>1.2297836891306069</v>
      </c>
      <c r="AM538" s="57">
        <v>167.22879037926663</v>
      </c>
      <c r="AN538" s="57">
        <v>271.93713739384378</v>
      </c>
      <c r="AO538" s="57">
        <v>213.30571552562509</v>
      </c>
      <c r="AQ538" s="59">
        <v>53.740418717916469</v>
      </c>
      <c r="AR538" s="59">
        <v>46.259581282083516</v>
      </c>
      <c r="AT538" s="59">
        <v>46.000025069270592</v>
      </c>
      <c r="AU538" s="59">
        <v>53.999974930729401</v>
      </c>
    </row>
    <row r="539" spans="1:47">
      <c r="A539" s="56">
        <v>1796</v>
      </c>
      <c r="B539" s="57">
        <v>11.286955372484396</v>
      </c>
      <c r="C539" s="56"/>
      <c r="D539" s="58">
        <v>17.891912637716338</v>
      </c>
      <c r="E539" s="58"/>
      <c r="F539" s="58">
        <v>19.617554778728515</v>
      </c>
      <c r="G539" s="58"/>
      <c r="H539" s="58">
        <v>23.875355027281273</v>
      </c>
      <c r="I539" s="58"/>
      <c r="J539" s="58">
        <v>46.077085136804776</v>
      </c>
      <c r="K539" s="58"/>
      <c r="L539" s="58">
        <v>25.967090643336824</v>
      </c>
      <c r="N539" s="17">
        <v>150</v>
      </c>
      <c r="Q539" s="58">
        <v>45.922755196468962</v>
      </c>
      <c r="R539" s="58">
        <v>1.1598106879640362</v>
      </c>
      <c r="S539" s="58">
        <v>34.974376424646657</v>
      </c>
      <c r="T539" s="58">
        <v>28.22504383176522</v>
      </c>
      <c r="U539" s="58">
        <v>16.11878842261461</v>
      </c>
      <c r="V539" s="58">
        <v>23.581440693506099</v>
      </c>
      <c r="Y539" s="57">
        <v>2.312856</v>
      </c>
      <c r="Z539" s="58">
        <v>18.229521377672206</v>
      </c>
      <c r="AA539" s="58">
        <v>1.6810560000000001</v>
      </c>
      <c r="AC539" s="58">
        <v>257.80365831098226</v>
      </c>
      <c r="AD539" s="58">
        <v>105.54037913021509</v>
      </c>
      <c r="AE539" s="58">
        <v>17.062582250610241</v>
      </c>
      <c r="AF539" s="58">
        <v>363.66861458797763</v>
      </c>
      <c r="AG539" s="58">
        <v>152.81674663369481</v>
      </c>
      <c r="AH539" s="58">
        <v>50.107715277321333</v>
      </c>
      <c r="AI539" s="58">
        <v>34.887949311843634</v>
      </c>
      <c r="AJ539" s="58">
        <v>1.2477106701456826</v>
      </c>
      <c r="AM539" s="57">
        <v>175.93035405983755</v>
      </c>
      <c r="AN539" s="57">
        <v>259.04910796082697</v>
      </c>
      <c r="AO539" s="57">
        <v>212.44285267811577</v>
      </c>
      <c r="AQ539" s="59">
        <v>54.465146884081904</v>
      </c>
      <c r="AR539" s="59">
        <v>45.534853115918104</v>
      </c>
      <c r="AT539" s="59">
        <v>49.102832353324558</v>
      </c>
      <c r="AU539" s="59">
        <v>50.897167646675442</v>
      </c>
    </row>
    <row r="540" spans="1:47">
      <c r="A540" s="56">
        <v>1797</v>
      </c>
      <c r="B540" s="57">
        <v>11.435045159386764</v>
      </c>
      <c r="C540" s="56"/>
      <c r="D540" s="58">
        <v>18.235515514803151</v>
      </c>
      <c r="E540" s="58"/>
      <c r="F540" s="58">
        <v>19.635758177745593</v>
      </c>
      <c r="G540" s="58"/>
      <c r="H540" s="58">
        <v>24.081233851256684</v>
      </c>
      <c r="I540" s="58"/>
      <c r="J540" s="58">
        <v>28.097134237029302</v>
      </c>
      <c r="K540" s="58"/>
      <c r="L540" s="58">
        <v>26.084915500467339</v>
      </c>
      <c r="N540" s="17">
        <v>150</v>
      </c>
      <c r="Q540" s="58">
        <v>50.422269086911825</v>
      </c>
      <c r="R540" s="58">
        <v>1.1704910522124625</v>
      </c>
      <c r="S540" s="58">
        <v>35.270070331819504</v>
      </c>
      <c r="T540" s="58">
        <v>16.718276379765136</v>
      </c>
      <c r="U540" s="58">
        <v>16.11319640344502</v>
      </c>
      <c r="V540" s="58">
        <v>23.935832771355358</v>
      </c>
      <c r="Y540" s="57">
        <v>2.134944</v>
      </c>
      <c r="Z540" s="58">
        <v>16.668363420427553</v>
      </c>
      <c r="AA540" s="58">
        <v>1.551744</v>
      </c>
      <c r="AC540" s="58">
        <v>238.70157503101944</v>
      </c>
      <c r="AD540" s="58">
        <v>97.860834811421327</v>
      </c>
      <c r="AE540" s="58">
        <v>15.809230874824461</v>
      </c>
      <c r="AF540" s="58">
        <v>334.31061784076678</v>
      </c>
      <c r="AG540" s="58">
        <v>141.93998040557182</v>
      </c>
      <c r="AH540" s="58">
        <v>45.916335109146495</v>
      </c>
      <c r="AI540" s="58">
        <v>32.509277535259727</v>
      </c>
      <c r="AJ540" s="58">
        <v>1.265695645172803</v>
      </c>
      <c r="AM540" s="57">
        <v>178.50287562266155</v>
      </c>
      <c r="AN540" s="57">
        <v>242.42875083447032</v>
      </c>
      <c r="AO540" s="57">
        <v>206.52036137533793</v>
      </c>
      <c r="AQ540" s="59">
        <v>47.366728799058563</v>
      </c>
      <c r="AR540" s="59">
        <v>52.633271200941444</v>
      </c>
      <c r="AT540" s="59">
        <v>50.797313564524814</v>
      </c>
      <c r="AU540" s="59">
        <v>49.202686435475179</v>
      </c>
    </row>
    <row r="541" spans="1:47">
      <c r="A541" s="56">
        <v>1798</v>
      </c>
      <c r="B541" s="57">
        <v>11.542301337279127</v>
      </c>
      <c r="C541" s="56"/>
      <c r="D541" s="58">
        <v>18.006469525676721</v>
      </c>
      <c r="E541" s="58"/>
      <c r="F541" s="58">
        <v>18.999729984417282</v>
      </c>
      <c r="G541" s="58"/>
      <c r="H541" s="58">
        <v>28.777111150686384</v>
      </c>
      <c r="I541" s="58"/>
      <c r="J541" s="58">
        <v>34.522009160912219</v>
      </c>
      <c r="K541" s="58"/>
      <c r="L541" s="58">
        <v>13.394609496086726</v>
      </c>
      <c r="N541" s="17">
        <v>150</v>
      </c>
      <c r="Q541" s="58">
        <v>50.962134736410796</v>
      </c>
      <c r="R541" s="58">
        <v>1.1520413839749479</v>
      </c>
      <c r="S541" s="58">
        <v>42.215099910430375</v>
      </c>
      <c r="T541" s="58">
        <v>20.876862712704103</v>
      </c>
      <c r="U541" s="58">
        <v>8.2212239961375211</v>
      </c>
      <c r="V541" s="58">
        <v>24.399602746278358</v>
      </c>
      <c r="Y541" s="57">
        <v>2.1151759999999999</v>
      </c>
      <c r="Z541" s="58">
        <v>18.085414489311162</v>
      </c>
      <c r="AA541" s="58">
        <v>1.5373760000000001</v>
      </c>
      <c r="AC541" s="58">
        <v>237.21580518545119</v>
      </c>
      <c r="AD541" s="58">
        <v>97.391557319614719</v>
      </c>
      <c r="AE541" s="58">
        <v>15.721676443358026</v>
      </c>
      <c r="AF541" s="58">
        <v>364.68032188461251</v>
      </c>
      <c r="AG541" s="58">
        <v>141.50137523273844</v>
      </c>
      <c r="AH541" s="58">
        <v>49.928399412379378</v>
      </c>
      <c r="AI541" s="58">
        <v>33.468913759013695</v>
      </c>
      <c r="AJ541" s="58">
        <v>1.2837387606132826</v>
      </c>
      <c r="AM541" s="57">
        <v>181.5566200495706</v>
      </c>
      <c r="AN541" s="57">
        <v>249.8065024313893</v>
      </c>
      <c r="AO541" s="57">
        <v>211.48258811684832</v>
      </c>
      <c r="AQ541" s="59">
        <v>49.255156486057253</v>
      </c>
      <c r="AR541" s="59">
        <v>50.74484351394274</v>
      </c>
      <c r="AT541" s="59">
        <v>50.075444527392818</v>
      </c>
      <c r="AU541" s="59">
        <v>49.924555472607182</v>
      </c>
    </row>
    <row r="542" spans="1:47">
      <c r="A542" s="56">
        <v>1799</v>
      </c>
      <c r="B542" s="57">
        <v>11.437960068993936</v>
      </c>
      <c r="C542" s="56"/>
      <c r="D542" s="58">
        <v>14.454904078985376</v>
      </c>
      <c r="E542" s="58"/>
      <c r="F542" s="58">
        <v>14.926718435035141</v>
      </c>
      <c r="G542" s="58"/>
      <c r="H542" s="58">
        <v>22.393263688592761</v>
      </c>
      <c r="I542" s="58"/>
      <c r="J542" s="58">
        <v>21.137874226938372</v>
      </c>
      <c r="K542" s="58"/>
      <c r="L542" s="58">
        <v>13.394609496086726</v>
      </c>
      <c r="N542" s="17">
        <v>150</v>
      </c>
      <c r="Q542" s="58">
        <v>40.439500420452255</v>
      </c>
      <c r="R542" s="58">
        <v>0.91298924469808684</v>
      </c>
      <c r="S542" s="58">
        <v>32.74561472005869</v>
      </c>
      <c r="T542" s="58">
        <v>12.306155921406315</v>
      </c>
      <c r="U542" s="58">
        <v>8.1738622641125396</v>
      </c>
      <c r="V542" s="58">
        <v>24.814774564096062</v>
      </c>
      <c r="Y542" s="57">
        <v>2.4314640000000001</v>
      </c>
      <c r="Z542" s="58">
        <v>20.030857482185272</v>
      </c>
      <c r="AA542" s="58">
        <v>1.7672640000000002</v>
      </c>
      <c r="AC542" s="58">
        <v>273.52263420596125</v>
      </c>
      <c r="AD542" s="58">
        <v>112.45920667134197</v>
      </c>
      <c r="AE542" s="58">
        <v>18.140459259500556</v>
      </c>
      <c r="AF542" s="58">
        <v>406.07855725532966</v>
      </c>
      <c r="AG542" s="58">
        <v>163.67332007899486</v>
      </c>
      <c r="AH542" s="58">
        <v>55.419632238506942</v>
      </c>
      <c r="AI542" s="58">
        <v>37.620182043620424</v>
      </c>
      <c r="AJ542" s="58">
        <v>1.3018401632003782</v>
      </c>
      <c r="AM542" s="57">
        <v>144.51864117339176</v>
      </c>
      <c r="AN542" s="57">
        <v>279.56485533534334</v>
      </c>
      <c r="AO542" s="57">
        <v>204.05109166522143</v>
      </c>
      <c r="AQ542" s="59">
        <v>43.709674125736065</v>
      </c>
      <c r="AR542" s="59">
        <v>56.290325874263928</v>
      </c>
      <c r="AT542" s="59">
        <v>41.800435265398825</v>
      </c>
      <c r="AU542" s="59">
        <v>58.199564734601175</v>
      </c>
    </row>
    <row r="543" spans="1:47">
      <c r="A543" s="56">
        <v>1800</v>
      </c>
      <c r="B543" s="57">
        <v>11.089498841028515</v>
      </c>
      <c r="C543" s="56"/>
      <c r="D543" s="58">
        <v>13.05937005075811</v>
      </c>
      <c r="E543" s="58"/>
      <c r="F543" s="58">
        <v>29.997793093237725</v>
      </c>
      <c r="G543" s="58"/>
      <c r="H543" s="58">
        <v>22.9431881307632</v>
      </c>
      <c r="I543" s="58"/>
      <c r="J543" s="58">
        <v>27.024898901387555</v>
      </c>
      <c r="K543" s="58"/>
      <c r="L543" s="58">
        <v>23.128475873327211</v>
      </c>
      <c r="N543" s="17">
        <v>150</v>
      </c>
      <c r="Q543" s="58">
        <v>31.183964996326555</v>
      </c>
      <c r="R543" s="58">
        <v>1.8353671143628583</v>
      </c>
      <c r="S543" s="58">
        <v>33.507897066658117</v>
      </c>
      <c r="T543" s="58">
        <v>16.183884382684901</v>
      </c>
      <c r="U543" s="58">
        <v>14.029252462809053</v>
      </c>
      <c r="V543" s="58">
        <v>25.244050650326148</v>
      </c>
      <c r="Y543" s="57">
        <v>2.4710000000000001</v>
      </c>
      <c r="Z543" s="58">
        <v>20.222999999999999</v>
      </c>
      <c r="AA543" s="58">
        <v>1.796</v>
      </c>
      <c r="AC543" s="58">
        <v>278.82164596128325</v>
      </c>
      <c r="AD543" s="58">
        <v>114.80274908352938</v>
      </c>
      <c r="AE543" s="58">
        <v>18.504666789979719</v>
      </c>
      <c r="AF543" s="58">
        <v>412.17604891855774</v>
      </c>
      <c r="AG543" s="58">
        <v>167.37041432936297</v>
      </c>
      <c r="AH543" s="58">
        <v>56.073104505269349</v>
      </c>
      <c r="AI543" s="58">
        <v>38.26435898253871</v>
      </c>
      <c r="AJ543" s="58">
        <v>1.32</v>
      </c>
      <c r="AM543" s="57">
        <v>136.72913237367493</v>
      </c>
      <c r="AN543" s="57">
        <v>284.44490916142371</v>
      </c>
      <c r="AO543" s="57">
        <v>201.87830987639148</v>
      </c>
      <c r="AQ543" s="59">
        <v>52.126007347982892</v>
      </c>
      <c r="AR543" s="59">
        <v>47.873992652017094</v>
      </c>
      <c r="AT543" s="59">
        <v>40.60743486796661</v>
      </c>
      <c r="AU543" s="59">
        <v>59.39256513203339</v>
      </c>
    </row>
    <row r="544" spans="1:47">
      <c r="A544" s="56">
        <v>1801</v>
      </c>
      <c r="B544" s="57">
        <v>11.35</v>
      </c>
      <c r="C544" s="56"/>
      <c r="D544" s="58">
        <v>20.228755179953065</v>
      </c>
      <c r="E544" s="58"/>
      <c r="F544" s="58">
        <v>20.509030154740696</v>
      </c>
      <c r="G544" s="58"/>
      <c r="H544" s="58">
        <v>30.746745848377465</v>
      </c>
      <c r="I544" s="58"/>
      <c r="J544" s="58">
        <v>37.314979424100585</v>
      </c>
      <c r="K544" s="58"/>
      <c r="L544" s="58">
        <v>27.253068576376588</v>
      </c>
      <c r="N544" s="17">
        <v>150</v>
      </c>
      <c r="Q544" s="58">
        <v>52.405532830086081</v>
      </c>
      <c r="R544" s="58">
        <v>1.2629488696628781</v>
      </c>
      <c r="S544" s="58">
        <v>45.050166531631078</v>
      </c>
      <c r="T544" s="58">
        <v>22.939287608268536</v>
      </c>
      <c r="U544" s="58">
        <v>16.475971352466154</v>
      </c>
      <c r="V544" s="58">
        <v>25.481758652946674</v>
      </c>
      <c r="Y544" s="57">
        <v>2.6500495718061678</v>
      </c>
      <c r="Z544" s="58">
        <v>18.136473194256098</v>
      </c>
      <c r="AA544" s="58">
        <v>1.9267080193089121</v>
      </c>
      <c r="AC544" s="58">
        <v>299.93216088060638</v>
      </c>
      <c r="AD544" s="58">
        <v>123.68436722687939</v>
      </c>
      <c r="AE544" s="58">
        <v>19.89898638102197</v>
      </c>
      <c r="AF544" s="58">
        <v>371.63504570224904</v>
      </c>
      <c r="AG544" s="58">
        <v>180.66921663268357</v>
      </c>
      <c r="AH544" s="58">
        <v>50.397243057186905</v>
      </c>
      <c r="AI544" s="58">
        <v>38.423598985116442</v>
      </c>
      <c r="AJ544" s="58">
        <v>1.3299291855038053</v>
      </c>
      <c r="AM544" s="57">
        <v>198.21136085180547</v>
      </c>
      <c r="AN544" s="57">
        <v>285.7501906375997</v>
      </c>
      <c r="AO544" s="57">
        <v>236.64638180984716</v>
      </c>
      <c r="AQ544" s="59">
        <v>60.661738390814065</v>
      </c>
      <c r="AR544" s="59">
        <v>39.338261609185935</v>
      </c>
      <c r="AT544" s="59">
        <v>49.26963434645684</v>
      </c>
      <c r="AU544" s="59">
        <v>50.730365653543174</v>
      </c>
    </row>
    <row r="545" spans="1:47">
      <c r="A545" s="56">
        <v>1802</v>
      </c>
      <c r="B545" s="57">
        <v>11.024056743812986</v>
      </c>
      <c r="C545" s="56"/>
      <c r="D545" s="58">
        <v>20.71154245727887</v>
      </c>
      <c r="E545" s="58"/>
      <c r="F545" s="58">
        <v>20.623699406961656</v>
      </c>
      <c r="G545" s="58"/>
      <c r="H545" s="58">
        <v>31.215820546552276</v>
      </c>
      <c r="I545" s="58"/>
      <c r="J545" s="58">
        <v>35.990798337704369</v>
      </c>
      <c r="K545" s="58"/>
      <c r="L545" s="58">
        <v>18.708831435858738</v>
      </c>
      <c r="N545" s="17">
        <v>150</v>
      </c>
      <c r="Q545" s="58">
        <v>49.238586409903128</v>
      </c>
      <c r="R545" s="58">
        <v>1.2707417975733124</v>
      </c>
      <c r="S545" s="58">
        <v>45.443128106375624</v>
      </c>
      <c r="T545" s="58">
        <v>20.799741040759635</v>
      </c>
      <c r="U545" s="58">
        <v>11.274323386602026</v>
      </c>
      <c r="V545" s="58">
        <v>25.668072197637862</v>
      </c>
      <c r="Y545" s="57">
        <v>2.4559912007048466</v>
      </c>
      <c r="Z545" s="58">
        <v>17.569742851997404</v>
      </c>
      <c r="AA545" s="58">
        <v>1.7861536360433024</v>
      </c>
      <c r="AC545" s="58">
        <v>278.81179484655996</v>
      </c>
      <c r="AD545" s="58">
        <v>115.15131208716407</v>
      </c>
      <c r="AE545" s="58">
        <v>18.491502318467994</v>
      </c>
      <c r="AF545" s="58">
        <v>361.95608513277858</v>
      </c>
      <c r="AG545" s="58">
        <v>168.53222951082904</v>
      </c>
      <c r="AH545" s="58">
        <v>48.928766528697651</v>
      </c>
      <c r="AI545" s="58">
        <v>36.486519142922347</v>
      </c>
      <c r="AJ545" s="58">
        <v>1.3399330544353139</v>
      </c>
      <c r="AM545" s="57">
        <v>185.5331789150905</v>
      </c>
      <c r="AN545" s="57">
        <v>272.73521207233017</v>
      </c>
      <c r="AO545" s="57">
        <v>223.83796375107653</v>
      </c>
      <c r="AQ545" s="59">
        <v>46.094055355658995</v>
      </c>
      <c r="AR545" s="59">
        <v>53.90594464434102</v>
      </c>
      <c r="AT545" s="59">
        <v>48.551965156847537</v>
      </c>
      <c r="AU545" s="59">
        <v>51.448034843152456</v>
      </c>
    </row>
    <row r="546" spans="1:47">
      <c r="A546" s="56">
        <v>1803</v>
      </c>
      <c r="B546" s="57">
        <v>11.055996921921476</v>
      </c>
      <c r="C546" s="56"/>
      <c r="D546" s="58">
        <v>18.498678949839881</v>
      </c>
      <c r="E546" s="58"/>
      <c r="F546" s="58">
        <v>18.033785521872009</v>
      </c>
      <c r="G546" s="58"/>
      <c r="H546" s="58">
        <v>28.841015565616534</v>
      </c>
      <c r="I546" s="58"/>
      <c r="J546" s="58">
        <v>20.547562529251124</v>
      </c>
      <c r="K546" s="58"/>
      <c r="L546" s="58">
        <v>14.430988333712747</v>
      </c>
      <c r="N546" s="17">
        <v>150</v>
      </c>
      <c r="Q546" s="58">
        <v>45.577410171445571</v>
      </c>
      <c r="R546" s="58">
        <v>1.1191637376840684</v>
      </c>
      <c r="S546" s="58">
        <v>42.220552544856076</v>
      </c>
      <c r="T546" s="58">
        <v>11.283645517594056</v>
      </c>
      <c r="U546" s="58">
        <v>8.6489365299717527</v>
      </c>
      <c r="V546" s="58">
        <v>25.984923334471294</v>
      </c>
      <c r="Y546" s="57">
        <v>2.2837708771806171</v>
      </c>
      <c r="Z546" s="58">
        <v>18.464308124076869</v>
      </c>
      <c r="AA546" s="58">
        <v>1.6614085839655914</v>
      </c>
      <c r="AC546" s="58">
        <v>260.04718884087617</v>
      </c>
      <c r="AD546" s="58">
        <v>107.56621454794455</v>
      </c>
      <c r="AE546" s="58">
        <v>17.241154878505149</v>
      </c>
      <c r="AF546" s="58">
        <v>382.42842897530022</v>
      </c>
      <c r="AG546" s="58">
        <v>157.7380623561375</v>
      </c>
      <c r="AH546" s="58">
        <v>51.531979144941815</v>
      </c>
      <c r="AI546" s="58">
        <v>35.748334332943358</v>
      </c>
      <c r="AJ546" s="58">
        <v>1.3500121684968931</v>
      </c>
      <c r="AM546" s="57">
        <v>165.98150982758557</v>
      </c>
      <c r="AN546" s="57">
        <v>268.41593990274015</v>
      </c>
      <c r="AO546" s="57">
        <v>211.05426786376432</v>
      </c>
      <c r="AQ546" s="59">
        <v>40.467333763032059</v>
      </c>
      <c r="AR546" s="59">
        <v>59.532666236967927</v>
      </c>
      <c r="AT546" s="59">
        <v>45.948248731016079</v>
      </c>
      <c r="AU546" s="59">
        <v>54.051751268983928</v>
      </c>
    </row>
    <row r="547" spans="1:47">
      <c r="A547" s="56">
        <v>1804</v>
      </c>
      <c r="B547" s="57">
        <v>11.000127711176457</v>
      </c>
      <c r="C547" s="56"/>
      <c r="D547" s="58">
        <v>13.615892320869106</v>
      </c>
      <c r="E547" s="58"/>
      <c r="F547" s="58">
        <v>12.933916457753632</v>
      </c>
      <c r="G547" s="58"/>
      <c r="H547" s="58">
        <v>29.60107322624744</v>
      </c>
      <c r="I547" s="58"/>
      <c r="J547" s="58">
        <v>19.629356187958134</v>
      </c>
      <c r="K547" s="58"/>
      <c r="L547" s="58">
        <v>21.134276965635479</v>
      </c>
      <c r="N547" s="17">
        <v>150</v>
      </c>
      <c r="Q547" s="58">
        <v>32.394099659140842</v>
      </c>
      <c r="R547" s="58">
        <v>0.80955492921051453</v>
      </c>
      <c r="S547" s="58">
        <v>43.657056911083963</v>
      </c>
      <c r="T547" s="58">
        <v>10.664576311535164</v>
      </c>
      <c r="U547" s="58">
        <v>12.588252298165791</v>
      </c>
      <c r="V547" s="58">
        <v>26.341182065973253</v>
      </c>
      <c r="Y547" s="57">
        <v>2.1714065663436131</v>
      </c>
      <c r="Z547" s="58">
        <v>21.041724661109903</v>
      </c>
      <c r="AA547" s="58">
        <v>1.58015188687132</v>
      </c>
      <c r="AC547" s="58">
        <v>248.00251022531671</v>
      </c>
      <c r="AD547" s="58">
        <v>102.74146913988831</v>
      </c>
      <c r="AE547" s="58">
        <v>16.437032060874849</v>
      </c>
      <c r="AF547" s="58">
        <v>438.15232188705932</v>
      </c>
      <c r="AG547" s="58">
        <v>150.95753075144344</v>
      </c>
      <c r="AH547" s="58">
        <v>58.853194122753692</v>
      </c>
      <c r="AI547" s="58">
        <v>36.696387273493954</v>
      </c>
      <c r="AJ547" s="58">
        <v>1.3601670936152628</v>
      </c>
      <c r="AM547" s="57">
        <v>144.64776944460641</v>
      </c>
      <c r="AN547" s="57">
        <v>276.33113292904051</v>
      </c>
      <c r="AO547" s="57">
        <v>202.69225542474243</v>
      </c>
      <c r="AQ547" s="59">
        <v>38.838235308380156</v>
      </c>
      <c r="AR547" s="59">
        <v>61.161764691619844</v>
      </c>
      <c r="AT547" s="59">
        <v>42.184252300545168</v>
      </c>
      <c r="AU547" s="59">
        <v>57.815747699454832</v>
      </c>
    </row>
    <row r="548" spans="1:47">
      <c r="A548" s="56">
        <v>1805</v>
      </c>
      <c r="B548" s="57">
        <v>10.940179537708426</v>
      </c>
      <c r="C548" s="56"/>
      <c r="D548" s="58">
        <v>19.544213113108437</v>
      </c>
      <c r="E548" s="58"/>
      <c r="F548" s="58">
        <v>18.391177246233994</v>
      </c>
      <c r="G548" s="58"/>
      <c r="H548" s="58">
        <v>31.535316692965417</v>
      </c>
      <c r="I548" s="58"/>
      <c r="J548" s="58">
        <v>20.228949089342866</v>
      </c>
      <c r="K548" s="58"/>
      <c r="L548" s="58">
        <v>29.28225680933852</v>
      </c>
      <c r="N548" s="17">
        <v>150</v>
      </c>
      <c r="Q548" s="58">
        <v>44.927764637249155</v>
      </c>
      <c r="R548" s="58">
        <v>1.1563641719054576</v>
      </c>
      <c r="S548" s="58">
        <v>47.201833563546487</v>
      </c>
      <c r="T548" s="58">
        <v>10.687569226918786</v>
      </c>
      <c r="U548" s="58">
        <v>17.301295235454283</v>
      </c>
      <c r="V548" s="58">
        <v>26.802175548535416</v>
      </c>
      <c r="Y548" s="57">
        <v>2.3847480176211464</v>
      </c>
      <c r="Z548" s="58">
        <v>21.058856509609146</v>
      </c>
      <c r="AA548" s="58">
        <v>1.7359445338375554</v>
      </c>
      <c r="AC548" s="58">
        <v>273.19498530276604</v>
      </c>
      <c r="AD548" s="58">
        <v>113.35179212169494</v>
      </c>
      <c r="AE548" s="58">
        <v>18.10060889714666</v>
      </c>
      <c r="AF548" s="58">
        <v>440.86459516966073</v>
      </c>
      <c r="AG548" s="58">
        <v>166.87362165677268</v>
      </c>
      <c r="AH548" s="58">
        <v>59.029405782154477</v>
      </c>
      <c r="AI548" s="58">
        <v>38.618065111214761</v>
      </c>
      <c r="AJ548" s="58">
        <v>1.3703983999732632</v>
      </c>
      <c r="AM548" s="57">
        <v>179.43792663628321</v>
      </c>
      <c r="AN548" s="57">
        <v>290.55736304272244</v>
      </c>
      <c r="AO548" s="57">
        <v>228.33313645747975</v>
      </c>
      <c r="AQ548" s="59">
        <v>50.389180835220728</v>
      </c>
      <c r="AR548" s="59">
        <v>49.610819164779265</v>
      </c>
      <c r="AT548" s="59">
        <v>46.250026012632048</v>
      </c>
      <c r="AU548" s="59">
        <v>53.749973987367959</v>
      </c>
    </row>
    <row r="549" spans="1:47">
      <c r="A549" s="56">
        <v>1806</v>
      </c>
      <c r="B549" s="57">
        <v>11.216500842335229</v>
      </c>
      <c r="C549" s="56"/>
      <c r="D549" s="58">
        <v>22.199889912309381</v>
      </c>
      <c r="E549" s="58"/>
      <c r="F549" s="58">
        <v>20.549095648946658</v>
      </c>
      <c r="G549" s="58"/>
      <c r="H549" s="58">
        <v>25.168715674644787</v>
      </c>
      <c r="I549" s="58"/>
      <c r="J549" s="58">
        <v>19.218098910878176</v>
      </c>
      <c r="K549" s="58"/>
      <c r="L549" s="58">
        <v>9.3171384828177395</v>
      </c>
      <c r="N549" s="17">
        <v>150</v>
      </c>
      <c r="Q549" s="58">
        <v>56.466932336604089</v>
      </c>
      <c r="R549" s="58">
        <v>1.2960985764103059</v>
      </c>
      <c r="S549" s="58">
        <v>37.952276307265159</v>
      </c>
      <c r="T549" s="58">
        <v>10.005549010168814</v>
      </c>
      <c r="U549" s="58">
        <v>5.4625223657544595</v>
      </c>
      <c r="V549" s="58">
        <v>27.241328057781427</v>
      </c>
      <c r="Y549" s="57">
        <v>2.2727977162995603</v>
      </c>
      <c r="Z549" s="58">
        <v>19.675789090131712</v>
      </c>
      <c r="AA549" s="58">
        <v>1.6549761029808638</v>
      </c>
      <c r="AC549" s="58">
        <v>261.15978840819099</v>
      </c>
      <c r="AD549" s="58">
        <v>108.52453856651933</v>
      </c>
      <c r="AE549" s="58">
        <v>17.297363222057864</v>
      </c>
      <c r="AF549" s="58">
        <v>414.12290299041535</v>
      </c>
      <c r="AG549" s="58">
        <v>160.08088316112091</v>
      </c>
      <c r="AH549" s="58">
        <v>55.272703314343545</v>
      </c>
      <c r="AI549" s="58">
        <v>36.79201040490554</v>
      </c>
      <c r="AJ549" s="58">
        <v>1.3807066620418602</v>
      </c>
      <c r="AM549" s="57">
        <v>179.66438685017641</v>
      </c>
      <c r="AN549" s="57">
        <v>278.01606701315018</v>
      </c>
      <c r="AO549" s="57">
        <v>222.91062299068565</v>
      </c>
      <c r="AQ549" s="59">
        <v>48.881568740982047</v>
      </c>
      <c r="AR549" s="59">
        <v>51.11843125901796</v>
      </c>
      <c r="AT549" s="59">
        <v>46.896597594967297</v>
      </c>
      <c r="AU549" s="59">
        <v>53.103402405032696</v>
      </c>
    </row>
    <row r="550" spans="1:47">
      <c r="A550" s="56">
        <v>1807</v>
      </c>
      <c r="B550" s="57">
        <v>11.301120280505941</v>
      </c>
      <c r="C550" s="56"/>
      <c r="D550" s="58">
        <v>23.709285512404222</v>
      </c>
      <c r="E550" s="58"/>
      <c r="F550" s="58">
        <v>21.554738330158376</v>
      </c>
      <c r="G550" s="58"/>
      <c r="H550" s="58">
        <v>25.239049276179646</v>
      </c>
      <c r="I550" s="58"/>
      <c r="J550" s="58">
        <v>23.912357390955467</v>
      </c>
      <c r="K550" s="58"/>
      <c r="L550" s="58">
        <v>13.39112840466926</v>
      </c>
      <c r="N550" s="17">
        <v>150</v>
      </c>
      <c r="Q550" s="58">
        <v>60.062327634878969</v>
      </c>
      <c r="R550" s="58">
        <v>1.3631273933303742</v>
      </c>
      <c r="S550" s="58">
        <v>38.37357304184561</v>
      </c>
      <c r="T550" s="58">
        <v>12.721514531062972</v>
      </c>
      <c r="U550" s="58">
        <v>7.7920859982732003</v>
      </c>
      <c r="V550" s="58">
        <v>27.665523841389582</v>
      </c>
      <c r="Y550" s="57">
        <v>2.5194650248458164</v>
      </c>
      <c r="Z550" s="58">
        <v>20.993341094536806</v>
      </c>
      <c r="AA550" s="58">
        <v>1.8351807563834033</v>
      </c>
      <c r="AC550" s="58">
        <v>290.38164047288871</v>
      </c>
      <c r="AD550" s="58">
        <v>120.85281375304784</v>
      </c>
      <c r="AE550" s="58">
        <v>19.226307641602098</v>
      </c>
      <c r="AF550" s="58">
        <v>444.22736362639466</v>
      </c>
      <c r="AG550" s="58">
        <v>178.61687572581087</v>
      </c>
      <c r="AH550" s="58">
        <v>59.102388270840287</v>
      </c>
      <c r="AI550" s="58">
        <v>39.922705951307243</v>
      </c>
      <c r="AJ550" s="58">
        <v>1.3910924586123943</v>
      </c>
      <c r="AM550" s="57">
        <v>191.7281168727695</v>
      </c>
      <c r="AN550" s="57">
        <v>301.18591635154326</v>
      </c>
      <c r="AO550" s="57">
        <v>239.87000149812206</v>
      </c>
      <c r="AQ550" s="59">
        <v>47.988519150563953</v>
      </c>
      <c r="AR550" s="59">
        <v>52.011480849436055</v>
      </c>
      <c r="AT550" s="59">
        <v>46.67994854915851</v>
      </c>
      <c r="AU550" s="59">
        <v>53.320051450841497</v>
      </c>
    </row>
    <row r="551" spans="1:47">
      <c r="A551" s="56">
        <v>1808</v>
      </c>
      <c r="B551" s="57">
        <v>11.404401554735031</v>
      </c>
      <c r="C551" s="56"/>
      <c r="D551" s="58">
        <v>17.527938459713177</v>
      </c>
      <c r="E551" s="58"/>
      <c r="F551" s="58">
        <v>28.498243772546875</v>
      </c>
      <c r="G551" s="58"/>
      <c r="H551" s="58">
        <v>26.416421531709425</v>
      </c>
      <c r="I551" s="58"/>
      <c r="J551" s="58">
        <v>20.009657173594032</v>
      </c>
      <c r="K551" s="58"/>
      <c r="L551" s="58">
        <v>13.39112840466926</v>
      </c>
      <c r="N551" s="17">
        <v>150</v>
      </c>
      <c r="Q551" s="58">
        <v>46.13556374571553</v>
      </c>
      <c r="R551" s="58">
        <v>1.8075664621009011</v>
      </c>
      <c r="S551" s="58">
        <v>40.493338740965314</v>
      </c>
      <c r="T551" s="58">
        <v>10.338895572092365</v>
      </c>
      <c r="U551" s="58">
        <v>7.7351080666351493</v>
      </c>
      <c r="V551" s="58">
        <v>28.075447465245702</v>
      </c>
      <c r="Y551" s="57">
        <v>2.6876123460792964</v>
      </c>
      <c r="Z551" s="58">
        <v>22.872693563377226</v>
      </c>
      <c r="AA551" s="58">
        <v>1.9582977647693822</v>
      </c>
      <c r="AC551" s="58">
        <v>310.70106700740746</v>
      </c>
      <c r="AD551" s="58">
        <v>129.50792000526133</v>
      </c>
      <c r="AE551" s="58">
        <v>20.56471112281487</v>
      </c>
      <c r="AF551" s="58">
        <v>486.5950758934174</v>
      </c>
      <c r="AG551" s="58">
        <v>191.786603451449</v>
      </c>
      <c r="AH551" s="58">
        <v>64.533571541035485</v>
      </c>
      <c r="AI551" s="58">
        <v>42.794389846080193</v>
      </c>
      <c r="AJ551" s="58">
        <v>1.401556372829069</v>
      </c>
      <c r="AM551" s="57">
        <v>165.34940555367805</v>
      </c>
      <c r="AN551" s="57">
        <v>322.74873786699129</v>
      </c>
      <c r="AO551" s="57">
        <v>234.74036023960707</v>
      </c>
      <c r="AQ551" s="59">
        <v>42.82999388985241</v>
      </c>
      <c r="AR551" s="59">
        <v>57.17000611014759</v>
      </c>
      <c r="AT551" s="59">
        <v>41.383750822717381</v>
      </c>
      <c r="AU551" s="59">
        <v>58.616249177282612</v>
      </c>
    </row>
    <row r="552" spans="1:47">
      <c r="A552" s="56">
        <v>1809</v>
      </c>
      <c r="B552" s="57">
        <v>11.386741777660102</v>
      </c>
      <c r="C552" s="56"/>
      <c r="D552" s="58">
        <v>17.926956789855321</v>
      </c>
      <c r="E552" s="58"/>
      <c r="F552" s="58">
        <v>26.962204420996905</v>
      </c>
      <c r="G552" s="58"/>
      <c r="H552" s="58">
        <v>34.137478293688368</v>
      </c>
      <c r="I552" s="58"/>
      <c r="J552" s="58">
        <v>28.065386309988135</v>
      </c>
      <c r="K552" s="58"/>
      <c r="L552" s="58">
        <v>16.443322224287407</v>
      </c>
      <c r="N552" s="17">
        <v>150</v>
      </c>
      <c r="Q552" s="58">
        <v>44.808180144968482</v>
      </c>
      <c r="R552" s="58">
        <v>1.7192163385769628</v>
      </c>
      <c r="S552" s="58">
        <v>52.788444468236769</v>
      </c>
      <c r="T552" s="58">
        <v>15.009131501162535</v>
      </c>
      <c r="U552" s="58">
        <v>9.4311248699481656</v>
      </c>
      <c r="V552" s="58">
        <v>28.468050731423887</v>
      </c>
      <c r="Y552" s="57">
        <v>2.5565840606167418</v>
      </c>
      <c r="Z552" s="58">
        <v>22.10343871444611</v>
      </c>
      <c r="AA552" s="58">
        <v>1.86344177764199</v>
      </c>
      <c r="AC552" s="58">
        <v>296.45002468409893</v>
      </c>
      <c r="AD552" s="58">
        <v>123.75736270401241</v>
      </c>
      <c r="AE552" s="58">
        <v>19.614827590022436</v>
      </c>
      <c r="AF552" s="58">
        <v>472.75583244433295</v>
      </c>
      <c r="AG552" s="58">
        <v>183.63322659316376</v>
      </c>
      <c r="AH552" s="58">
        <v>62.499012405270193</v>
      </c>
      <c r="AI552" s="58">
        <v>41.237735820394001</v>
      </c>
      <c r="AJ552" s="58">
        <v>1.4120989922216867</v>
      </c>
      <c r="AM552" s="57">
        <v>181.00580952052914</v>
      </c>
      <c r="AN552" s="57">
        <v>312.25047420087446</v>
      </c>
      <c r="AO552" s="57">
        <v>238.80238798513807</v>
      </c>
      <c r="AQ552" s="59">
        <v>48.707631897802003</v>
      </c>
      <c r="AR552" s="59">
        <v>51.292368102198004</v>
      </c>
      <c r="AT552" s="59">
        <v>44.366409170469645</v>
      </c>
      <c r="AU552" s="59">
        <v>55.633590829530362</v>
      </c>
    </row>
    <row r="553" spans="1:47">
      <c r="A553" s="56">
        <v>1810</v>
      </c>
      <c r="B553" s="57">
        <v>11.107707181150657</v>
      </c>
      <c r="C553" s="56"/>
      <c r="D553" s="58">
        <v>20.112091399268124</v>
      </c>
      <c r="E553" s="58"/>
      <c r="F553" s="58">
        <v>28.827425704898236</v>
      </c>
      <c r="G553" s="58"/>
      <c r="H553" s="58">
        <v>32.080891222974898</v>
      </c>
      <c r="I553" s="58"/>
      <c r="J553" s="58">
        <v>29.624533091557982</v>
      </c>
      <c r="K553" s="58"/>
      <c r="L553" s="58">
        <v>18.134040678294664</v>
      </c>
      <c r="N553" s="17">
        <v>150</v>
      </c>
      <c r="Q553" s="58">
        <v>43.097635934917626</v>
      </c>
      <c r="R553" s="58">
        <v>1.8393857145559398</v>
      </c>
      <c r="S553" s="58">
        <v>49.7066454373578</v>
      </c>
      <c r="T553" s="58">
        <v>16.17120587050227</v>
      </c>
      <c r="U553" s="58">
        <v>10.333358530060178</v>
      </c>
      <c r="V553" s="58">
        <v>28.826291209412595</v>
      </c>
      <c r="Y553" s="57">
        <v>2.4272118132158602</v>
      </c>
      <c r="Z553" s="58">
        <v>21.343824283739998</v>
      </c>
      <c r="AA553" s="58">
        <v>1.7697388554649169</v>
      </c>
      <c r="AC553" s="58">
        <v>282.30228125448849</v>
      </c>
      <c r="AD553" s="58">
        <v>118.03204013512051</v>
      </c>
      <c r="AE553" s="58">
        <v>18.67241657121599</v>
      </c>
      <c r="AF553" s="58">
        <v>458.96116802400223</v>
      </c>
      <c r="AG553" s="58">
        <v>175.48521049448195</v>
      </c>
      <c r="AH553" s="58">
        <v>60.482602363821584</v>
      </c>
      <c r="AI553" s="58">
        <v>39.695666224176172</v>
      </c>
      <c r="AJ553" s="58">
        <v>1.4227209087386259</v>
      </c>
      <c r="AM553" s="57">
        <v>176.10285390330935</v>
      </c>
      <c r="AN553" s="57">
        <v>301.80746266530826</v>
      </c>
      <c r="AO553" s="57">
        <v>231.45569003969337</v>
      </c>
      <c r="AQ553" s="59">
        <v>48.184336252963803</v>
      </c>
      <c r="AR553" s="59">
        <v>51.81566374703619</v>
      </c>
      <c r="AT553" s="59">
        <v>44.679384574554312</v>
      </c>
      <c r="AU553" s="59">
        <v>55.320615425445688</v>
      </c>
    </row>
    <row r="554" spans="1:47">
      <c r="A554" s="56">
        <v>1811</v>
      </c>
      <c r="B554" s="57">
        <v>11.494435368468233</v>
      </c>
      <c r="C554" s="56"/>
      <c r="D554" s="58">
        <v>13.546601247766318</v>
      </c>
      <c r="E554" s="58"/>
      <c r="F554" s="58">
        <v>22.506738534586205</v>
      </c>
      <c r="G554" s="58"/>
      <c r="H554" s="58">
        <v>26.696829695656987</v>
      </c>
      <c r="I554" s="58"/>
      <c r="J554" s="58">
        <v>22.89284862255483</v>
      </c>
      <c r="K554" s="58"/>
      <c r="L554" s="58">
        <v>15.461314885773302</v>
      </c>
      <c r="N554" s="17">
        <v>150</v>
      </c>
      <c r="Q554" s="58">
        <v>34.235864892874808</v>
      </c>
      <c r="R554" s="58">
        <v>1.4424219124171327</v>
      </c>
      <c r="S554" s="58">
        <v>41.601554200784136</v>
      </c>
      <c r="T554" s="58">
        <v>12.166789396371858</v>
      </c>
      <c r="U554" s="58">
        <v>8.746960735134973</v>
      </c>
      <c r="V554" s="58">
        <v>29.221575778433813</v>
      </c>
      <c r="Y554" s="57">
        <v>2.2812456387665208</v>
      </c>
      <c r="Z554" s="58">
        <v>21.231226640380029</v>
      </c>
      <c r="AA554" s="58">
        <v>1.663877974442622</v>
      </c>
      <c r="AC554" s="58">
        <v>266.13013760122863</v>
      </c>
      <c r="AD554" s="58">
        <v>111.44114239870768</v>
      </c>
      <c r="AE554" s="58">
        <v>17.596785262924286</v>
      </c>
      <c r="AF554" s="58">
        <v>458.99234782978721</v>
      </c>
      <c r="AG554" s="58">
        <v>166.0155258009363</v>
      </c>
      <c r="AH554" s="58">
        <v>60.294575225876834</v>
      </c>
      <c r="AI554" s="58">
        <v>38.467618445329521</v>
      </c>
      <c r="AJ554" s="58">
        <v>1.4334227187800728</v>
      </c>
      <c r="AM554" s="57">
        <v>144.81626120847758</v>
      </c>
      <c r="AN554" s="57">
        <v>293.70649665842967</v>
      </c>
      <c r="AO554" s="57">
        <v>210.47306467333638</v>
      </c>
      <c r="AQ554" s="59">
        <v>40.099499820882137</v>
      </c>
      <c r="AR554" s="59">
        <v>59.900500179117877</v>
      </c>
      <c r="AT554" s="59">
        <v>40.691492796360947</v>
      </c>
      <c r="AU554" s="59">
        <v>59.308507203639053</v>
      </c>
    </row>
    <row r="555" spans="1:47">
      <c r="A555" s="56">
        <v>1812</v>
      </c>
      <c r="B555" s="57">
        <v>11.599972971961597</v>
      </c>
      <c r="C555" s="56"/>
      <c r="D555" s="58">
        <v>15.609358201161214</v>
      </c>
      <c r="E555" s="58"/>
      <c r="F555" s="58">
        <v>13.207863723913439</v>
      </c>
      <c r="G555" s="58"/>
      <c r="H555" s="58">
        <v>16.958784167192221</v>
      </c>
      <c r="I555" s="58"/>
      <c r="J555" s="58">
        <v>25.924237625024013</v>
      </c>
      <c r="K555" s="58"/>
      <c r="L555" s="58">
        <v>9.6531596750421009</v>
      </c>
      <c r="N555" s="17">
        <v>150</v>
      </c>
      <c r="Q555" s="58">
        <v>40.309912215483742</v>
      </c>
      <c r="R555" s="58">
        <v>0.8594541432553956</v>
      </c>
      <c r="S555" s="58">
        <v>26.462157789630616</v>
      </c>
      <c r="T555" s="58">
        <v>13.835979303603686</v>
      </c>
      <c r="U555" s="58">
        <v>5.4221130011893219</v>
      </c>
      <c r="V555" s="58">
        <v>29.61075054731177</v>
      </c>
      <c r="Y555" s="57">
        <v>2.4270028997356845</v>
      </c>
      <c r="Z555" s="58">
        <v>20.790620098639586</v>
      </c>
      <c r="AA555" s="58">
        <v>1.7708012966572626</v>
      </c>
      <c r="AC555" s="58">
        <v>283.99297590279667</v>
      </c>
      <c r="AD555" s="58">
        <v>119.10364867142086</v>
      </c>
      <c r="AE555" s="58">
        <v>18.771544621841592</v>
      </c>
      <c r="AF555" s="58">
        <v>451.88138904748826</v>
      </c>
      <c r="AG555" s="58">
        <v>177.78411792580383</v>
      </c>
      <c r="AH555" s="58">
        <v>59.171900394583957</v>
      </c>
      <c r="AI555" s="58">
        <v>39.506559328388406</v>
      </c>
      <c r="AJ555" s="58">
        <v>1.4442050232314982</v>
      </c>
      <c r="AM555" s="57">
        <v>137.04051552705135</v>
      </c>
      <c r="AN555" s="57">
        <v>301.7700892181067</v>
      </c>
      <c r="AO555" s="57">
        <v>209.71637981589279</v>
      </c>
      <c r="AQ555" s="59">
        <v>46.152786412530695</v>
      </c>
      <c r="AR555" s="59">
        <v>53.847213587469312</v>
      </c>
      <c r="AT555" s="59">
        <v>38.913680198408024</v>
      </c>
      <c r="AU555" s="59">
        <v>61.086319801591983</v>
      </c>
    </row>
    <row r="556" spans="1:47">
      <c r="A556" s="56">
        <v>1813</v>
      </c>
      <c r="B556" s="57">
        <v>11.651272670452675</v>
      </c>
      <c r="C556" s="56"/>
      <c r="D556" s="58">
        <v>22.462487368990573</v>
      </c>
      <c r="E556" s="58"/>
      <c r="F556" s="58">
        <v>20.889064733715951</v>
      </c>
      <c r="G556" s="58"/>
      <c r="H556" s="58">
        <v>36.58312942315991</v>
      </c>
      <c r="I556" s="58"/>
      <c r="J556" s="58">
        <v>25.314238786038072</v>
      </c>
      <c r="K556" s="58"/>
      <c r="L556" s="58">
        <v>28.451061017441994</v>
      </c>
      <c r="N556" s="17">
        <v>150</v>
      </c>
      <c r="Q556" s="58">
        <v>57.451287636112767</v>
      </c>
      <c r="R556" s="58">
        <v>1.36617128733983</v>
      </c>
      <c r="S556" s="58">
        <v>58.283384999832393</v>
      </c>
      <c r="T556" s="58">
        <v>13.327790078277559</v>
      </c>
      <c r="U556" s="58">
        <v>15.791264992561478</v>
      </c>
      <c r="V556" s="58">
        <v>30.252435332802033</v>
      </c>
      <c r="Y556" s="57">
        <v>2.4804063097797373</v>
      </c>
      <c r="Z556" s="58">
        <v>19.252469761995233</v>
      </c>
      <c r="AA556" s="58">
        <v>1.8104007899273191</v>
      </c>
      <c r="AC556" s="58">
        <v>291.12226881619961</v>
      </c>
      <c r="AD556" s="58">
        <v>122.28096709141121</v>
      </c>
      <c r="AE556" s="58">
        <v>19.236274883612374</v>
      </c>
      <c r="AF556" s="58">
        <v>420.69767881662983</v>
      </c>
      <c r="AG556" s="58">
        <v>182.89159947610551</v>
      </c>
      <c r="AH556" s="58">
        <v>54.913540581095482</v>
      </c>
      <c r="AI556" s="58">
        <v>38.963918556132285</v>
      </c>
      <c r="AJ556" s="58">
        <v>1.4550684274973857</v>
      </c>
      <c r="AM556" s="57">
        <v>218.49960948809272</v>
      </c>
      <c r="AN556" s="57">
        <v>298.24794912021702</v>
      </c>
      <c r="AO556" s="57">
        <v>253.45797315502233</v>
      </c>
      <c r="AQ556" s="59">
        <v>56.017728729662345</v>
      </c>
      <c r="AR556" s="59">
        <v>43.982271270337662</v>
      </c>
      <c r="AT556" s="59">
        <v>50.253727940669066</v>
      </c>
      <c r="AU556" s="59">
        <v>49.746272059330927</v>
      </c>
    </row>
    <row r="557" spans="1:47">
      <c r="A557" s="56">
        <v>1814</v>
      </c>
      <c r="B557" s="57">
        <v>11.48821148532884</v>
      </c>
      <c r="C557" s="56"/>
      <c r="D557" s="58">
        <v>14.691467820335047</v>
      </c>
      <c r="E557" s="58"/>
      <c r="F557" s="58">
        <v>14.678506194829664</v>
      </c>
      <c r="G557" s="58"/>
      <c r="H557" s="58">
        <v>37.135298150517102</v>
      </c>
      <c r="I557" s="58"/>
      <c r="J557" s="58">
        <v>27.042827622263932</v>
      </c>
      <c r="K557" s="58"/>
      <c r="L557" s="58">
        <v>16.711627065930902</v>
      </c>
      <c r="N557" s="17">
        <v>150</v>
      </c>
      <c r="Q557" s="58">
        <v>34.417563715063473</v>
      </c>
      <c r="R557" s="58">
        <v>0.97044616534334349</v>
      </c>
      <c r="S557" s="58">
        <v>59.625587818702165</v>
      </c>
      <c r="T557" s="58">
        <v>14.202338152403136</v>
      </c>
      <c r="U557" s="58">
        <v>9.2029787023790863</v>
      </c>
      <c r="V557" s="58">
        <v>30.670267461432665</v>
      </c>
      <c r="Y557" s="57">
        <v>2.4078540052863451</v>
      </c>
      <c r="Z557" s="58">
        <v>18.658838553314599</v>
      </c>
      <c r="AA557" s="58">
        <v>1.7580722703247675</v>
      </c>
      <c r="AC557" s="58">
        <v>283.4640885793882</v>
      </c>
      <c r="AD557" s="58">
        <v>119.24699793507725</v>
      </c>
      <c r="AE557" s="58">
        <v>18.723917975429771</v>
      </c>
      <c r="AF557" s="58">
        <v>409.91605299942705</v>
      </c>
      <c r="AG557" s="58">
        <v>178.71114985855917</v>
      </c>
      <c r="AH557" s="58">
        <v>53.3362557075111</v>
      </c>
      <c r="AI557" s="58">
        <v>38.012410475153771</v>
      </c>
      <c r="AJ557" s="58">
        <v>1.466013541535218</v>
      </c>
      <c r="AM557" s="57">
        <v>166.86235696052495</v>
      </c>
      <c r="AN557" s="57">
        <v>291.96738328945685</v>
      </c>
      <c r="AO557" s="57">
        <v>221.96360795517251</v>
      </c>
      <c r="AQ557" s="59">
        <v>39.166866418830878</v>
      </c>
      <c r="AR557" s="59">
        <v>60.833133581169129</v>
      </c>
      <c r="AT557" s="59">
        <v>43.981310749373193</v>
      </c>
      <c r="AU557" s="59">
        <v>56.018689250626807</v>
      </c>
    </row>
    <row r="558" spans="1:47">
      <c r="A558" s="56">
        <v>1815</v>
      </c>
      <c r="B558" s="57">
        <v>11.630176901516903</v>
      </c>
      <c r="C558" s="56"/>
      <c r="D558" s="58">
        <v>18.636284443057487</v>
      </c>
      <c r="E558" s="58"/>
      <c r="F558" s="58">
        <v>20.09984337313535</v>
      </c>
      <c r="G558" s="58"/>
      <c r="H558" s="58">
        <v>34.581938767589968</v>
      </c>
      <c r="I558" s="58"/>
      <c r="J558" s="58">
        <v>28.211697053226057</v>
      </c>
      <c r="K558" s="58"/>
      <c r="L558" s="58">
        <v>20.449707058668924</v>
      </c>
      <c r="N558" s="17">
        <v>150</v>
      </c>
      <c r="Q558" s="58">
        <v>48.779240465884179</v>
      </c>
      <c r="R558" s="58">
        <v>1.3370567279928371</v>
      </c>
      <c r="S558" s="58">
        <v>54.545142475249619</v>
      </c>
      <c r="T558" s="58">
        <v>13.420116318369708</v>
      </c>
      <c r="U558" s="58">
        <v>11.13906126209397</v>
      </c>
      <c r="V558" s="58">
        <v>31.247284225383545</v>
      </c>
      <c r="Y558" s="57">
        <v>2.2122440528634382</v>
      </c>
      <c r="Z558" s="58">
        <v>20.451158634636126</v>
      </c>
      <c r="AA558" s="58">
        <v>1.6158336015126662</v>
      </c>
      <c r="AC558" s="58">
        <v>261.22589658755766</v>
      </c>
      <c r="AD558" s="58">
        <v>110.06053143135298</v>
      </c>
      <c r="AE558" s="58">
        <v>17.249163834636345</v>
      </c>
      <c r="AF558" s="58">
        <v>451.70499220186377</v>
      </c>
      <c r="AG558" s="58">
        <v>165.27511114910905</v>
      </c>
      <c r="AH558" s="58">
        <v>58.586931988735309</v>
      </c>
      <c r="AI558" s="58">
        <v>37.720336417366489</v>
      </c>
      <c r="AJ558" s="58">
        <v>1.4770409798897139</v>
      </c>
      <c r="AM558" s="57">
        <v>192.36491958975762</v>
      </c>
      <c r="AN558" s="57">
        <v>290.94208792531253</v>
      </c>
      <c r="AO558" s="57">
        <v>235.69211430930642</v>
      </c>
      <c r="AQ558" s="59">
        <v>40.61694269079895</v>
      </c>
      <c r="AR558" s="59">
        <v>59.38305730920105</v>
      </c>
      <c r="AT558" s="59">
        <v>47.666463520649863</v>
      </c>
      <c r="AU558" s="59">
        <v>52.333536479350137</v>
      </c>
    </row>
    <row r="559" spans="1:47">
      <c r="A559" s="56">
        <v>1816</v>
      </c>
      <c r="B559" s="57">
        <v>11.654643203526204</v>
      </c>
      <c r="C559" s="56"/>
      <c r="D559" s="58">
        <v>16.725953457462353</v>
      </c>
      <c r="E559" s="58"/>
      <c r="F559" s="58">
        <v>19.32976377545463</v>
      </c>
      <c r="G559" s="58"/>
      <c r="H559" s="58">
        <v>30.40736147194578</v>
      </c>
      <c r="I559" s="58"/>
      <c r="J559" s="58">
        <v>24.560757878076995</v>
      </c>
      <c r="K559" s="58"/>
      <c r="L559" s="58">
        <v>23.834629183731057</v>
      </c>
      <c r="N559" s="17">
        <v>150</v>
      </c>
      <c r="Q559" s="58">
        <v>44.141461911196984</v>
      </c>
      <c r="R559" s="58">
        <v>1.298220032467946</v>
      </c>
      <c r="S559" s="58">
        <v>48.182851429891059</v>
      </c>
      <c r="T559" s="58">
        <v>11.237403118681311</v>
      </c>
      <c r="U559" s="58">
        <v>12.850727182802061</v>
      </c>
      <c r="V559" s="58">
        <v>31.781309637792429</v>
      </c>
      <c r="Y559" s="57">
        <v>2.1071939101321604</v>
      </c>
      <c r="Z559" s="58">
        <v>20.39893469799177</v>
      </c>
      <c r="AA559" s="58">
        <v>1.5396696079489702</v>
      </c>
      <c r="AC559" s="58">
        <v>249.57609818717663</v>
      </c>
      <c r="AD559" s="58">
        <v>105.31357048557403</v>
      </c>
      <c r="AE559" s="58">
        <v>16.474336983434448</v>
      </c>
      <c r="AF559" s="58">
        <v>452.97174629661492</v>
      </c>
      <c r="AG559" s="58">
        <v>158.46532933392206</v>
      </c>
      <c r="AH559" s="58">
        <v>58.564608912498329</v>
      </c>
      <c r="AI559" s="58">
        <v>36.87542401089879</v>
      </c>
      <c r="AJ559" s="58">
        <v>1.4881513617273254</v>
      </c>
      <c r="AM559" s="57">
        <v>176.63936710211595</v>
      </c>
      <c r="AN559" s="57">
        <v>285.49710826656155</v>
      </c>
      <c r="AO559" s="57">
        <v>224.53811322846829</v>
      </c>
      <c r="AQ559" s="59">
        <v>43.916491350819022</v>
      </c>
      <c r="AR559" s="59">
        <v>56.08350864918097</v>
      </c>
      <c r="AT559" s="59">
        <v>46.226990543394564</v>
      </c>
      <c r="AU559" s="59">
        <v>53.773009456605436</v>
      </c>
    </row>
    <row r="560" spans="1:47">
      <c r="A560" s="56">
        <v>1817</v>
      </c>
      <c r="B560" s="57">
        <v>11.527613880126559</v>
      </c>
      <c r="C560" s="56"/>
      <c r="D560" s="58">
        <v>23.738088218756626</v>
      </c>
      <c r="E560" s="58"/>
      <c r="F560" s="58">
        <v>29.261124012729027</v>
      </c>
      <c r="G560" s="58"/>
      <c r="H560" s="58">
        <v>25.963876158682474</v>
      </c>
      <c r="I560" s="58"/>
      <c r="J560" s="58">
        <v>24.069296300312487</v>
      </c>
      <c r="K560" s="58"/>
      <c r="L560" s="58">
        <v>16.11957547345764</v>
      </c>
      <c r="N560" s="17">
        <v>150</v>
      </c>
      <c r="Q560" s="58">
        <v>58.736570122302531</v>
      </c>
      <c r="R560" s="58">
        <v>1.9468150462055052</v>
      </c>
      <c r="S560" s="58">
        <v>41.264165117672832</v>
      </c>
      <c r="T560" s="58">
        <v>10.839103255562247</v>
      </c>
      <c r="U560" s="58">
        <v>8.6000778763503387</v>
      </c>
      <c r="V560" s="58">
        <v>32.324852920008468</v>
      </c>
      <c r="Y560" s="57">
        <v>2.2648529903083721</v>
      </c>
      <c r="Z560" s="58">
        <v>21.805115817102113</v>
      </c>
      <c r="AA560" s="58">
        <v>1.6554838716495959</v>
      </c>
      <c r="AC560" s="58">
        <v>269.0628895354015</v>
      </c>
      <c r="AD560" s="58">
        <v>113.71064346451347</v>
      </c>
      <c r="AE560" s="58">
        <v>17.754640870829391</v>
      </c>
      <c r="AF560" s="58">
        <v>486.79787946915781</v>
      </c>
      <c r="AG560" s="58">
        <v>171.44608485960512</v>
      </c>
      <c r="AH560" s="58">
        <v>62.738059071656373</v>
      </c>
      <c r="AI560" s="58">
        <v>39.36505980992915</v>
      </c>
      <c r="AJ560" s="58">
        <v>1.4993453108709938</v>
      </c>
      <c r="AM560" s="57">
        <v>194.5635987564151</v>
      </c>
      <c r="AN560" s="57">
        <v>304.57792078318306</v>
      </c>
      <c r="AO560" s="57">
        <v>242.94749956845737</v>
      </c>
      <c r="AQ560" s="59">
        <v>53.347453322581394</v>
      </c>
      <c r="AR560" s="59">
        <v>46.652546677418613</v>
      </c>
      <c r="AT560" s="59">
        <v>46.84408779913349</v>
      </c>
      <c r="AU560" s="59">
        <v>53.15591220086651</v>
      </c>
    </row>
    <row r="561" spans="1:47">
      <c r="A561" s="56">
        <v>1818</v>
      </c>
      <c r="B561" s="57">
        <v>11.323068336896352</v>
      </c>
      <c r="C561" s="56"/>
      <c r="D561" s="58">
        <v>22.593115600135853</v>
      </c>
      <c r="E561" s="58"/>
      <c r="F561" s="58">
        <v>29.660158837093963</v>
      </c>
      <c r="G561" s="58"/>
      <c r="H561" s="58">
        <v>17.231377325576819</v>
      </c>
      <c r="I561" s="58"/>
      <c r="J561" s="58">
        <v>22.033887666070964</v>
      </c>
      <c r="K561" s="58"/>
      <c r="L561" s="58">
        <v>8.974853529334462</v>
      </c>
      <c r="N561" s="17">
        <v>150</v>
      </c>
      <c r="Q561" s="58">
        <v>51.697137312802845</v>
      </c>
      <c r="R561" s="58">
        <v>1.9698517409030027</v>
      </c>
      <c r="S561" s="58">
        <v>26.980850134871226</v>
      </c>
      <c r="T561" s="58">
        <v>9.6185105932481818</v>
      </c>
      <c r="U561" s="58">
        <v>4.7428081607636647</v>
      </c>
      <c r="V561" s="58">
        <v>32.812158846500751</v>
      </c>
      <c r="Y561" s="57">
        <v>2.3851841212334826</v>
      </c>
      <c r="Z561" s="58">
        <v>19.915559245173803</v>
      </c>
      <c r="AA561" s="58">
        <v>1.7440995552839802</v>
      </c>
      <c r="AC561" s="58">
        <v>284.21761432285086</v>
      </c>
      <c r="AD561" s="58">
        <v>120.29962501435379</v>
      </c>
      <c r="AE561" s="58">
        <v>18.748313876653629</v>
      </c>
      <c r="AF561" s="58">
        <v>447.0019727211934</v>
      </c>
      <c r="AG561" s="58">
        <v>181.74806128550992</v>
      </c>
      <c r="AH561" s="58">
        <v>57.4262038881009</v>
      </c>
      <c r="AI561" s="58">
        <v>39.136515262908247</v>
      </c>
      <c r="AJ561" s="58">
        <v>1.5106234558351668</v>
      </c>
      <c r="AM561" s="57">
        <v>159.9185267765958</v>
      </c>
      <c r="AN561" s="57">
        <v>303.23739744262292</v>
      </c>
      <c r="AO561" s="57">
        <v>223.08812265637101</v>
      </c>
      <c r="AQ561" s="59">
        <v>44.938866937661111</v>
      </c>
      <c r="AR561" s="59">
        <v>55.061133062338897</v>
      </c>
      <c r="AT561" s="59">
        <v>42.281893546371514</v>
      </c>
      <c r="AU561" s="59">
        <v>57.718106453628479</v>
      </c>
    </row>
    <row r="562" spans="1:47">
      <c r="A562" s="56">
        <v>1819</v>
      </c>
      <c r="B562" s="57">
        <v>11.627601984907271</v>
      </c>
      <c r="C562" s="56"/>
      <c r="D562" s="58">
        <v>14.622650601470104</v>
      </c>
      <c r="E562" s="58"/>
      <c r="F562" s="58">
        <v>20.551712512408653</v>
      </c>
      <c r="G562" s="58"/>
      <c r="H562" s="58">
        <v>27.816260239125427</v>
      </c>
      <c r="I562" s="58"/>
      <c r="J562" s="58">
        <v>33.200347240290604</v>
      </c>
      <c r="K562" s="58"/>
      <c r="L562" s="58">
        <v>10.667314591865528</v>
      </c>
      <c r="N562" s="17">
        <v>150</v>
      </c>
      <c r="Q562" s="58">
        <v>36.948952501393244</v>
      </c>
      <c r="R562" s="58">
        <v>1.3734848583641281</v>
      </c>
      <c r="S562" s="58">
        <v>43.697088464017547</v>
      </c>
      <c r="T562" s="58">
        <v>14.559873708590089</v>
      </c>
      <c r="U562" s="58">
        <v>5.5802101760144405</v>
      </c>
      <c r="V562" s="58">
        <v>33.327333687369389</v>
      </c>
      <c r="Y562" s="57">
        <v>2.3147018643171826</v>
      </c>
      <c r="Z562" s="58">
        <v>19.470586510472874</v>
      </c>
      <c r="AA562" s="58">
        <v>1.6932123668693273</v>
      </c>
      <c r="AC562" s="58">
        <v>276.65558217917408</v>
      </c>
      <c r="AD562" s="58">
        <v>117.27857752514738</v>
      </c>
      <c r="AE562" s="58">
        <v>18.243316775743526</v>
      </c>
      <c r="AF562" s="58">
        <v>439.36212997744985</v>
      </c>
      <c r="AG562" s="58">
        <v>177.54393656133919</v>
      </c>
      <c r="AH562" s="58">
        <v>56.265419016094476</v>
      </c>
      <c r="AI562" s="58">
        <v>38.302388566785126</v>
      </c>
      <c r="AJ562" s="58">
        <v>1.5219864298610797</v>
      </c>
      <c r="AM562" s="57">
        <v>152.15328561528338</v>
      </c>
      <c r="AN562" s="57">
        <v>297.77408573428011</v>
      </c>
      <c r="AO562" s="57">
        <v>216.3527829954175</v>
      </c>
      <c r="AQ562" s="59">
        <v>38.938044927445866</v>
      </c>
      <c r="AR562" s="59">
        <v>61.061955072554127</v>
      </c>
      <c r="AT562" s="59">
        <v>41.479998265389561</v>
      </c>
      <c r="AU562" s="59">
        <v>58.520001734610425</v>
      </c>
    </row>
    <row r="563" spans="1:47">
      <c r="A563" s="56">
        <v>1820</v>
      </c>
      <c r="B563" s="57">
        <v>11.75350979996999</v>
      </c>
      <c r="C563" s="56"/>
      <c r="D563" s="58">
        <v>25.859031809747147</v>
      </c>
      <c r="E563" s="58"/>
      <c r="F563" s="58">
        <v>38.125095866638787</v>
      </c>
      <c r="G563" s="58"/>
      <c r="H563" s="58">
        <v>37.257265233393603</v>
      </c>
      <c r="I563" s="58"/>
      <c r="J563" s="58">
        <v>31.473125665198324</v>
      </c>
      <c r="K563" s="58"/>
      <c r="L563" s="58">
        <v>21.201349136152423</v>
      </c>
      <c r="N563" s="17">
        <v>150</v>
      </c>
      <c r="Q563" s="58">
        <v>66.434998345479457</v>
      </c>
      <c r="R563" s="58">
        <v>2.5311120729142189</v>
      </c>
      <c r="S563" s="58">
        <v>63.412909627266394</v>
      </c>
      <c r="T563" s="58">
        <v>12.899744956829913</v>
      </c>
      <c r="U563" s="58">
        <v>10.98983225072606</v>
      </c>
      <c r="V563" s="58">
        <v>33.785889163174247</v>
      </c>
      <c r="Y563" s="57">
        <v>2.262055562995597</v>
      </c>
      <c r="Z563" s="58">
        <v>19.253843562081595</v>
      </c>
      <c r="AA563" s="58">
        <v>1.6553479360126357</v>
      </c>
      <c r="AC563" s="58">
        <v>271.18329932215744</v>
      </c>
      <c r="AD563" s="58">
        <v>115.13521080202131</v>
      </c>
      <c r="AE563" s="58">
        <v>17.87641538871625</v>
      </c>
      <c r="AF563" s="58">
        <v>436.80507888415445</v>
      </c>
      <c r="AG563" s="58">
        <v>174.65442866568387</v>
      </c>
      <c r="AH563" s="58">
        <v>55.760272005228799</v>
      </c>
      <c r="AI563" s="58">
        <v>37.787572778262664</v>
      </c>
      <c r="AJ563" s="58">
        <v>1.5334348709522994</v>
      </c>
      <c r="AM563" s="57">
        <v>235.77057875537611</v>
      </c>
      <c r="AN563" s="57">
        <v>294.66979377167939</v>
      </c>
      <c r="AO563" s="57">
        <v>261.47942446905574</v>
      </c>
      <c r="AQ563" s="59">
        <v>47.816596691922008</v>
      </c>
      <c r="AR563" s="59">
        <v>52.183403308077992</v>
      </c>
      <c r="AT563" s="59">
        <v>52.629634568516124</v>
      </c>
      <c r="AU563" s="59">
        <v>47.370365431483883</v>
      </c>
    </row>
    <row r="564" spans="1:47">
      <c r="A564" s="56">
        <v>1821</v>
      </c>
      <c r="B564" s="57">
        <v>12.230574341144564</v>
      </c>
      <c r="C564" s="56"/>
      <c r="D564" s="58">
        <v>21.46690326267889</v>
      </c>
      <c r="E564" s="58"/>
      <c r="F564" s="58">
        <v>25.817565150461125</v>
      </c>
      <c r="G564" s="58"/>
      <c r="H564" s="58">
        <v>40.22511887110899</v>
      </c>
      <c r="I564" s="58"/>
      <c r="J564" s="58">
        <v>27.954692331321382</v>
      </c>
      <c r="K564" s="58"/>
      <c r="L564" s="58">
        <v>21.506553896678803</v>
      </c>
      <c r="N564" s="17">
        <v>150</v>
      </c>
      <c r="Q564" s="58">
        <v>56.336421033748657</v>
      </c>
      <c r="R564" s="58">
        <v>1.7128808456354689</v>
      </c>
      <c r="S564" s="58">
        <v>69.32636231193861</v>
      </c>
      <c r="T564" s="58">
        <v>14.29382668047036</v>
      </c>
      <c r="U564" s="58">
        <v>11.015843070078438</v>
      </c>
      <c r="V564" s="58">
        <v>34.378956478267739</v>
      </c>
      <c r="Y564" s="57">
        <v>2.1762214075770947</v>
      </c>
      <c r="Z564" s="58">
        <v>22.277897778060861</v>
      </c>
      <c r="AA564" s="58">
        <v>1.5931675874655</v>
      </c>
      <c r="AC564" s="58">
        <v>261.68452792354435</v>
      </c>
      <c r="AD564" s="58">
        <v>111.27285565295148</v>
      </c>
      <c r="AE564" s="58">
        <v>17.244423458511577</v>
      </c>
      <c r="AF564" s="58">
        <v>508.1256294942001</v>
      </c>
      <c r="AG564" s="58">
        <v>169.14052355826593</v>
      </c>
      <c r="AH564" s="58">
        <v>64.658641084185803</v>
      </c>
      <c r="AI564" s="58">
        <v>39.366693822128696</v>
      </c>
      <c r="AJ564" s="58">
        <v>1.5449694219105397</v>
      </c>
      <c r="AM564" s="57">
        <v>222.45360524450896</v>
      </c>
      <c r="AN564" s="57">
        <v>305.92228199774019</v>
      </c>
      <c r="AO564" s="57">
        <v>258.56324925036034</v>
      </c>
      <c r="AQ564" s="59">
        <v>43.465938504752664</v>
      </c>
      <c r="AR564" s="59">
        <v>56.534061495247336</v>
      </c>
      <c r="AT564" s="59">
        <v>50.112755245368454</v>
      </c>
      <c r="AU564" s="59">
        <v>49.887244754631539</v>
      </c>
    </row>
    <row r="565" spans="1:47">
      <c r="A565" s="56">
        <v>1822</v>
      </c>
      <c r="B565" s="57">
        <v>12.380534652709541</v>
      </c>
      <c r="C565" s="56"/>
      <c r="D565" s="58">
        <v>20.193726120077709</v>
      </c>
      <c r="E565" s="58"/>
      <c r="F565" s="58">
        <v>18.587782461461394</v>
      </c>
      <c r="G565" s="58"/>
      <c r="H565" s="58">
        <v>24.990338212574745</v>
      </c>
      <c r="I565" s="58"/>
      <c r="J565" s="58">
        <v>21.540146642098435</v>
      </c>
      <c r="K565" s="58"/>
      <c r="L565" s="58">
        <v>9.3506745680762116</v>
      </c>
      <c r="N565" s="17">
        <v>150</v>
      </c>
      <c r="Q565" s="58">
        <v>54.408750800902226</v>
      </c>
      <c r="R565" s="58">
        <v>1.2383933564668061</v>
      </c>
      <c r="S565" s="58">
        <v>43.425129913133226</v>
      </c>
      <c r="T565" s="58">
        <v>11.023248471251708</v>
      </c>
      <c r="U565" s="58">
        <v>4.7300422610445878</v>
      </c>
      <c r="V565" s="58">
        <v>34.991843215478184</v>
      </c>
      <c r="Y565" s="57">
        <v>2.3759340912775349</v>
      </c>
      <c r="Z565" s="58">
        <v>26.718496171021336</v>
      </c>
      <c r="AA565" s="58">
        <v>1.7400747579336369</v>
      </c>
      <c r="AC565" s="58">
        <v>286.56599383652889</v>
      </c>
      <c r="AD565" s="58">
        <v>122.03989004627395</v>
      </c>
      <c r="AE565" s="58">
        <v>18.877671362047348</v>
      </c>
      <c r="AF565" s="58">
        <v>612.68261628180153</v>
      </c>
      <c r="AG565" s="58">
        <v>185.88742567630507</v>
      </c>
      <c r="AH565" s="58">
        <v>77.715795690581942</v>
      </c>
      <c r="AI565" s="58">
        <v>44.497038354075627</v>
      </c>
      <c r="AJ565" s="58">
        <v>1.5565907303717428</v>
      </c>
      <c r="AM565" s="57">
        <v>183.0498665217589</v>
      </c>
      <c r="AN565" s="57">
        <v>343.75096358002952</v>
      </c>
      <c r="AO565" s="57">
        <v>251.86082622255691</v>
      </c>
      <c r="AQ565" s="59">
        <v>35.533033748128496</v>
      </c>
      <c r="AR565" s="59">
        <v>64.466966251871511</v>
      </c>
      <c r="AT565" s="59">
        <v>42.225722150567826</v>
      </c>
      <c r="AU565" s="59">
        <v>57.774277849432167</v>
      </c>
    </row>
    <row r="566" spans="1:47">
      <c r="A566" s="56">
        <v>1823</v>
      </c>
      <c r="B566" s="57">
        <v>12.522702210084335</v>
      </c>
      <c r="C566" s="56"/>
      <c r="D566" s="58">
        <v>19.691861180938229</v>
      </c>
      <c r="E566" s="58"/>
      <c r="F566" s="58">
        <v>34.005646080890422</v>
      </c>
      <c r="G566" s="58"/>
      <c r="H566" s="58">
        <v>24.783698989964833</v>
      </c>
      <c r="I566" s="58"/>
      <c r="J566" s="58">
        <v>28.632534835231443</v>
      </c>
      <c r="K566" s="58"/>
      <c r="L566" s="58">
        <v>12.840268086603633</v>
      </c>
      <c r="N566" s="17">
        <v>150</v>
      </c>
      <c r="Q566" s="58">
        <v>53.891125900388147</v>
      </c>
      <c r="R566" s="58">
        <v>2.2370126490143045</v>
      </c>
      <c r="S566" s="58">
        <v>43.667835602405702</v>
      </c>
      <c r="T566" s="58">
        <v>14.773404169373187</v>
      </c>
      <c r="U566" s="58">
        <v>6.4172168866515076</v>
      </c>
      <c r="V566" s="58">
        <v>35.577696509232858</v>
      </c>
      <c r="Y566" s="57">
        <v>2.4890890572687248</v>
      </c>
      <c r="Z566" s="58">
        <v>24.988536239904946</v>
      </c>
      <c r="AA566" s="58">
        <v>1.8236938267833058</v>
      </c>
      <c r="AC566" s="58">
        <v>301.12443236094896</v>
      </c>
      <c r="AD566" s="58">
        <v>128.43669359101705</v>
      </c>
      <c r="AE566" s="58">
        <v>19.83000843797657</v>
      </c>
      <c r="AF566" s="58">
        <v>576.09090417255982</v>
      </c>
      <c r="AG566" s="58">
        <v>196.03333643055214</v>
      </c>
      <c r="AH566" s="58">
        <v>72.842195242829561</v>
      </c>
      <c r="AI566" s="58">
        <v>44.326853436942031</v>
      </c>
      <c r="AJ566" s="58">
        <v>1.5682994488424333</v>
      </c>
      <c r="AM566" s="57">
        <v>188.36137657863119</v>
      </c>
      <c r="AN566" s="57">
        <v>344.01946982612213</v>
      </c>
      <c r="AO566" s="57">
        <v>255.04498963069372</v>
      </c>
      <c r="AQ566" s="59">
        <v>38.676096676341658</v>
      </c>
      <c r="AR566" s="59">
        <v>61.323903323658335</v>
      </c>
      <c r="AT566" s="59">
        <v>43.07728670547413</v>
      </c>
      <c r="AU566" s="59">
        <v>56.92271329452587</v>
      </c>
    </row>
    <row r="567" spans="1:47">
      <c r="A567" s="56">
        <v>1824</v>
      </c>
      <c r="B567" s="57">
        <v>12.226202046988742</v>
      </c>
      <c r="C567" s="56"/>
      <c r="D567" s="58">
        <v>20.668533206902055</v>
      </c>
      <c r="E567" s="58"/>
      <c r="F567" s="58">
        <v>35.514954962998942</v>
      </c>
      <c r="G567" s="58"/>
      <c r="H567" s="58">
        <v>26.768657695547763</v>
      </c>
      <c r="I567" s="58"/>
      <c r="J567" s="58">
        <v>25.567790588427286</v>
      </c>
      <c r="K567" s="58"/>
      <c r="L567" s="58">
        <v>9.5032769483394013</v>
      </c>
      <c r="N567" s="17">
        <v>150</v>
      </c>
      <c r="Q567" s="58">
        <v>56.92411757329856</v>
      </c>
      <c r="R567" s="58">
        <v>2.3205497919317666</v>
      </c>
      <c r="S567" s="58">
        <v>47.352967055180329</v>
      </c>
      <c r="T567" s="58">
        <v>10.282952154113737</v>
      </c>
      <c r="U567" s="58">
        <v>4.6945609470349305</v>
      </c>
      <c r="V567" s="58">
        <v>36.133863366918206</v>
      </c>
      <c r="Y567" s="57">
        <v>2.698771515770928</v>
      </c>
      <c r="Z567" s="58">
        <v>24.264804754048757</v>
      </c>
      <c r="AA567" s="58">
        <v>1.9781466962953889</v>
      </c>
      <c r="AC567" s="58">
        <v>327.48165159655071</v>
      </c>
      <c r="AD567" s="58">
        <v>139.89302497934116</v>
      </c>
      <c r="AE567" s="58">
        <v>21.558424162355191</v>
      </c>
      <c r="AF567" s="58">
        <v>562.4108051308931</v>
      </c>
      <c r="AG567" s="58">
        <v>213.95990489581976</v>
      </c>
      <c r="AH567" s="58">
        <v>70.88656483369472</v>
      </c>
      <c r="AI567" s="58">
        <v>45.746349341465134</v>
      </c>
      <c r="AJ567" s="58">
        <v>1.5800962347363445</v>
      </c>
      <c r="AM567" s="57">
        <v>193.14583042670398</v>
      </c>
      <c r="AN567" s="57">
        <v>356.04336388026456</v>
      </c>
      <c r="AO567" s="57">
        <v>262.91928682454511</v>
      </c>
      <c r="AQ567" s="59">
        <v>40.214527560722338</v>
      </c>
      <c r="AR567" s="59">
        <v>59.785472439277662</v>
      </c>
      <c r="AT567" s="59">
        <v>42.811288159086843</v>
      </c>
      <c r="AU567" s="59">
        <v>57.188711840913165</v>
      </c>
    </row>
    <row r="568" spans="1:47">
      <c r="A568" s="56">
        <v>1825</v>
      </c>
      <c r="B568" s="57">
        <v>12.253405597848669</v>
      </c>
      <c r="C568" s="56"/>
      <c r="D568" s="58">
        <v>24.662708829534747</v>
      </c>
      <c r="E568" s="58"/>
      <c r="F568" s="58">
        <v>42.078929137014569</v>
      </c>
      <c r="G568" s="58"/>
      <c r="H568" s="58">
        <v>25.601433137928794</v>
      </c>
      <c r="I568" s="58"/>
      <c r="J568" s="58">
        <v>19.007521607419061</v>
      </c>
      <c r="K568" s="58"/>
      <c r="L568" s="58">
        <v>13.768404818794028</v>
      </c>
      <c r="N568" s="17">
        <v>150</v>
      </c>
      <c r="Q568" s="58">
        <v>66.536727401558608</v>
      </c>
      <c r="R568" s="58">
        <v>2.7114067438758105</v>
      </c>
      <c r="S568" s="58">
        <v>42.050295597527942</v>
      </c>
      <c r="T568" s="58">
        <v>8.483387230104789</v>
      </c>
      <c r="U568" s="58">
        <v>6.7159159007618943</v>
      </c>
      <c r="V568" s="58">
        <v>36.732867041064814</v>
      </c>
      <c r="Y568" s="57">
        <v>2.5619135506607957</v>
      </c>
      <c r="Z568" s="58">
        <v>21.902788047937769</v>
      </c>
      <c r="AA568" s="58">
        <v>1.8786276724998479</v>
      </c>
      <c r="AC568" s="58">
        <v>311.81759707799301</v>
      </c>
      <c r="AD568" s="58">
        <v>133.40609632027605</v>
      </c>
      <c r="AE568" s="58">
        <v>20.520304294741106</v>
      </c>
      <c r="AF568" s="58">
        <v>510.39088381539904</v>
      </c>
      <c r="AG568" s="58">
        <v>204.46101573923471</v>
      </c>
      <c r="AH568" s="58">
        <v>64.125601464091602</v>
      </c>
      <c r="AI568" s="58">
        <v>42.906540794460795</v>
      </c>
      <c r="AJ568" s="58">
        <v>1.5919817504113229</v>
      </c>
      <c r="AM568" s="57">
        <v>208.56692839892662</v>
      </c>
      <c r="AN568" s="57">
        <v>336.05645125366215</v>
      </c>
      <c r="AO568" s="57">
        <v>263.34046526218401</v>
      </c>
      <c r="AQ568" s="59">
        <v>44.861441008496001</v>
      </c>
      <c r="AR568" s="59">
        <v>55.138558991503992</v>
      </c>
      <c r="AT568" s="59">
        <v>46.210218879965382</v>
      </c>
      <c r="AU568" s="59">
        <v>53.789781120034633</v>
      </c>
    </row>
    <row r="569" spans="1:47">
      <c r="A569" s="56">
        <v>1826</v>
      </c>
      <c r="B569" s="57">
        <v>11.096087069064531</v>
      </c>
      <c r="C569" s="56"/>
      <c r="D569" s="58">
        <v>20.854526899698563</v>
      </c>
      <c r="E569" s="58"/>
      <c r="F569" s="58">
        <v>35.605434416914932</v>
      </c>
      <c r="G569" s="58"/>
      <c r="H569" s="58">
        <v>21.696829539934633</v>
      </c>
      <c r="I569" s="58"/>
      <c r="J569" s="58">
        <v>15.937523965180532</v>
      </c>
      <c r="K569" s="58"/>
      <c r="L569" s="58">
        <v>7.8119639746789797</v>
      </c>
      <c r="N569" s="17">
        <v>150</v>
      </c>
      <c r="Q569" s="58">
        <v>54.997548111999151</v>
      </c>
      <c r="R569" s="58">
        <v>2.2827396305086953</v>
      </c>
      <c r="S569" s="58">
        <v>36.739060309400138</v>
      </c>
      <c r="T569" s="58">
        <v>1.3668089459715413</v>
      </c>
      <c r="U569" s="58">
        <v>3.7681512880380392</v>
      </c>
      <c r="V569" s="58">
        <v>37.251995961583283</v>
      </c>
      <c r="Y569" s="57">
        <v>2.3137282072246723</v>
      </c>
      <c r="Z569" s="58">
        <v>24.400156735823749</v>
      </c>
      <c r="AA569" s="58">
        <v>1.6973660428928494</v>
      </c>
      <c r="AC569" s="58">
        <v>282.46444310350046</v>
      </c>
      <c r="AD569" s="58">
        <v>121.03328146687082</v>
      </c>
      <c r="AE569" s="58">
        <v>18.58232699301805</v>
      </c>
      <c r="AF569" s="58">
        <v>571.6402201754488</v>
      </c>
      <c r="AG569" s="58">
        <v>185.88365606386049</v>
      </c>
      <c r="AH569" s="58">
        <v>71.59283961766161</v>
      </c>
      <c r="AI569" s="58">
        <v>42.702411338667346</v>
      </c>
      <c r="AJ569" s="58">
        <v>1.6039566632065059</v>
      </c>
      <c r="AM569" s="57">
        <v>172.39633068568702</v>
      </c>
      <c r="AN569" s="57">
        <v>333.94089695870719</v>
      </c>
      <c r="AO569" s="57">
        <v>241.53481115134338</v>
      </c>
      <c r="AQ569" s="59">
        <v>37.652136760226554</v>
      </c>
      <c r="AR569" s="59">
        <v>62.347863239773446</v>
      </c>
      <c r="AT569" s="59">
        <v>41.401192490173955</v>
      </c>
      <c r="AU569" s="59">
        <v>58.598807509826045</v>
      </c>
    </row>
    <row r="570" spans="1:47">
      <c r="A570" s="56">
        <v>1827</v>
      </c>
      <c r="B570" s="57">
        <v>11.398567416994158</v>
      </c>
      <c r="C570" s="56"/>
      <c r="D570" s="58">
        <v>22.543443174815938</v>
      </c>
      <c r="E570" s="58"/>
      <c r="F570" s="58">
        <v>38.258472754868954</v>
      </c>
      <c r="G570" s="58"/>
      <c r="H570" s="58">
        <v>32.544316786594955</v>
      </c>
      <c r="I570" s="58"/>
      <c r="J570" s="58">
        <v>26.48074294180384</v>
      </c>
      <c r="K570" s="58"/>
      <c r="L570" s="58">
        <v>13.801230114247076</v>
      </c>
      <c r="N570" s="17">
        <v>150</v>
      </c>
      <c r="Q570" s="58">
        <v>61.531914696890681</v>
      </c>
      <c r="R570" s="58">
        <v>2.4257732119753066</v>
      </c>
      <c r="S570" s="58">
        <v>57.491322517280615</v>
      </c>
      <c r="T570" s="58">
        <v>2.9559246332938747</v>
      </c>
      <c r="U570" s="58">
        <v>6.587990597522035</v>
      </c>
      <c r="V570" s="58">
        <v>37.73533598703564</v>
      </c>
      <c r="Y570" s="57">
        <v>2.2137841818502229</v>
      </c>
      <c r="Z570" s="58">
        <v>25.381304296480188</v>
      </c>
      <c r="AA570" s="58">
        <v>1.6247573329259701</v>
      </c>
      <c r="AC570" s="58">
        <v>271.08283581818409</v>
      </c>
      <c r="AD570" s="58">
        <v>116.3346286680428</v>
      </c>
      <c r="AE570" s="58">
        <v>17.827541981061145</v>
      </c>
      <c r="AF570" s="58">
        <v>597.82042805572087</v>
      </c>
      <c r="AG570" s="58">
        <v>179.04001254589147</v>
      </c>
      <c r="AH570" s="58">
        <v>74.633847266646683</v>
      </c>
      <c r="AI570" s="58">
        <v>42.67277621086518</v>
      </c>
      <c r="AJ570" s="58">
        <v>1.6160216454797831</v>
      </c>
      <c r="AM570" s="57">
        <v>210.50211073966213</v>
      </c>
      <c r="AN570" s="57">
        <v>333.92251776524495</v>
      </c>
      <c r="AO570" s="57">
        <v>263.55231744616418</v>
      </c>
      <c r="AQ570" s="59">
        <v>42.016878066438267</v>
      </c>
      <c r="AR570" s="59">
        <v>57.983121933561733</v>
      </c>
      <c r="AT570" s="59">
        <v>46.303114621300082</v>
      </c>
      <c r="AU570" s="59">
        <v>53.696885378699932</v>
      </c>
    </row>
    <row r="571" spans="1:47">
      <c r="A571" s="56">
        <v>1828</v>
      </c>
      <c r="B571" s="57">
        <v>12.249172820995387</v>
      </c>
      <c r="C571" s="56"/>
      <c r="D571" s="58">
        <v>15.18460819551283</v>
      </c>
      <c r="E571" s="58"/>
      <c r="F571" s="58">
        <v>25.929677920331002</v>
      </c>
      <c r="G571" s="58"/>
      <c r="H571" s="58">
        <v>26.754097278781895</v>
      </c>
      <c r="I571" s="58"/>
      <c r="J571" s="58">
        <v>28.148193255622946</v>
      </c>
      <c r="K571" s="58"/>
      <c r="L571" s="58">
        <v>16.080985485389153</v>
      </c>
      <c r="N571" s="17">
        <v>150</v>
      </c>
      <c r="Q571" s="58">
        <v>35.354284080388645</v>
      </c>
      <c r="R571" s="58">
        <v>1.6470617961533962</v>
      </c>
      <c r="S571" s="58">
        <v>47.805770837386163</v>
      </c>
      <c r="T571" s="58">
        <v>12.985123131446194</v>
      </c>
      <c r="U571" s="58">
        <v>7.5718883953457441</v>
      </c>
      <c r="V571" s="58">
        <v>38.362804685950451</v>
      </c>
      <c r="Y571" s="57">
        <v>2.3537788560352455</v>
      </c>
      <c r="Z571" s="58">
        <v>24.24894454381338</v>
      </c>
      <c r="AA571" s="58">
        <v>1.7282722371565271</v>
      </c>
      <c r="AC571" s="58">
        <v>289.09973438150951</v>
      </c>
      <c r="AD571" s="58">
        <v>124.25693761710673</v>
      </c>
      <c r="AE571" s="58">
        <v>19.005980354853694</v>
      </c>
      <c r="AF571" s="58">
        <v>574.21734808245424</v>
      </c>
      <c r="AG571" s="58">
        <v>191.63271164920093</v>
      </c>
      <c r="AH571" s="58">
        <v>71.459447673468361</v>
      </c>
      <c r="AI571" s="58">
        <v>43.175135990760104</v>
      </c>
      <c r="AJ571" s="58">
        <v>1.6281773746455377</v>
      </c>
      <c r="AM571" s="57">
        <v>157.73287666004001</v>
      </c>
      <c r="AN571" s="57">
        <v>339.11109373533975</v>
      </c>
      <c r="AO571" s="57">
        <v>235.25604474299212</v>
      </c>
      <c r="AQ571" s="59">
        <v>36.168669794210842</v>
      </c>
      <c r="AR571" s="59">
        <v>63.831330205789158</v>
      </c>
      <c r="AT571" s="59">
        <v>39.093711648243954</v>
      </c>
      <c r="AU571" s="59">
        <v>60.906288351756046</v>
      </c>
    </row>
    <row r="572" spans="1:47">
      <c r="A572" s="56">
        <v>1829</v>
      </c>
      <c r="B572" s="57">
        <v>11.871946780519769</v>
      </c>
      <c r="C572" s="56"/>
      <c r="D572" s="58">
        <v>18.738550230746259</v>
      </c>
      <c r="E572" s="58"/>
      <c r="F572" s="58">
        <v>31.573639411411058</v>
      </c>
      <c r="G572" s="58"/>
      <c r="H572" s="58">
        <v>29.394957527809261</v>
      </c>
      <c r="I572" s="58"/>
      <c r="J572" s="58">
        <v>28.817967565268184</v>
      </c>
      <c r="K572" s="58"/>
      <c r="L572" s="58">
        <v>15.799017540540255</v>
      </c>
      <c r="N572" s="17">
        <v>150</v>
      </c>
      <c r="Q572" s="58">
        <v>40.844209883588377</v>
      </c>
      <c r="R572" s="58">
        <v>1.9939909485610041</v>
      </c>
      <c r="S572" s="58">
        <v>52.13558182049433</v>
      </c>
      <c r="T572" s="58">
        <v>10.934188448687799</v>
      </c>
      <c r="U572" s="58">
        <v>7.3489058621086718</v>
      </c>
      <c r="V572" s="58">
        <v>38.911870463720021</v>
      </c>
      <c r="Y572" s="57">
        <v>2.4910134667841444</v>
      </c>
      <c r="Z572" s="58">
        <v>23.115370273375028</v>
      </c>
      <c r="AA572" s="58">
        <v>1.8298653664698861</v>
      </c>
      <c r="AC572" s="58">
        <v>306.88340617892044</v>
      </c>
      <c r="AD572" s="58">
        <v>132.10289173715043</v>
      </c>
      <c r="AE572" s="58">
        <v>20.168292208100397</v>
      </c>
      <c r="AF572" s="58">
        <v>550.31452651889344</v>
      </c>
      <c r="AG572" s="58">
        <v>204.16087882128019</v>
      </c>
      <c r="AH572" s="58">
        <v>68.267278617048305</v>
      </c>
      <c r="AI572" s="58">
        <v>43.651897853358463</v>
      </c>
      <c r="AJ572" s="58">
        <v>1.6404245332126706</v>
      </c>
      <c r="AM572" s="57">
        <v>171.68716081220578</v>
      </c>
      <c r="AN572" s="57">
        <v>344.12847349993496</v>
      </c>
      <c r="AO572" s="57">
        <v>245.45353134575748</v>
      </c>
      <c r="AQ572" s="59">
        <v>38.225056891587421</v>
      </c>
      <c r="AR572" s="59">
        <v>61.774943108412572</v>
      </c>
      <c r="AT572" s="59">
        <v>40.788506529738498</v>
      </c>
      <c r="AU572" s="59">
        <v>59.211493470261502</v>
      </c>
    </row>
    <row r="573" spans="1:47">
      <c r="A573" s="56">
        <v>1830</v>
      </c>
      <c r="B573" s="57">
        <v>12.115927278782969</v>
      </c>
      <c r="C573" s="56"/>
      <c r="D573" s="58">
        <v>20.80615312994783</v>
      </c>
      <c r="E573" s="58"/>
      <c r="F573" s="58">
        <v>34.75487590204397</v>
      </c>
      <c r="G573" s="58"/>
      <c r="H573" s="58">
        <v>26.090488980418289</v>
      </c>
      <c r="I573" s="58"/>
      <c r="J573" s="58">
        <v>32.341080554230601</v>
      </c>
      <c r="K573" s="58"/>
      <c r="L573" s="58">
        <v>16.979370297410032</v>
      </c>
      <c r="N573" s="17">
        <v>150</v>
      </c>
      <c r="Q573" s="58">
        <v>47.20651133996251</v>
      </c>
      <c r="R573" s="58">
        <v>2.1774978063780979</v>
      </c>
      <c r="S573" s="58">
        <v>47.670350761271052</v>
      </c>
      <c r="T573" s="58">
        <v>12.707522848045485</v>
      </c>
      <c r="U573" s="58">
        <v>7.8034992700212262</v>
      </c>
      <c r="V573" s="58">
        <v>39.448488975159968</v>
      </c>
      <c r="Y573" s="57">
        <v>2.5004647753303999</v>
      </c>
      <c r="Z573" s="58">
        <v>23.752917021377616</v>
      </c>
      <c r="AA573" s="58">
        <v>1.8376540198724254</v>
      </c>
      <c r="AC573" s="58">
        <v>308.98213261344489</v>
      </c>
      <c r="AD573" s="58">
        <v>133.21043604302224</v>
      </c>
      <c r="AE573" s="58">
        <v>20.29935418469211</v>
      </c>
      <c r="AF573" s="58">
        <v>568.53044657599287</v>
      </c>
      <c r="AG573" s="58">
        <v>206.30655905552771</v>
      </c>
      <c r="AH573" s="58">
        <v>70.302959704724799</v>
      </c>
      <c r="AI573" s="58">
        <v>44.334559888332862</v>
      </c>
      <c r="AJ573" s="58">
        <v>1.6527638088229111</v>
      </c>
      <c r="AM573" s="57">
        <v>181.86078514740436</v>
      </c>
      <c r="AN573" s="57">
        <v>349.86263116424817</v>
      </c>
      <c r="AO573" s="57">
        <v>253.77033271799502</v>
      </c>
      <c r="AQ573" s="59">
        <v>42.364791172025214</v>
      </c>
      <c r="AR573" s="59">
        <v>57.635208827974779</v>
      </c>
      <c r="AT573" s="59">
        <v>41.817067757772392</v>
      </c>
      <c r="AU573" s="59">
        <v>58.182932242227615</v>
      </c>
    </row>
    <row r="574" spans="1:47">
      <c r="A574" s="56">
        <v>1831</v>
      </c>
      <c r="B574" s="57">
        <v>11.971811204666615</v>
      </c>
      <c r="C574" s="56"/>
      <c r="D574" s="58">
        <v>23.042908291951601</v>
      </c>
      <c r="E574" s="58"/>
      <c r="F574" s="58">
        <v>38.186395393918886</v>
      </c>
      <c r="G574" s="58"/>
      <c r="H574" s="58">
        <v>36.545301564039001</v>
      </c>
      <c r="I574" s="58"/>
      <c r="J574" s="58">
        <v>34.838105063709634</v>
      </c>
      <c r="K574" s="58"/>
      <c r="L574" s="58">
        <v>22.205368596389533</v>
      </c>
      <c r="N574" s="17">
        <v>150</v>
      </c>
      <c r="Q574" s="58">
        <v>49.708674326450925</v>
      </c>
      <c r="R574" s="58">
        <v>2.3722788944672719</v>
      </c>
      <c r="S574" s="58">
        <v>65.704768350570959</v>
      </c>
      <c r="T574" s="58">
        <v>13.036788094016771</v>
      </c>
      <c r="U574" s="58">
        <v>10.075288987177213</v>
      </c>
      <c r="V574" s="58">
        <v>40.012124618379083</v>
      </c>
      <c r="Y574" s="57">
        <v>2.2925054477533071</v>
      </c>
      <c r="Z574" s="58">
        <v>21.723793722608455</v>
      </c>
      <c r="AA574" s="58">
        <v>1.6856088339947266</v>
      </c>
      <c r="AC574" s="58">
        <v>284.14387364016699</v>
      </c>
      <c r="AD574" s="58">
        <v>122.6899939133434</v>
      </c>
      <c r="AE574" s="58">
        <v>18.661230935345124</v>
      </c>
      <c r="AF574" s="58">
        <v>522.75608852266066</v>
      </c>
      <c r="AG574" s="58">
        <v>190.41536209556276</v>
      </c>
      <c r="AH574" s="58">
        <v>64.437287271027586</v>
      </c>
      <c r="AI574" s="58">
        <v>41.072265736289637</v>
      </c>
      <c r="AJ574" s="58">
        <v>1.6651958942894187</v>
      </c>
      <c r="AM574" s="57">
        <v>208.06537193178855</v>
      </c>
      <c r="AN574" s="57">
        <v>326.13809420700431</v>
      </c>
      <c r="AO574" s="57">
        <v>258.83632900674047</v>
      </c>
      <c r="AQ574" s="59">
        <v>47.753985786729537</v>
      </c>
      <c r="AR574" s="59">
        <v>52.246014213270463</v>
      </c>
      <c r="AT574" s="59">
        <v>46.863212306935544</v>
      </c>
      <c r="AU574" s="59">
        <v>53.13678769306447</v>
      </c>
    </row>
    <row r="575" spans="1:47">
      <c r="A575" s="56">
        <v>1832</v>
      </c>
      <c r="B575" s="57">
        <v>12.920613552553043</v>
      </c>
      <c r="C575" s="56"/>
      <c r="D575" s="58">
        <v>22.845198738949293</v>
      </c>
      <c r="E575" s="58"/>
      <c r="F575" s="58">
        <v>37.654496566126419</v>
      </c>
      <c r="G575" s="58"/>
      <c r="H575" s="58">
        <v>35.231090469194342</v>
      </c>
      <c r="I575" s="58"/>
      <c r="J575" s="58">
        <v>36.99223276753586</v>
      </c>
      <c r="K575" s="58"/>
      <c r="L575" s="58">
        <v>20.202772920086826</v>
      </c>
      <c r="N575" s="17">
        <v>150</v>
      </c>
      <c r="Q575" s="58">
        <v>60.55172946786378</v>
      </c>
      <c r="R575" s="58">
        <v>2.3303364343673807</v>
      </c>
      <c r="S575" s="58">
        <v>66.245446874181724</v>
      </c>
      <c r="T575" s="58">
        <v>17.469356407973201</v>
      </c>
      <c r="U575" s="58">
        <v>9.0747583347924827</v>
      </c>
      <c r="V575" s="58">
        <v>40.453158127582775</v>
      </c>
      <c r="Y575" s="57">
        <v>2.4409518618502237</v>
      </c>
      <c r="Z575" s="58">
        <v>22.733158829280875</v>
      </c>
      <c r="AA575" s="58">
        <v>1.7956124610647708</v>
      </c>
      <c r="AC575" s="58">
        <v>303.46068232472606</v>
      </c>
      <c r="AD575" s="58">
        <v>131.23184736263718</v>
      </c>
      <c r="AE575" s="58">
        <v>19.923129429360838</v>
      </c>
      <c r="AF575" s="58">
        <v>549.98376430298936</v>
      </c>
      <c r="AG575" s="58">
        <v>204.10502285959285</v>
      </c>
      <c r="AH575" s="58">
        <v>67.578148063954089</v>
      </c>
      <c r="AI575" s="58">
        <v>43.270326804139927</v>
      </c>
      <c r="AJ575" s="58">
        <v>1.6777214876356692</v>
      </c>
      <c r="AM575" s="57">
        <v>231.54698081422831</v>
      </c>
      <c r="AN575" s="57">
        <v>343.54424947410394</v>
      </c>
      <c r="AO575" s="57">
        <v>279.80454925194596</v>
      </c>
      <c r="AQ575" s="59">
        <v>46.18605755445541</v>
      </c>
      <c r="AR575" s="59">
        <v>53.81394244554459</v>
      </c>
      <c r="AT575" s="59">
        <v>48.257241103829088</v>
      </c>
      <c r="AU575" s="59">
        <v>51.742758896170905</v>
      </c>
    </row>
    <row r="576" spans="1:47">
      <c r="A576" s="56">
        <v>1833</v>
      </c>
      <c r="B576" s="57">
        <v>12.99453338687734</v>
      </c>
      <c r="C576" s="56"/>
      <c r="D576" s="58">
        <v>21.349727896220372</v>
      </c>
      <c r="E576" s="58"/>
      <c r="F576" s="58">
        <v>35.014744632728991</v>
      </c>
      <c r="G576" s="58"/>
      <c r="H576" s="58">
        <v>32.301325953890554</v>
      </c>
      <c r="I576" s="58"/>
      <c r="J576" s="58">
        <v>30.332831991382072</v>
      </c>
      <c r="K576" s="58"/>
      <c r="L576" s="58">
        <v>9.8526842981947667</v>
      </c>
      <c r="N576" s="17">
        <v>150</v>
      </c>
      <c r="Q576" s="58">
        <v>56.955069919410441</v>
      </c>
      <c r="R576" s="58">
        <v>2.1520695272409029</v>
      </c>
      <c r="S576" s="58">
        <v>61.271100681120117</v>
      </c>
      <c r="T576" s="58">
        <v>14.179087623875191</v>
      </c>
      <c r="U576" s="58">
        <v>4.3709590601043242</v>
      </c>
      <c r="V576" s="58">
        <v>40.988400245553422</v>
      </c>
      <c r="Y576" s="57">
        <v>2.3125120902202676</v>
      </c>
      <c r="Z576" s="58">
        <v>20.907032984322985</v>
      </c>
      <c r="AA576" s="58">
        <v>1.7019548507666844</v>
      </c>
      <c r="AC576" s="58">
        <v>288.36498325260561</v>
      </c>
      <c r="AD576" s="58">
        <v>124.89507078913478</v>
      </c>
      <c r="AE576" s="58">
        <v>18.925649121174516</v>
      </c>
      <c r="AF576" s="58">
        <v>508.52129101605379</v>
      </c>
      <c r="AG576" s="58">
        <v>194.66371821200335</v>
      </c>
      <c r="AH576" s="58">
        <v>62.285051156030171</v>
      </c>
      <c r="AI576" s="58">
        <v>40.853152736462619</v>
      </c>
      <c r="AJ576" s="58">
        <v>1.690341292134639</v>
      </c>
      <c r="AM576" s="57">
        <v>211.7962959472305</v>
      </c>
      <c r="AN576" s="57">
        <v>326.2440545797586</v>
      </c>
      <c r="AO576" s="57">
        <v>261.0378419378095</v>
      </c>
      <c r="AQ576" s="59">
        <v>44.51253682816678</v>
      </c>
      <c r="AR576" s="59">
        <v>55.487463171833205</v>
      </c>
      <c r="AT576" s="59">
        <v>47.227886508042282</v>
      </c>
      <c r="AU576" s="59">
        <v>52.772113491957718</v>
      </c>
    </row>
    <row r="577" spans="1:47">
      <c r="A577" s="56">
        <v>1834</v>
      </c>
      <c r="B577" s="57">
        <v>13.027758679525341</v>
      </c>
      <c r="C577" s="56"/>
      <c r="D577" s="58">
        <v>21.938921778319045</v>
      </c>
      <c r="E577" s="58"/>
      <c r="F577" s="58">
        <v>35.7072898811847</v>
      </c>
      <c r="G577" s="58"/>
      <c r="H577" s="58">
        <v>27.778126786547897</v>
      </c>
      <c r="I577" s="58"/>
      <c r="J577" s="58">
        <v>28.101870183411833</v>
      </c>
      <c r="K577" s="58"/>
      <c r="L577" s="58">
        <v>9.8526842981947667</v>
      </c>
      <c r="N577" s="17">
        <v>150</v>
      </c>
      <c r="Q577" s="58">
        <v>60.393538621592768</v>
      </c>
      <c r="R577" s="58">
        <v>2.1762186931220904</v>
      </c>
      <c r="S577" s="58">
        <v>53.048400555738063</v>
      </c>
      <c r="T577" s="58">
        <v>12.049216699877302</v>
      </c>
      <c r="U577" s="58">
        <v>4.3083803988709368</v>
      </c>
      <c r="V577" s="58">
        <v>41.600521024002042</v>
      </c>
      <c r="Y577" s="57">
        <v>2.4422945296916332</v>
      </c>
      <c r="Z577" s="58">
        <v>21.912792399654442</v>
      </c>
      <c r="AA577" s="58">
        <v>1.798359187803608</v>
      </c>
      <c r="AC577" s="58">
        <v>305.47230460305326</v>
      </c>
      <c r="AD577" s="58">
        <v>132.50753702358674</v>
      </c>
      <c r="AE577" s="58">
        <v>20.041639189235291</v>
      </c>
      <c r="AF577" s="58">
        <v>535.84738332231836</v>
      </c>
      <c r="AG577" s="58">
        <v>206.97091283618823</v>
      </c>
      <c r="AH577" s="58">
        <v>65.423544058981349</v>
      </c>
      <c r="AI577" s="58">
        <v>42.890334411922566</v>
      </c>
      <c r="AJ577" s="58">
        <v>1.7030560163482795</v>
      </c>
      <c r="AM577" s="57">
        <v>209.1996965284296</v>
      </c>
      <c r="AN577" s="57">
        <v>342.45691344157751</v>
      </c>
      <c r="AO577" s="57">
        <v>266.42571574481747</v>
      </c>
      <c r="AQ577" s="59">
        <v>40.517922337755806</v>
      </c>
      <c r="AR577" s="59">
        <v>59.482077662244194</v>
      </c>
      <c r="AT577" s="59">
        <v>45.713218523986711</v>
      </c>
      <c r="AU577" s="59">
        <v>54.286781476013303</v>
      </c>
    </row>
    <row r="578" spans="1:47">
      <c r="A578" s="56">
        <v>1835</v>
      </c>
      <c r="B578" s="57">
        <v>13.275469009085882</v>
      </c>
      <c r="C578" s="56"/>
      <c r="D578" s="58">
        <v>26.348543666214201</v>
      </c>
      <c r="E578" s="58"/>
      <c r="F578" s="58">
        <v>42.447263759982611</v>
      </c>
      <c r="G578" s="58"/>
      <c r="H578" s="58">
        <v>33.921918969964601</v>
      </c>
      <c r="I578" s="58"/>
      <c r="J578" s="58">
        <v>34.393399825682913</v>
      </c>
      <c r="K578" s="58"/>
      <c r="L578" s="58">
        <v>31.554159380130237</v>
      </c>
      <c r="N578" s="17">
        <v>150</v>
      </c>
      <c r="Q578" s="58">
        <v>75.839044332885621</v>
      </c>
      <c r="R578" s="58">
        <v>2.5580004239356477</v>
      </c>
      <c r="S578" s="58">
        <v>65.657651317345895</v>
      </c>
      <c r="T578" s="58">
        <v>15.194725680938845</v>
      </c>
      <c r="U578" s="58">
        <v>13.632935774121608</v>
      </c>
      <c r="V578" s="58">
        <v>42.105320437046842</v>
      </c>
      <c r="Y578" s="57">
        <v>2.5394411277533075</v>
      </c>
      <c r="Z578" s="58">
        <v>24.225177076657239</v>
      </c>
      <c r="AA578" s="58">
        <v>1.8708319621335272</v>
      </c>
      <c r="AC578" s="58">
        <v>318.58641160315904</v>
      </c>
      <c r="AD578" s="58">
        <v>138.40824181667779</v>
      </c>
      <c r="AE578" s="58">
        <v>20.894971438276922</v>
      </c>
      <c r="AF578" s="58">
        <v>595.57574655275448</v>
      </c>
      <c r="AG578" s="58">
        <v>216.65242556933379</v>
      </c>
      <c r="AH578" s="58">
        <v>72.485013450145189</v>
      </c>
      <c r="AI578" s="58">
        <v>45.646071138385622</v>
      </c>
      <c r="AJ578" s="58">
        <v>1.7158663741672926</v>
      </c>
      <c r="AM578" s="57">
        <v>265.81821931047</v>
      </c>
      <c r="AN578" s="57">
        <v>363.70717815831443</v>
      </c>
      <c r="AO578" s="57">
        <v>308.1805568676171</v>
      </c>
      <c r="AQ578" s="59">
        <v>44.141041461444786</v>
      </c>
      <c r="AR578" s="59">
        <v>55.858958538555214</v>
      </c>
      <c r="AT578" s="59">
        <v>50.307191949982354</v>
      </c>
      <c r="AU578" s="59">
        <v>49.692808050017632</v>
      </c>
    </row>
    <row r="579" spans="1:47">
      <c r="A579" s="56">
        <v>1836</v>
      </c>
      <c r="B579" s="57">
        <v>13.869999999999997</v>
      </c>
      <c r="C579" s="56"/>
      <c r="D579" s="58">
        <v>23.533599478868194</v>
      </c>
      <c r="E579" s="58"/>
      <c r="F579" s="58">
        <v>37.711661737766605</v>
      </c>
      <c r="G579" s="58"/>
      <c r="H579" s="58">
        <v>28.778390057390972</v>
      </c>
      <c r="I579" s="58"/>
      <c r="J579" s="58">
        <v>35.097164641740868</v>
      </c>
      <c r="K579" s="58"/>
      <c r="L579" s="58">
        <v>24.517101978467498</v>
      </c>
      <c r="N579" s="17">
        <v>150</v>
      </c>
      <c r="Q579" s="58">
        <v>78.20982975507161</v>
      </c>
      <c r="R579" s="58">
        <v>2.0761107487057711</v>
      </c>
      <c r="S579" s="58">
        <v>56.258811852855928</v>
      </c>
      <c r="T579" s="58">
        <v>16.466728916057363</v>
      </c>
      <c r="U579" s="58">
        <v>10.496325972185252</v>
      </c>
      <c r="V579" s="58">
        <v>42.519027484143763</v>
      </c>
      <c r="Y579" s="57">
        <v>2.4271812736563914</v>
      </c>
      <c r="Z579" s="58">
        <v>21.159288419779681</v>
      </c>
      <c r="AA579" s="58">
        <v>1.7890440444430831</v>
      </c>
      <c r="AC579" s="58">
        <v>305.42642344319717</v>
      </c>
      <c r="AD579" s="58">
        <v>132.89458133537465</v>
      </c>
      <c r="AE579" s="58">
        <v>20.025080744102496</v>
      </c>
      <c r="AF579" s="58">
        <v>522.9952632488488</v>
      </c>
      <c r="AG579" s="58">
        <v>208.47102648389878</v>
      </c>
      <c r="AH579" s="58">
        <v>63.449359624103167</v>
      </c>
      <c r="AI579" s="58">
        <v>42.409237707233203</v>
      </c>
      <c r="AJ579" s="58">
        <v>1.7287730848512015</v>
      </c>
      <c r="AM579" s="57">
        <v>257.82618450940078</v>
      </c>
      <c r="AN579" s="57">
        <v>340.52506786848181</v>
      </c>
      <c r="AO579" s="57">
        <v>293.71122214614076</v>
      </c>
      <c r="AQ579" s="59">
        <v>47.309315238600739</v>
      </c>
      <c r="AR579" s="59">
        <v>52.690684761399254</v>
      </c>
      <c r="AT579" s="59">
        <v>51.222681908378021</v>
      </c>
      <c r="AU579" s="59">
        <v>48.777318091621979</v>
      </c>
    </row>
    <row r="580" spans="1:47">
      <c r="A580" s="56">
        <v>1837</v>
      </c>
      <c r="B580" s="57">
        <v>13.395444525162963</v>
      </c>
      <c r="C580" s="56"/>
      <c r="D580" s="58">
        <v>26.658021191663025</v>
      </c>
      <c r="E580" s="58"/>
      <c r="F580" s="58">
        <v>42.31015975665089</v>
      </c>
      <c r="G580" s="58"/>
      <c r="H580" s="58">
        <v>29.087174287403194</v>
      </c>
      <c r="I580" s="58"/>
      <c r="J580" s="58">
        <v>34.759018513979697</v>
      </c>
      <c r="K580" s="58"/>
      <c r="L580" s="58">
        <v>20.753367775366577</v>
      </c>
      <c r="N580" s="17">
        <v>150</v>
      </c>
      <c r="Q580" s="58">
        <v>81.879495046457365</v>
      </c>
      <c r="R580" s="58">
        <v>2.3604892907052899</v>
      </c>
      <c r="S580" s="58">
        <v>56.509521235090617</v>
      </c>
      <c r="T580" s="58">
        <v>14.185737092582137</v>
      </c>
      <c r="U580" s="58">
        <v>8.9729269986889513</v>
      </c>
      <c r="V580" s="58">
        <v>42.62370691069578</v>
      </c>
      <c r="Y580" s="57">
        <v>2.5218438146255546</v>
      </c>
      <c r="Z580" s="58">
        <v>22.80336259162161</v>
      </c>
      <c r="AA580" s="58">
        <v>1.8597872213475239</v>
      </c>
      <c r="AC580" s="58">
        <v>318.30090556369265</v>
      </c>
      <c r="AD580" s="58">
        <v>138.7089562229298</v>
      </c>
      <c r="AE580" s="58">
        <v>20.862131532781241</v>
      </c>
      <c r="AF580" s="58">
        <v>566.65959063300988</v>
      </c>
      <c r="AG580" s="58">
        <v>218.06392717589571</v>
      </c>
      <c r="AH580" s="58">
        <v>68.528306425217266</v>
      </c>
      <c r="AI580" s="58">
        <v>44.639816286617261</v>
      </c>
      <c r="AJ580" s="58">
        <v>1.7417768730687246</v>
      </c>
      <c r="AM580" s="57">
        <v>262.1523805856761</v>
      </c>
      <c r="AN580" s="57">
        <v>358.05208849331149</v>
      </c>
      <c r="AO580" s="57">
        <v>303.65888078755097</v>
      </c>
      <c r="AQ580" s="59">
        <v>48.204004718120366</v>
      </c>
      <c r="AR580" s="59">
        <v>51.795995281879627</v>
      </c>
      <c r="AT580" s="59">
        <v>50.317792282718031</v>
      </c>
      <c r="AU580" s="59">
        <v>49.682207717281955</v>
      </c>
    </row>
    <row r="581" spans="1:47">
      <c r="A581" s="56">
        <v>1838</v>
      </c>
      <c r="B581" s="57">
        <v>13.452961586601189</v>
      </c>
      <c r="C581" s="56"/>
      <c r="D581" s="58">
        <v>24.253950284526226</v>
      </c>
      <c r="E581" s="58"/>
      <c r="F581" s="58">
        <v>38.218412388822273</v>
      </c>
      <c r="G581" s="58"/>
      <c r="H581" s="58">
        <v>34.176903899141493</v>
      </c>
      <c r="I581" s="58"/>
      <c r="J581" s="58">
        <v>33.552553413494827</v>
      </c>
      <c r="K581" s="58"/>
      <c r="L581" s="58">
        <v>26.267540112896654</v>
      </c>
      <c r="N581" s="17">
        <v>150</v>
      </c>
      <c r="Q581" s="58">
        <v>68.918072366450886</v>
      </c>
      <c r="R581" s="58">
        <v>2.1071904306208413</v>
      </c>
      <c r="S581" s="58">
        <v>67.851984154007056</v>
      </c>
      <c r="T581" s="58">
        <v>16.233283715369417</v>
      </c>
      <c r="U581" s="58">
        <v>11.464664262173562</v>
      </c>
      <c r="V581" s="58">
        <v>42.728367079709422</v>
      </c>
      <c r="Y581" s="57">
        <v>2.6578699432599162</v>
      </c>
      <c r="Z581" s="58">
        <v>23.812969883912686</v>
      </c>
      <c r="AA581" s="58">
        <v>1.9611428612901762</v>
      </c>
      <c r="AC581" s="58">
        <v>336.48732420254413</v>
      </c>
      <c r="AD581" s="58">
        <v>146.85924817885618</v>
      </c>
      <c r="AE581" s="58">
        <v>22.046652123657761</v>
      </c>
      <c r="AF581" s="58">
        <v>594.92684600263431</v>
      </c>
      <c r="AG581" s="58">
        <v>231.37993717657542</v>
      </c>
      <c r="AH581" s="58">
        <v>71.718234520825931</v>
      </c>
      <c r="AI581" s="58">
        <v>46.761846115861317</v>
      </c>
      <c r="AJ581" s="58">
        <v>1.7548784689384538</v>
      </c>
      <c r="AM581" s="57">
        <v>252.4819728617239</v>
      </c>
      <c r="AN581" s="57">
        <v>375.13392927572124</v>
      </c>
      <c r="AO581" s="57">
        <v>305.32728477695741</v>
      </c>
      <c r="AQ581" s="59">
        <v>47.246265370015252</v>
      </c>
      <c r="AR581" s="59">
        <v>52.753734629984763</v>
      </c>
      <c r="AT581" s="59">
        <v>48.245510459349092</v>
      </c>
      <c r="AU581" s="59">
        <v>51.754489540650908</v>
      </c>
    </row>
    <row r="582" spans="1:47">
      <c r="A582" s="56">
        <v>1839</v>
      </c>
      <c r="B582" s="57">
        <v>12.67494204737527</v>
      </c>
      <c r="C582" s="56"/>
      <c r="D582" s="58">
        <v>23.159594324819441</v>
      </c>
      <c r="E582" s="58"/>
      <c r="F582" s="58">
        <v>17.835101731404645</v>
      </c>
      <c r="G582" s="58"/>
      <c r="H582" s="58">
        <v>38.81157346562577</v>
      </c>
      <c r="I582" s="58"/>
      <c r="J582" s="58">
        <v>36.513793883701624</v>
      </c>
      <c r="K582" s="58"/>
      <c r="L582" s="58">
        <v>23.633470100104859</v>
      </c>
      <c r="N582" s="17">
        <v>150</v>
      </c>
      <c r="Q582" s="58">
        <v>57.761288343544472</v>
      </c>
      <c r="R582" s="58">
        <v>0.9868338990354103</v>
      </c>
      <c r="S582" s="58">
        <v>72.3254144344032</v>
      </c>
      <c r="T582" s="58">
        <v>14.378401369598237</v>
      </c>
      <c r="U582" s="58">
        <v>10.426583213989892</v>
      </c>
      <c r="V582" s="58">
        <v>42.848590820224651</v>
      </c>
      <c r="Y582" s="57">
        <v>2.6038436102202684</v>
      </c>
      <c r="Z582" s="58">
        <v>22.83100143899798</v>
      </c>
      <c r="AA582" s="58">
        <v>1.9223175429748856</v>
      </c>
      <c r="AC582" s="58">
        <v>330.64744672742785</v>
      </c>
      <c r="AD582" s="58">
        <v>144.53190522013529</v>
      </c>
      <c r="AE582" s="58">
        <v>21.656698476654594</v>
      </c>
      <c r="AF582" s="58">
        <v>573.45800443959808</v>
      </c>
      <c r="AG582" s="58">
        <v>228.21148359326435</v>
      </c>
      <c r="AH582" s="58">
        <v>68.910580752144242</v>
      </c>
      <c r="AI582" s="58">
        <v>45.640673234118026</v>
      </c>
      <c r="AJ582" s="58">
        <v>1.7680786080698359</v>
      </c>
      <c r="AM582" s="57">
        <v>231.58283099054381</v>
      </c>
      <c r="AN582" s="57">
        <v>367.54511816276522</v>
      </c>
      <c r="AO582" s="57">
        <v>290.02305700835916</v>
      </c>
      <c r="AQ582" s="59">
        <v>50.401474416103994</v>
      </c>
      <c r="AR582" s="59">
        <v>49.598525583896006</v>
      </c>
      <c r="AT582" s="59">
        <v>46.550492280827889</v>
      </c>
      <c r="AU582" s="59">
        <v>53.449507719172118</v>
      </c>
    </row>
    <row r="583" spans="1:47">
      <c r="A583" s="56">
        <v>1840</v>
      </c>
      <c r="B583" s="57">
        <v>13.169531736563943</v>
      </c>
      <c r="C583" s="56"/>
      <c r="D583" s="58">
        <v>27.421710394889693</v>
      </c>
      <c r="E583" s="58"/>
      <c r="F583" s="58">
        <v>30.741470388402639</v>
      </c>
      <c r="G583" s="58"/>
      <c r="H583" s="58">
        <v>37.752452883033087</v>
      </c>
      <c r="I583" s="58"/>
      <c r="J583" s="58">
        <v>44.302858989903385</v>
      </c>
      <c r="K583" s="58"/>
      <c r="L583" s="58">
        <v>28.911952460622313</v>
      </c>
      <c r="N583" s="17">
        <v>150</v>
      </c>
      <c r="Q583" s="58">
        <v>77.520305090985602</v>
      </c>
      <c r="R583" s="58">
        <v>1.6898788711854271</v>
      </c>
      <c r="S583" s="58">
        <v>70.377172424546202</v>
      </c>
      <c r="T583" s="58">
        <v>19.696369235019489</v>
      </c>
      <c r="U583" s="58">
        <v>12.889378630359881</v>
      </c>
      <c r="V583" s="58">
        <v>42.967207418177452</v>
      </c>
      <c r="Y583" s="57">
        <v>2.5218735436123385</v>
      </c>
      <c r="Z583" s="58">
        <v>22.778092724681414</v>
      </c>
      <c r="AA583" s="58">
        <v>1.8628276793118272</v>
      </c>
      <c r="AC583" s="58">
        <v>321.20986640214824</v>
      </c>
      <c r="AD583" s="58">
        <v>140.62203963159376</v>
      </c>
      <c r="AE583" s="58">
        <v>21.031443857783628</v>
      </c>
      <c r="AF583" s="58">
        <v>575.20237123977529</v>
      </c>
      <c r="AG583" s="58">
        <v>222.52609407987615</v>
      </c>
      <c r="AH583" s="58">
        <v>68.900635303036239</v>
      </c>
      <c r="AI583" s="58">
        <v>44.98454518756661</v>
      </c>
      <c r="AJ583" s="58">
        <v>1.7813780316044661</v>
      </c>
      <c r="AM583" s="57">
        <v>275.3640480378802</v>
      </c>
      <c r="AN583" s="57">
        <v>363.12051765698953</v>
      </c>
      <c r="AO583" s="57">
        <v>313.44882203563873</v>
      </c>
      <c r="AQ583" s="59">
        <v>51.555690612254864</v>
      </c>
      <c r="AR583" s="59">
        <v>48.444309387745122</v>
      </c>
      <c r="AT583" s="59">
        <v>51.25509194426968</v>
      </c>
      <c r="AU583" s="59">
        <v>48.744908055730313</v>
      </c>
    </row>
    <row r="584" spans="1:47">
      <c r="A584" s="56">
        <v>1841</v>
      </c>
      <c r="B584" s="57">
        <v>13.282616071251473</v>
      </c>
      <c r="C584" s="56"/>
      <c r="D584" s="58">
        <v>22.996483943096926</v>
      </c>
      <c r="E584" s="58"/>
      <c r="F584" s="58">
        <v>39.453484946754891</v>
      </c>
      <c r="G584" s="58"/>
      <c r="H584" s="58">
        <v>32.094990604314972</v>
      </c>
      <c r="I584" s="58"/>
      <c r="J584" s="58">
        <v>38.077162641588494</v>
      </c>
      <c r="K584" s="58"/>
      <c r="L584" s="58">
        <v>24.55513367914584</v>
      </c>
      <c r="N584" s="17">
        <v>150</v>
      </c>
      <c r="Q584" s="58">
        <v>60.228291123177435</v>
      </c>
      <c r="R584" s="58">
        <v>2.1462564181131643</v>
      </c>
      <c r="S584" s="58">
        <v>62.881607743273015</v>
      </c>
      <c r="T584" s="58">
        <v>19.601347647764364</v>
      </c>
      <c r="U584" s="58">
        <v>11.055877262636644</v>
      </c>
      <c r="V584" s="58">
        <v>43.080448931565535</v>
      </c>
      <c r="Y584" s="57">
        <v>2.4833371122467001</v>
      </c>
      <c r="Z584" s="58">
        <v>23.31994471114222</v>
      </c>
      <c r="AA584" s="58">
        <v>1.8353916098748795</v>
      </c>
      <c r="AC584" s="58">
        <v>317.26089437959024</v>
      </c>
      <c r="AD584" s="58">
        <v>139.10637128685948</v>
      </c>
      <c r="AE584" s="58">
        <v>20.765858588359031</v>
      </c>
      <c r="AF584" s="58">
        <v>592.04876722172332</v>
      </c>
      <c r="AG584" s="58">
        <v>220.61391531282914</v>
      </c>
      <c r="AH584" s="58">
        <v>70.693308510432246</v>
      </c>
      <c r="AI584" s="58">
        <v>45.181624768708687</v>
      </c>
      <c r="AJ584" s="58">
        <v>1.794777486257688</v>
      </c>
      <c r="AM584" s="57">
        <v>232.77819064505158</v>
      </c>
      <c r="AN584" s="57">
        <v>365.16948860052509</v>
      </c>
      <c r="AO584" s="57">
        <v>289.70459347003833</v>
      </c>
      <c r="AQ584" s="59">
        <v>46.442777860088249</v>
      </c>
      <c r="AR584" s="59">
        <v>53.557222139911751</v>
      </c>
      <c r="AT584" s="59">
        <v>46.909170683026872</v>
      </c>
      <c r="AU584" s="59">
        <v>53.090829316973142</v>
      </c>
    </row>
    <row r="585" spans="1:47">
      <c r="A585" s="56">
        <v>1842</v>
      </c>
      <c r="B585" s="57">
        <v>13.406879197507804</v>
      </c>
      <c r="C585" s="56"/>
      <c r="D585" s="58">
        <v>28.019881211493797</v>
      </c>
      <c r="E585" s="58"/>
      <c r="F585" s="58">
        <v>21.234497984765909</v>
      </c>
      <c r="G585" s="58"/>
      <c r="H585" s="58">
        <v>34.684873493679447</v>
      </c>
      <c r="I585" s="58"/>
      <c r="J585" s="58">
        <v>29.787742942540945</v>
      </c>
      <c r="K585" s="58"/>
      <c r="L585" s="58">
        <v>35.846703739947081</v>
      </c>
      <c r="N585" s="17">
        <v>150</v>
      </c>
      <c r="Q585" s="58">
        <v>77.653166561371364</v>
      </c>
      <c r="R585" s="58">
        <v>1.1580668199519639</v>
      </c>
      <c r="S585" s="58">
        <v>70.62540550752361</v>
      </c>
      <c r="T585" s="58">
        <v>14.478326031370564</v>
      </c>
      <c r="U585" s="58">
        <v>16.323847310332674</v>
      </c>
      <c r="V585" s="58">
        <v>43.211585139618855</v>
      </c>
      <c r="Y585" s="57">
        <v>2.4450766872246739</v>
      </c>
      <c r="Z585" s="58">
        <v>23.843813609760222</v>
      </c>
      <c r="AA585" s="58">
        <v>1.8081477179296512</v>
      </c>
      <c r="AC585" s="58">
        <v>313.3203797336401</v>
      </c>
      <c r="AD585" s="58">
        <v>137.58943367442023</v>
      </c>
      <c r="AE585" s="58">
        <v>20.501003887206647</v>
      </c>
      <c r="AF585" s="58">
        <v>608.60054438250245</v>
      </c>
      <c r="AG585" s="58">
        <v>218.69253831431317</v>
      </c>
      <c r="AH585" s="58">
        <v>72.438830567408701</v>
      </c>
      <c r="AI585" s="58">
        <v>45.368878074626608</v>
      </c>
      <c r="AJ585" s="58">
        <v>1.8082777243605093</v>
      </c>
      <c r="AM585" s="57">
        <v>276.09730828592183</v>
      </c>
      <c r="AN585" s="57">
        <v>367.15393055572855</v>
      </c>
      <c r="AO585" s="57">
        <v>315.58641622004859</v>
      </c>
      <c r="AQ585" s="59">
        <v>48.256101180851715</v>
      </c>
      <c r="AR585" s="59">
        <v>51.743898819148285</v>
      </c>
      <c r="AT585" s="59">
        <v>51.000118601293877</v>
      </c>
      <c r="AU585" s="59">
        <v>48.99988139870613</v>
      </c>
    </row>
    <row r="586" spans="1:47">
      <c r="A586" s="56">
        <v>1843</v>
      </c>
      <c r="B586" s="57">
        <v>14.115123340140936</v>
      </c>
      <c r="C586" s="56"/>
      <c r="D586" s="58">
        <v>24.035015036725518</v>
      </c>
      <c r="E586" s="58"/>
      <c r="F586" s="58">
        <v>23.786855510990112</v>
      </c>
      <c r="G586" s="58"/>
      <c r="H586" s="58">
        <v>31.091314053164794</v>
      </c>
      <c r="I586" s="58"/>
      <c r="J586" s="58">
        <v>42.457700170547014</v>
      </c>
      <c r="K586" s="58"/>
      <c r="L586" s="58">
        <v>23.862115803423634</v>
      </c>
      <c r="N586" s="17">
        <v>150</v>
      </c>
      <c r="Q586" s="58">
        <v>78.958888318036699</v>
      </c>
      <c r="R586" s="58">
        <v>1.2962830439964808</v>
      </c>
      <c r="S586" s="58">
        <v>62.783712495096069</v>
      </c>
      <c r="T586" s="58">
        <v>23.437022745723063</v>
      </c>
      <c r="U586" s="58">
        <v>10.980168910162586</v>
      </c>
      <c r="V586" s="58">
        <v>43.333850509781072</v>
      </c>
      <c r="Y586" s="57">
        <v>2.4209261321585944</v>
      </c>
      <c r="Z586" s="58">
        <v>25.224202628719404</v>
      </c>
      <c r="AA586" s="58">
        <v>1.7913321874041668</v>
      </c>
      <c r="AC586" s="58">
        <v>311.16661230872063</v>
      </c>
      <c r="AD586" s="58">
        <v>136.85333696525743</v>
      </c>
      <c r="AE586" s="58">
        <v>20.353195829110323</v>
      </c>
      <c r="AF586" s="58">
        <v>647.29271355124331</v>
      </c>
      <c r="AG586" s="58">
        <v>218.00782641643852</v>
      </c>
      <c r="AH586" s="58">
        <v>76.799444736535662</v>
      </c>
      <c r="AI586" s="58">
        <v>46.357089396915441</v>
      </c>
      <c r="AJ586" s="58">
        <v>1.8218795039018314</v>
      </c>
      <c r="AM586" s="57">
        <v>270.59365693772349</v>
      </c>
      <c r="AN586" s="57">
        <v>375.0940249560503</v>
      </c>
      <c r="AO586" s="57">
        <v>315.77896612034374</v>
      </c>
      <c r="AQ586" s="59">
        <v>47.354471533909816</v>
      </c>
      <c r="AR586" s="59">
        <v>52.645528466090198</v>
      </c>
      <c r="AT586" s="59">
        <v>49.938374258139</v>
      </c>
      <c r="AU586" s="59">
        <v>50.061625741860993</v>
      </c>
    </row>
    <row r="587" spans="1:47">
      <c r="A587" s="56">
        <v>1844</v>
      </c>
      <c r="B587" s="57">
        <v>13.783906190660412</v>
      </c>
      <c r="C587" s="56"/>
      <c r="D587" s="58">
        <v>33.017625281064319</v>
      </c>
      <c r="E587" s="58"/>
      <c r="F587" s="58">
        <v>18.760208553866814</v>
      </c>
      <c r="G587" s="58"/>
      <c r="H587" s="58">
        <v>27.003885063493275</v>
      </c>
      <c r="I587" s="58"/>
      <c r="J587" s="58">
        <v>32.279293713210556</v>
      </c>
      <c r="K587" s="58"/>
      <c r="L587" s="58">
        <v>26.902454936407089</v>
      </c>
      <c r="N587" s="17">
        <v>150</v>
      </c>
      <c r="Q587" s="58">
        <v>110.72788887082153</v>
      </c>
      <c r="R587" s="58">
        <v>1.0273664716748245</v>
      </c>
      <c r="S587" s="58">
        <v>46.833233226630675</v>
      </c>
      <c r="T587" s="58">
        <v>16.800434018500731</v>
      </c>
      <c r="U587" s="58">
        <v>12.520025614651784</v>
      </c>
      <c r="V587" s="58">
        <v>43.467391800560208</v>
      </c>
      <c r="Y587" s="57">
        <v>2.5474300419383309</v>
      </c>
      <c r="Z587" s="58">
        <v>25.519605267458331</v>
      </c>
      <c r="AA587" s="58">
        <v>1.8860577038824851</v>
      </c>
      <c r="AC587" s="58">
        <v>328.41955885835904</v>
      </c>
      <c r="AD587" s="58">
        <v>144.66296890672609</v>
      </c>
      <c r="AE587" s="58">
        <v>21.47443610937335</v>
      </c>
      <c r="AF587" s="58">
        <v>658.3909882651559</v>
      </c>
      <c r="AG587" s="58">
        <v>230.9653489164368</v>
      </c>
      <c r="AH587" s="58">
        <v>77.868087344176445</v>
      </c>
      <c r="AI587" s="58">
        <v>47.863928705075843</v>
      </c>
      <c r="AJ587" s="58">
        <v>1.835583588570997</v>
      </c>
      <c r="AM587" s="57">
        <v>313.4985729578097</v>
      </c>
      <c r="AN587" s="57">
        <v>387.86667589294638</v>
      </c>
      <c r="AO587" s="57">
        <v>346.00520621279782</v>
      </c>
      <c r="AQ587" s="59">
        <v>51.674396897964606</v>
      </c>
      <c r="AR587" s="59">
        <v>48.325603102035394</v>
      </c>
      <c r="AT587" s="59">
        <v>52.780477842308059</v>
      </c>
      <c r="AU587" s="59">
        <v>47.219522157691948</v>
      </c>
    </row>
    <row r="588" spans="1:47">
      <c r="A588" s="56">
        <v>1845</v>
      </c>
      <c r="B588" s="57">
        <v>14.013628022331508</v>
      </c>
      <c r="C588" s="56"/>
      <c r="D588" s="58">
        <v>25.769253075942775</v>
      </c>
      <c r="E588" s="58"/>
      <c r="F588" s="58">
        <v>21.466988368701521</v>
      </c>
      <c r="G588" s="58"/>
      <c r="H588" s="58">
        <v>33.061428231608389</v>
      </c>
      <c r="I588" s="58"/>
      <c r="J588" s="58">
        <v>39.553881256107609</v>
      </c>
      <c r="K588" s="58"/>
      <c r="L588" s="58">
        <v>21.358271535101935</v>
      </c>
      <c r="N588" s="17">
        <v>150</v>
      </c>
      <c r="Q588" s="58">
        <v>87.596487855000518</v>
      </c>
      <c r="R588" s="58">
        <v>1.1694460933708051</v>
      </c>
      <c r="S588" s="58">
        <v>66.285354349299169</v>
      </c>
      <c r="T588" s="58">
        <v>19.66359299750021</v>
      </c>
      <c r="U588" s="58">
        <v>10.043546497004085</v>
      </c>
      <c r="V588" s="58">
        <v>43.59156963633616</v>
      </c>
      <c r="Y588" s="57">
        <v>2.6031085955947186</v>
      </c>
      <c r="Z588" s="58">
        <v>22.603559247246721</v>
      </c>
      <c r="AA588" s="58">
        <v>1.9284492357703655</v>
      </c>
      <c r="AC588" s="58">
        <v>336.61566852023788</v>
      </c>
      <c r="AD588" s="58">
        <v>148.50075035059464</v>
      </c>
      <c r="AE588" s="58">
        <v>22.002914861391098</v>
      </c>
      <c r="AF588" s="58">
        <v>586.29124521348047</v>
      </c>
      <c r="AG588" s="58">
        <v>237.62709654589588</v>
      </c>
      <c r="AH588" s="58">
        <v>69.120569283512538</v>
      </c>
      <c r="AI588" s="58">
        <v>46.200763521739965</v>
      </c>
      <c r="AJ588" s="58">
        <v>1.8493907478006568</v>
      </c>
      <c r="AM588" s="57">
        <v>287.07599095137437</v>
      </c>
      <c r="AN588" s="57">
        <v>376.9475124043995</v>
      </c>
      <c r="AO588" s="57">
        <v>326.09336339421964</v>
      </c>
      <c r="AQ588" s="59">
        <v>48.32021671389969</v>
      </c>
      <c r="AR588" s="59">
        <v>51.67978328610031</v>
      </c>
      <c r="AT588" s="59">
        <v>51.332152523599738</v>
      </c>
      <c r="AU588" s="59">
        <v>48.667847476400262</v>
      </c>
    </row>
    <row r="589" spans="1:47">
      <c r="A589" s="56">
        <v>1846</v>
      </c>
      <c r="B589" s="57">
        <v>13.573596972964198</v>
      </c>
      <c r="C589" s="56"/>
      <c r="D589" s="58">
        <v>27.324109173546745</v>
      </c>
      <c r="E589" s="58"/>
      <c r="F589" s="58">
        <v>30.900965087525996</v>
      </c>
      <c r="G589" s="58"/>
      <c r="H589" s="58">
        <v>28.136412724610587</v>
      </c>
      <c r="I589" s="58"/>
      <c r="J589" s="58">
        <v>28.634926919739854</v>
      </c>
      <c r="K589" s="58"/>
      <c r="L589" s="58">
        <v>16.557163585050574</v>
      </c>
      <c r="N589" s="17">
        <v>150</v>
      </c>
      <c r="Q589" s="58">
        <v>86.950911981262507</v>
      </c>
      <c r="R589" s="58">
        <v>1.6737043202326087</v>
      </c>
      <c r="S589" s="58">
        <v>56.478608474926787</v>
      </c>
      <c r="T589" s="58">
        <v>12.389799714621223</v>
      </c>
      <c r="U589" s="58">
        <v>7.8816091980636918</v>
      </c>
      <c r="V589" s="58">
        <v>43.738975159670296</v>
      </c>
      <c r="Y589" s="57">
        <v>2.6839708193832648</v>
      </c>
      <c r="Z589" s="58">
        <v>22.59954882582586</v>
      </c>
      <c r="AA589" s="58">
        <v>1.9895835380888152</v>
      </c>
      <c r="AC589" s="58">
        <v>348.12492953443763</v>
      </c>
      <c r="AD589" s="58">
        <v>153.81383675724013</v>
      </c>
      <c r="AE589" s="58">
        <v>22.747525017658198</v>
      </c>
      <c r="AF589" s="58">
        <v>589.3360411655301</v>
      </c>
      <c r="AG589" s="58">
        <v>246.68675209733942</v>
      </c>
      <c r="AH589" s="58">
        <v>69.258832505348579</v>
      </c>
      <c r="AI589" s="58">
        <v>47.05868355401131</v>
      </c>
      <c r="AJ589" s="58">
        <v>1.8633017568099597</v>
      </c>
      <c r="AM589" s="57">
        <v>269.24884690732199</v>
      </c>
      <c r="AN589" s="57">
        <v>384.70605217695316</v>
      </c>
      <c r="AO589" s="57">
        <v>319.08573687169257</v>
      </c>
      <c r="AQ589" s="59">
        <v>49.433956603763548</v>
      </c>
      <c r="AR589" s="59">
        <v>50.566043396236452</v>
      </c>
      <c r="AT589" s="59">
        <v>49.173191545110043</v>
      </c>
      <c r="AU589" s="59">
        <v>50.826808454889949</v>
      </c>
    </row>
    <row r="590" spans="1:47">
      <c r="A590" s="56">
        <v>1847</v>
      </c>
      <c r="B590" s="57">
        <v>12.50503943519392</v>
      </c>
      <c r="C590" s="56"/>
      <c r="D590" s="58">
        <v>32.537469338667336</v>
      </c>
      <c r="E590" s="58"/>
      <c r="F590" s="58">
        <v>20.47313002082252</v>
      </c>
      <c r="G590" s="58"/>
      <c r="H590" s="58">
        <v>37.672821035413257</v>
      </c>
      <c r="I590" s="58"/>
      <c r="J590" s="58">
        <v>27.666079663739026</v>
      </c>
      <c r="K590" s="58"/>
      <c r="L590" s="58">
        <v>13.400358753692203</v>
      </c>
      <c r="N590" s="17">
        <v>150</v>
      </c>
      <c r="Q590" s="58">
        <v>93.217887795858587</v>
      </c>
      <c r="R590" s="58">
        <v>1.1110159450955488</v>
      </c>
      <c r="S590" s="58">
        <v>73.412290504660731</v>
      </c>
      <c r="T590" s="58">
        <v>6.2738702300865103</v>
      </c>
      <c r="U590" s="58">
        <v>6.4240608728174822</v>
      </c>
      <c r="V590" s="58">
        <v>43.824162619838766</v>
      </c>
      <c r="Y590" s="57">
        <v>2.9352890544493446</v>
      </c>
      <c r="Z590" s="58">
        <v>22.00766938190446</v>
      </c>
      <c r="AA590" s="58">
        <v>2.1772541967531005</v>
      </c>
      <c r="AC590" s="58">
        <v>381.87700129969267</v>
      </c>
      <c r="AD590" s="58">
        <v>168.98561791675527</v>
      </c>
      <c r="AE590" s="58">
        <v>24.944549563364117</v>
      </c>
      <c r="AF590" s="58">
        <v>576.9842243101275</v>
      </c>
      <c r="AG590" s="58">
        <v>271.63684781080252</v>
      </c>
      <c r="AH590" s="58">
        <v>67.591855970578678</v>
      </c>
      <c r="AI590" s="58">
        <v>49.006447066412221</v>
      </c>
      <c r="AJ590" s="58">
        <v>1.8773173966480672</v>
      </c>
      <c r="AM590" s="57">
        <v>291.5929427630241</v>
      </c>
      <c r="AN590" s="57">
        <v>401.69267465705769</v>
      </c>
      <c r="AO590" s="57">
        <v>339.2182130914461</v>
      </c>
      <c r="AQ590" s="59">
        <v>56.366605717446461</v>
      </c>
      <c r="AR590" s="59">
        <v>43.633394282553546</v>
      </c>
      <c r="AT590" s="59">
        <v>50.030773882778568</v>
      </c>
      <c r="AU590" s="59">
        <v>49.969226117221439</v>
      </c>
    </row>
    <row r="591" spans="1:47">
      <c r="A591" s="56">
        <v>1848</v>
      </c>
      <c r="B591" s="57">
        <v>13.154957671969184</v>
      </c>
      <c r="C591" s="56"/>
      <c r="D591" s="58">
        <v>27.254655387824222</v>
      </c>
      <c r="E591" s="58"/>
      <c r="F591" s="58">
        <v>17.190417261526278</v>
      </c>
      <c r="G591" s="58"/>
      <c r="H591" s="58">
        <v>33.460135506671257</v>
      </c>
      <c r="I591" s="58"/>
      <c r="J591" s="58">
        <v>27.380231666497849</v>
      </c>
      <c r="K591" s="58"/>
      <c r="L591" s="58">
        <v>18.488004749007192</v>
      </c>
      <c r="N591" s="17">
        <v>150</v>
      </c>
      <c r="Q591" s="58">
        <v>82.185100787285521</v>
      </c>
      <c r="R591" s="58">
        <v>0.93664020966369788</v>
      </c>
      <c r="S591" s="58">
        <v>62.061537924044387</v>
      </c>
      <c r="T591" s="58">
        <v>11.131774929090863</v>
      </c>
      <c r="U591" s="58">
        <v>8.9256176196789987</v>
      </c>
      <c r="V591" s="58">
        <v>43.911157683263404</v>
      </c>
      <c r="Y591" s="57">
        <v>2.8916465057268779</v>
      </c>
      <c r="Z591" s="58">
        <v>20.319891828805783</v>
      </c>
      <c r="AA591" s="58">
        <v>2.1462628437193358</v>
      </c>
      <c r="AC591" s="58">
        <v>377.34024132831735</v>
      </c>
      <c r="AD591" s="58">
        <v>167.23428695192501</v>
      </c>
      <c r="AE591" s="58">
        <v>24.639870505918744</v>
      </c>
      <c r="AF591" s="58">
        <v>535.59674763463113</v>
      </c>
      <c r="AG591" s="58">
        <v>269.43769246608275</v>
      </c>
      <c r="AH591" s="58">
        <v>62.544140908968174</v>
      </c>
      <c r="AI591" s="58">
        <v>47.395894079479142</v>
      </c>
      <c r="AJ591" s="58">
        <v>1.8914384542379949</v>
      </c>
      <c r="AM591" s="57">
        <v>265.23321600829803</v>
      </c>
      <c r="AN591" s="57">
        <v>390.46040300809784</v>
      </c>
      <c r="AO591" s="57">
        <v>319.20966362526474</v>
      </c>
      <c r="AQ591" s="59">
        <v>47.084887635007391</v>
      </c>
      <c r="AR591" s="59">
        <v>52.915112364992602</v>
      </c>
      <c r="AT591" s="59">
        <v>48.499699072131683</v>
      </c>
      <c r="AU591" s="59">
        <v>51.500300927868324</v>
      </c>
    </row>
    <row r="592" spans="1:47">
      <c r="A592" s="56">
        <v>1849</v>
      </c>
      <c r="B592" s="57">
        <v>12.970295522184385</v>
      </c>
      <c r="C592" s="56"/>
      <c r="D592" s="58">
        <v>31.84476974728404</v>
      </c>
      <c r="E592" s="58"/>
      <c r="F592" s="58">
        <v>25.607584231333057</v>
      </c>
      <c r="G592" s="58"/>
      <c r="H592" s="58">
        <v>33.686592682520512</v>
      </c>
      <c r="I592" s="58"/>
      <c r="J592" s="58">
        <v>39.398287617073734</v>
      </c>
      <c r="K592" s="58"/>
      <c r="L592" s="58">
        <v>22.621445207654492</v>
      </c>
      <c r="N592" s="17">
        <v>150</v>
      </c>
      <c r="Q592" s="58">
        <v>88.992152893035367</v>
      </c>
      <c r="R592" s="58">
        <v>1.3933816202745046</v>
      </c>
      <c r="S592" s="58">
        <v>60.035535242521561</v>
      </c>
      <c r="T592" s="58">
        <v>17.41398500632301</v>
      </c>
      <c r="U592" s="58">
        <v>11.036621906222848</v>
      </c>
      <c r="V592" s="58">
        <v>44.041343676855753</v>
      </c>
      <c r="Y592" s="57">
        <v>2.9133091862555123</v>
      </c>
      <c r="Z592" s="58">
        <v>22.609431757201364</v>
      </c>
      <c r="AA592" s="58">
        <v>2.1637619254416123</v>
      </c>
      <c r="AC592" s="58">
        <v>381.32018393863223</v>
      </c>
      <c r="AD592" s="58">
        <v>169.25751207450489</v>
      </c>
      <c r="AE592" s="58">
        <v>24.891337177553918</v>
      </c>
      <c r="AF592" s="58">
        <v>599.14624293790996</v>
      </c>
      <c r="AG592" s="58">
        <v>273.32591799369226</v>
      </c>
      <c r="AH592" s="58">
        <v>69.742868928547153</v>
      </c>
      <c r="AI592" s="58">
        <v>49.546560517547107</v>
      </c>
      <c r="AJ592" s="58">
        <v>1.9056657224207845</v>
      </c>
      <c r="AM592" s="57">
        <v>283.82244101941671</v>
      </c>
      <c r="AN592" s="57">
        <v>407.47321016779523</v>
      </c>
      <c r="AO592" s="57">
        <v>337.18293296261726</v>
      </c>
      <c r="AQ592" s="59">
        <v>47.965950859890924</v>
      </c>
      <c r="AR592" s="59">
        <v>52.034049140109076</v>
      </c>
      <c r="AT592" s="59">
        <v>49.166672283290794</v>
      </c>
      <c r="AU592" s="59">
        <v>50.833327716709199</v>
      </c>
    </row>
    <row r="593" spans="1:47">
      <c r="A593" s="56">
        <v>1850</v>
      </c>
      <c r="B593" s="57">
        <v>12.909832437306211</v>
      </c>
      <c r="C593" s="56"/>
      <c r="D593" s="58">
        <v>26.03320956245209</v>
      </c>
      <c r="E593" s="58"/>
      <c r="F593" s="58">
        <v>18.145846747909239</v>
      </c>
      <c r="G593" s="58"/>
      <c r="H593" s="58">
        <v>29.225167165923761</v>
      </c>
      <c r="I593" s="58"/>
      <c r="J593" s="58">
        <v>39.071124681941392</v>
      </c>
      <c r="K593" s="58"/>
      <c r="L593" s="58">
        <v>18.89931200253902</v>
      </c>
      <c r="N593" s="17">
        <v>150</v>
      </c>
      <c r="Q593" s="58">
        <v>67.262549680986439</v>
      </c>
      <c r="R593" s="58">
        <v>0.98804912018197544</v>
      </c>
      <c r="S593" s="58">
        <v>54.054960535493123</v>
      </c>
      <c r="T593" s="58">
        <v>18.324950413454538</v>
      </c>
      <c r="U593" s="58">
        <v>9.2946293209173092</v>
      </c>
      <c r="V593" s="58">
        <v>44.141238587314305</v>
      </c>
      <c r="Y593" s="57">
        <v>2.9210000000000003</v>
      </c>
      <c r="Z593" s="58">
        <v>22.712199999999996</v>
      </c>
      <c r="AA593" s="58">
        <v>2.1709287344900057</v>
      </c>
      <c r="AC593" s="58">
        <v>383.48648767266758</v>
      </c>
      <c r="AD593" s="58">
        <v>170.48029326951161</v>
      </c>
      <c r="AE593" s="58">
        <v>25.024282586732014</v>
      </c>
      <c r="AF593" s="58">
        <v>605.10264369095967</v>
      </c>
      <c r="AG593" s="58">
        <v>275.93882174771414</v>
      </c>
      <c r="AH593" s="58">
        <v>70.212475640679671</v>
      </c>
      <c r="AI593" s="58">
        <v>49.831523374432209</v>
      </c>
      <c r="AJ593" s="58">
        <v>1.92</v>
      </c>
      <c r="AM593" s="57">
        <v>233.94786654451477</v>
      </c>
      <c r="AN593" s="57">
        <v>410.61925489567432</v>
      </c>
      <c r="AO593" s="57">
        <v>309.69193081620341</v>
      </c>
      <c r="AQ593" s="59">
        <v>41.077922795863522</v>
      </c>
      <c r="AR593" s="59">
        <v>58.922077204136478</v>
      </c>
      <c r="AT593" s="59">
        <v>44.168710646427087</v>
      </c>
      <c r="AU593" s="59">
        <v>55.831289353572913</v>
      </c>
    </row>
    <row r="594" spans="1:47">
      <c r="A594" s="56">
        <v>1851</v>
      </c>
      <c r="B594" s="57">
        <v>13.02710524385566</v>
      </c>
      <c r="C594" s="56"/>
      <c r="D594" s="58">
        <v>26.231738670174678</v>
      </c>
      <c r="E594" s="58"/>
      <c r="F594" s="58">
        <v>22.089416233164751</v>
      </c>
      <c r="G594" s="58"/>
      <c r="H594" s="58">
        <v>31.90798973166466</v>
      </c>
      <c r="I594" s="58"/>
      <c r="J594" s="58">
        <v>41.920017700627561</v>
      </c>
      <c r="K594" s="58"/>
      <c r="L594" s="58">
        <v>21.546983731022191</v>
      </c>
      <c r="N594" s="17">
        <v>150</v>
      </c>
      <c r="Q594" s="58">
        <v>66.1266176777212</v>
      </c>
      <c r="R594" s="58">
        <v>1.2123579569886724</v>
      </c>
      <c r="S594" s="58">
        <v>62.62736252630134</v>
      </c>
      <c r="T594" s="58">
        <v>20.641965727568781</v>
      </c>
      <c r="U594" s="58">
        <v>10.727980341431765</v>
      </c>
      <c r="V594" s="58">
        <v>44.296894913730078</v>
      </c>
      <c r="Y594" s="57">
        <v>3.1011497797356831</v>
      </c>
      <c r="Z594" s="58">
        <v>23.427574665816209</v>
      </c>
      <c r="AA594" s="58">
        <v>2.2816612246358292</v>
      </c>
      <c r="AC594" s="58">
        <v>408.3780467439417</v>
      </c>
      <c r="AD594" s="58">
        <v>181.48045142465094</v>
      </c>
      <c r="AE594" s="58">
        <v>26.639562798374914</v>
      </c>
      <c r="AF594" s="58">
        <v>625.71502906998558</v>
      </c>
      <c r="AG594" s="58">
        <v>290.78049961847699</v>
      </c>
      <c r="AH594" s="58">
        <v>72.638748170594766</v>
      </c>
      <c r="AI594" s="58">
        <v>52.056933643317393</v>
      </c>
      <c r="AJ594" s="58">
        <v>1.9215244463907277</v>
      </c>
      <c r="AM594" s="57">
        <v>243.87960702005725</v>
      </c>
      <c r="AN594" s="57">
        <v>428.94009452235957</v>
      </c>
      <c r="AO594" s="57">
        <v>323.21690744934347</v>
      </c>
      <c r="AQ594" s="59">
        <v>41.525784509954519</v>
      </c>
      <c r="AR594" s="59">
        <v>58.474215490045488</v>
      </c>
      <c r="AT594" s="59">
        <v>44.165979250665686</v>
      </c>
      <c r="AU594" s="59">
        <v>55.834020749334314</v>
      </c>
    </row>
    <row r="595" spans="1:47">
      <c r="A595" s="56">
        <v>1852</v>
      </c>
      <c r="B595" s="57">
        <v>13.527918451230072</v>
      </c>
      <c r="C595" s="56"/>
      <c r="D595" s="58">
        <v>27.143017118264723</v>
      </c>
      <c r="E595" s="58"/>
      <c r="F595" s="58">
        <v>19.419616532576946</v>
      </c>
      <c r="G595" s="58"/>
      <c r="H595" s="58">
        <v>31.073353346218994</v>
      </c>
      <c r="I595" s="58"/>
      <c r="J595" s="58">
        <v>33.329855052581216</v>
      </c>
      <c r="K595" s="58"/>
      <c r="L595" s="58">
        <v>19.816316043966271</v>
      </c>
      <c r="N595" s="17">
        <v>150</v>
      </c>
      <c r="Q595" s="58">
        <v>79.16293586810751</v>
      </c>
      <c r="R595" s="58">
        <v>1.0695512222611068</v>
      </c>
      <c r="S595" s="58">
        <v>63.429553496176815</v>
      </c>
      <c r="T595" s="58">
        <v>16.781055100784052</v>
      </c>
      <c r="U595" s="58">
        <v>9.9799360325630069</v>
      </c>
      <c r="V595" s="58">
        <v>44.443865054929738</v>
      </c>
      <c r="Y595" s="57">
        <v>3.3327709251101325</v>
      </c>
      <c r="Z595" s="58">
        <v>23.804203321556162</v>
      </c>
      <c r="AA595" s="58">
        <v>2.4271887707587134</v>
      </c>
      <c r="AC595" s="58">
        <v>440.21642779697407</v>
      </c>
      <c r="AD595" s="58">
        <v>195.55866060487455</v>
      </c>
      <c r="AE595" s="58">
        <v>28.706753922845294</v>
      </c>
      <c r="AF595" s="58">
        <v>637.35634857778132</v>
      </c>
      <c r="AG595" s="58">
        <v>310.14483191394118</v>
      </c>
      <c r="AH595" s="58">
        <v>74.025373884178492</v>
      </c>
      <c r="AI595" s="58">
        <v>54.481472373979301</v>
      </c>
      <c r="AJ595" s="58">
        <v>1.9230501031652047</v>
      </c>
      <c r="AM595" s="57">
        <v>266.29736967659687</v>
      </c>
      <c r="AN595" s="57">
        <v>449.1441488809217</v>
      </c>
      <c r="AO595" s="57">
        <v>344.75902570197042</v>
      </c>
      <c r="AQ595" s="59">
        <v>44.021367698493705</v>
      </c>
      <c r="AR595" s="59">
        <v>55.978632301506295</v>
      </c>
      <c r="AT595" s="59">
        <v>45.182885905307963</v>
      </c>
      <c r="AU595" s="59">
        <v>54.817114094692023</v>
      </c>
    </row>
    <row r="596" spans="1:47">
      <c r="A596" s="56">
        <v>1853</v>
      </c>
      <c r="B596" s="57">
        <v>12.208373377455214</v>
      </c>
      <c r="C596" s="56"/>
      <c r="D596" s="58">
        <v>21.513174811261624</v>
      </c>
      <c r="E596" s="58"/>
      <c r="F596" s="58">
        <v>12.432371301897263</v>
      </c>
      <c r="G596" s="58"/>
      <c r="H596" s="58">
        <v>26.769039637798258</v>
      </c>
      <c r="I596" s="58"/>
      <c r="J596" s="58">
        <v>22.286646013703582</v>
      </c>
      <c r="K596" s="58"/>
      <c r="L596" s="58">
        <v>15.552911470876129</v>
      </c>
      <c r="N596" s="17">
        <v>150</v>
      </c>
      <c r="Q596" s="58">
        <v>42.607542128880858</v>
      </c>
      <c r="R596" s="58">
        <v>0.69009260445289866</v>
      </c>
      <c r="S596" s="58">
        <v>52.429621098787528</v>
      </c>
      <c r="T596" s="58">
        <v>9.2728510631554713</v>
      </c>
      <c r="U596" s="58">
        <v>7.9115448024809609</v>
      </c>
      <c r="V596" s="58">
        <v>44.571660102668368</v>
      </c>
      <c r="Y596" s="57">
        <v>3.5643920704845815</v>
      </c>
      <c r="Z596" s="58">
        <v>22.559943008776859</v>
      </c>
      <c r="AA596" s="58">
        <v>2.5692571220306406</v>
      </c>
      <c r="AC596" s="58">
        <v>472.24501968797358</v>
      </c>
      <c r="AD596" s="58">
        <v>209.71115915573037</v>
      </c>
      <c r="AE596" s="58">
        <v>30.784943683675806</v>
      </c>
      <c r="AF596" s="58">
        <v>605.54451188028349</v>
      </c>
      <c r="AG596" s="58">
        <v>329.16635742196809</v>
      </c>
      <c r="AH596" s="58">
        <v>70.364060726540572</v>
      </c>
      <c r="AI596" s="58">
        <v>55.609303005505907</v>
      </c>
      <c r="AJ596" s="58">
        <v>1.9245769712844543</v>
      </c>
      <c r="AM596" s="57">
        <v>176.75159884615624</v>
      </c>
      <c r="AN596" s="57">
        <v>459.69608803291305</v>
      </c>
      <c r="AO596" s="57">
        <v>297.4845983853296</v>
      </c>
      <c r="AQ596" s="59">
        <v>36.357622952581195</v>
      </c>
      <c r="AR596" s="59">
        <v>63.642377047418819</v>
      </c>
      <c r="AT596" s="59">
        <v>34.812310604314959</v>
      </c>
      <c r="AU596" s="59">
        <v>65.187689395685027</v>
      </c>
    </row>
    <row r="597" spans="1:47">
      <c r="A597" s="56">
        <v>1854</v>
      </c>
      <c r="B597" s="57">
        <v>13.823113533545646</v>
      </c>
      <c r="C597" s="56"/>
      <c r="D597" s="58">
        <v>30.557006631477481</v>
      </c>
      <c r="E597" s="58"/>
      <c r="F597" s="58">
        <v>21.726946414855011</v>
      </c>
      <c r="G597" s="58"/>
      <c r="H597" s="58">
        <v>35.904439947783644</v>
      </c>
      <c r="I597" s="58"/>
      <c r="J597" s="58">
        <v>33.346960144093885</v>
      </c>
      <c r="K597" s="58"/>
      <c r="L597" s="58">
        <v>15.629114322730157</v>
      </c>
      <c r="N597" s="17">
        <v>150</v>
      </c>
      <c r="Q597" s="58">
        <v>93.258632055481158</v>
      </c>
      <c r="R597" s="58">
        <v>1.2065367178873847</v>
      </c>
      <c r="S597" s="58">
        <v>76.361577517829659</v>
      </c>
      <c r="T597" s="58">
        <v>17.723699579013513</v>
      </c>
      <c r="U597" s="58">
        <v>8.036898524973676</v>
      </c>
      <c r="V597" s="58">
        <v>44.715046004371217</v>
      </c>
      <c r="Y597" s="57">
        <v>3.3842422907488987</v>
      </c>
      <c r="Z597" s="58">
        <v>24.120016439805319</v>
      </c>
      <c r="AA597" s="58">
        <v>2.4141316312975385</v>
      </c>
      <c r="AC597" s="58">
        <v>449.74309285702657</v>
      </c>
      <c r="AD597" s="58">
        <v>199.64663832768437</v>
      </c>
      <c r="AE597" s="58">
        <v>29.308164120557567</v>
      </c>
      <c r="AF597" s="58">
        <v>649.03046532088092</v>
      </c>
      <c r="AG597" s="58">
        <v>310.10994712130361</v>
      </c>
      <c r="AH597" s="58">
        <v>75.452986476158031</v>
      </c>
      <c r="AI597" s="58">
        <v>55.209648922350162</v>
      </c>
      <c r="AJ597" s="58">
        <v>1.9261050517102627</v>
      </c>
      <c r="AM597" s="57">
        <v>304.9043443487933</v>
      </c>
      <c r="AN597" s="57">
        <v>456.12300198965039</v>
      </c>
      <c r="AO597" s="57">
        <v>370.03929546047385</v>
      </c>
      <c r="AQ597" s="59">
        <v>53.559332816559788</v>
      </c>
      <c r="AR597" s="59">
        <v>46.440667183440191</v>
      </c>
      <c r="AT597" s="59">
        <v>48.14045478367769</v>
      </c>
      <c r="AU597" s="59">
        <v>51.85954521632231</v>
      </c>
    </row>
    <row r="598" spans="1:47">
      <c r="A598" s="56">
        <v>1855</v>
      </c>
      <c r="B598" s="57">
        <v>14.011126855059677</v>
      </c>
      <c r="C598" s="56"/>
      <c r="D598" s="58">
        <v>22.172690461092181</v>
      </c>
      <c r="E598" s="58"/>
      <c r="F598" s="58">
        <v>15.684379670208802</v>
      </c>
      <c r="G598" s="58"/>
      <c r="H598" s="58">
        <v>34.891414915240418</v>
      </c>
      <c r="I598" s="58"/>
      <c r="J598" s="58">
        <v>37.160810578084323</v>
      </c>
      <c r="K598" s="58"/>
      <c r="L598" s="58">
        <v>19.838954031191559</v>
      </c>
      <c r="N598" s="17">
        <v>150</v>
      </c>
      <c r="Q598" s="58">
        <v>68.408783307145399</v>
      </c>
      <c r="R598" s="58">
        <v>0.87174493557635402</v>
      </c>
      <c r="S598" s="58">
        <v>76.579453187930312</v>
      </c>
      <c r="T598" s="58">
        <v>20.804221216529058</v>
      </c>
      <c r="U598" s="58">
        <v>10.287614175771351</v>
      </c>
      <c r="V598" s="58">
        <v>44.825869340926978</v>
      </c>
      <c r="Y598" s="57">
        <v>3.2401911149224696</v>
      </c>
      <c r="Z598" s="58">
        <v>23.51211102140061</v>
      </c>
      <c r="AA598" s="58">
        <v>2.2871778156339815</v>
      </c>
      <c r="AC598" s="58">
        <v>431.91154900387431</v>
      </c>
      <c r="AD598" s="58">
        <v>191.66184394541656</v>
      </c>
      <c r="AE598" s="58">
        <v>28.136629075766507</v>
      </c>
      <c r="AF598" s="58">
        <v>634.24713843650159</v>
      </c>
      <c r="AG598" s="58">
        <v>294.57884730548398</v>
      </c>
      <c r="AH598" s="58">
        <v>73.769424678567432</v>
      </c>
      <c r="AI598" s="58">
        <v>53.406202054961867</v>
      </c>
      <c r="AJ598" s="58">
        <v>1.9276343454051807</v>
      </c>
      <c r="AM598" s="57">
        <v>261.5589741958064</v>
      </c>
      <c r="AN598" s="57">
        <v>442.25923619882525</v>
      </c>
      <c r="AO598" s="57">
        <v>339.0948644751943</v>
      </c>
      <c r="AQ598" s="59">
        <v>48.973873721463342</v>
      </c>
      <c r="AR598" s="59">
        <v>51.026126278536665</v>
      </c>
      <c r="AT598" s="59">
        <v>45.150973253325411</v>
      </c>
      <c r="AU598" s="59">
        <v>54.849026746674589</v>
      </c>
    </row>
    <row r="599" spans="1:47">
      <c r="A599" s="56">
        <v>1856</v>
      </c>
      <c r="B599" s="57">
        <v>13.607721698074156</v>
      </c>
      <c r="C599" s="56"/>
      <c r="D599" s="58">
        <v>27.078380080932579</v>
      </c>
      <c r="E599" s="58"/>
      <c r="F599" s="58">
        <v>24.254832860487074</v>
      </c>
      <c r="G599" s="58"/>
      <c r="H599" s="58">
        <v>32.944285760182005</v>
      </c>
      <c r="I599" s="58"/>
      <c r="J599" s="58">
        <v>37.129158642741118</v>
      </c>
      <c r="K599" s="58"/>
      <c r="L599" s="58">
        <v>28.606402684538438</v>
      </c>
      <c r="N599" s="17">
        <v>150</v>
      </c>
      <c r="Q599" s="58">
        <v>75.590087571346857</v>
      </c>
      <c r="R599" s="58">
        <v>1.3469633005214587</v>
      </c>
      <c r="S599" s="58">
        <v>69.247255837952594</v>
      </c>
      <c r="T599" s="58">
        <v>20.732319131847447</v>
      </c>
      <c r="U599" s="58">
        <v>15.021431239891481</v>
      </c>
      <c r="V599" s="58">
        <v>44.99277806396303</v>
      </c>
      <c r="Y599" s="57">
        <v>3.1692229813336739</v>
      </c>
      <c r="Z599" s="58">
        <v>22.153796099790586</v>
      </c>
      <c r="AA599" s="58">
        <v>2.2134172964901424</v>
      </c>
      <c r="AC599" s="58">
        <v>423.73869317996633</v>
      </c>
      <c r="AD599" s="58">
        <v>187.96730448298919</v>
      </c>
      <c r="AE599" s="58">
        <v>27.594879822527826</v>
      </c>
      <c r="AF599" s="58">
        <v>599.09329105160043</v>
      </c>
      <c r="AG599" s="58">
        <v>285.83263032108556</v>
      </c>
      <c r="AH599" s="58">
        <v>69.713817467221858</v>
      </c>
      <c r="AI599" s="58">
        <v>51.671717475881778</v>
      </c>
      <c r="AJ599" s="58">
        <v>1.9291648533325223</v>
      </c>
      <c r="AM599" s="57">
        <v>274.60924659057349</v>
      </c>
      <c r="AN599" s="57">
        <v>429.33668750577914</v>
      </c>
      <c r="AO599" s="57">
        <v>341.14728926219777</v>
      </c>
      <c r="AQ599" s="59">
        <v>50.129384021103576</v>
      </c>
      <c r="AR599" s="59">
        <v>49.870615978896424</v>
      </c>
      <c r="AT599" s="59">
        <v>47.222403948576627</v>
      </c>
      <c r="AU599" s="59">
        <v>52.777596051423359</v>
      </c>
    </row>
    <row r="600" spans="1:47">
      <c r="A600" s="56">
        <v>1857</v>
      </c>
      <c r="B600" s="57">
        <v>12.714701375409641</v>
      </c>
      <c r="C600" s="56"/>
      <c r="D600" s="58">
        <v>24.924454958167289</v>
      </c>
      <c r="E600" s="58"/>
      <c r="F600" s="58">
        <v>19.716116884833994</v>
      </c>
      <c r="G600" s="58"/>
      <c r="H600" s="58">
        <v>26.588759034011535</v>
      </c>
      <c r="I600" s="58"/>
      <c r="J600" s="58">
        <v>24.373643014308843</v>
      </c>
      <c r="K600" s="58"/>
      <c r="L600" s="58">
        <v>19.43641567527818</v>
      </c>
      <c r="N600" s="17">
        <v>150</v>
      </c>
      <c r="Q600" s="58">
        <v>76.478347994671367</v>
      </c>
      <c r="R600" s="58">
        <v>1.0986753426741358</v>
      </c>
      <c r="S600" s="58">
        <v>45.871767849113091</v>
      </c>
      <c r="T600" s="58">
        <v>7.8996824355813828</v>
      </c>
      <c r="U600" s="58">
        <v>10.335022982810983</v>
      </c>
      <c r="V600" s="58">
        <v>45.16089670768811</v>
      </c>
      <c r="Y600" s="57">
        <v>3.2646096775363427</v>
      </c>
      <c r="Z600" s="58">
        <v>21.687541985195541</v>
      </c>
      <c r="AA600" s="58">
        <v>2.2556583263215493</v>
      </c>
      <c r="AC600" s="58">
        <v>437.82214695523976</v>
      </c>
      <c r="AD600" s="58">
        <v>194.14457629702292</v>
      </c>
      <c r="AE600" s="58">
        <v>28.502387894603832</v>
      </c>
      <c r="AF600" s="58">
        <v>587.94411014846082</v>
      </c>
      <c r="AG600" s="58">
        <v>292.05772667592424</v>
      </c>
      <c r="AH600" s="58">
        <v>68.448980139760607</v>
      </c>
      <c r="AI600" s="58">
        <v>52.174344648069052</v>
      </c>
      <c r="AJ600" s="58">
        <v>1.9306965764563673</v>
      </c>
      <c r="AM600" s="57">
        <v>238.66414341263064</v>
      </c>
      <c r="AN600" s="57">
        <v>434.2783972097065</v>
      </c>
      <c r="AO600" s="57">
        <v>322.47054971424626</v>
      </c>
      <c r="AQ600" s="59">
        <v>44.90912971493394</v>
      </c>
      <c r="AR600" s="59">
        <v>55.09087028506606</v>
      </c>
      <c r="AT600" s="59">
        <v>43.37444482258897</v>
      </c>
      <c r="AU600" s="59">
        <v>56.625555177411023</v>
      </c>
    </row>
    <row r="601" spans="1:47">
      <c r="A601" s="56">
        <v>1858</v>
      </c>
      <c r="B601" s="57">
        <v>12.952410839103024</v>
      </c>
      <c r="C601" s="56"/>
      <c r="D601" s="58">
        <v>29.682202687240945</v>
      </c>
      <c r="E601" s="58"/>
      <c r="F601" s="58">
        <v>24.411962341060207</v>
      </c>
      <c r="G601" s="58"/>
      <c r="H601" s="58">
        <v>25.542730998258534</v>
      </c>
      <c r="I601" s="58"/>
      <c r="J601" s="58">
        <v>31.516845006197752</v>
      </c>
      <c r="K601" s="58"/>
      <c r="L601" s="58">
        <v>13.053201342269219</v>
      </c>
      <c r="N601" s="17">
        <v>150</v>
      </c>
      <c r="Q601" s="58">
        <v>89.248907346879506</v>
      </c>
      <c r="R601" s="58">
        <v>1.36200043474821</v>
      </c>
      <c r="S601" s="58">
        <v>44.372642907133127</v>
      </c>
      <c r="T601" s="58">
        <v>13.027075305218723</v>
      </c>
      <c r="U601" s="58">
        <v>7.0140690850619052</v>
      </c>
      <c r="V601" s="58">
        <v>45.304503223607675</v>
      </c>
      <c r="Y601" s="57">
        <v>3.4072041560791329</v>
      </c>
      <c r="Z601" s="58">
        <v>23.119957563851518</v>
      </c>
      <c r="AA601" s="58">
        <v>2.328740140183033</v>
      </c>
      <c r="AC601" s="58">
        <v>458.33788423017199</v>
      </c>
      <c r="AD601" s="58">
        <v>203.1686230493153</v>
      </c>
      <c r="AE601" s="58">
        <v>29.827881651274829</v>
      </c>
      <c r="AF601" s="58">
        <v>628.3363039342139</v>
      </c>
      <c r="AG601" s="58">
        <v>302.31750280397642</v>
      </c>
      <c r="AH601" s="58">
        <v>73.186271005755444</v>
      </c>
      <c r="AI601" s="58">
        <v>54.628234564197413</v>
      </c>
      <c r="AJ601" s="58">
        <v>1.9322295157415597</v>
      </c>
      <c r="AM601" s="57">
        <v>261.65882117282621</v>
      </c>
      <c r="AN601" s="57">
        <v>454.27254588090943</v>
      </c>
      <c r="AO601" s="57">
        <v>344.25694021341991</v>
      </c>
      <c r="AQ601" s="59">
        <v>41.281589908563021</v>
      </c>
      <c r="AR601" s="59">
        <v>58.718410091436979</v>
      </c>
      <c r="AT601" s="59">
        <v>44.52887563531818</v>
      </c>
      <c r="AU601" s="59">
        <v>55.471124364681813</v>
      </c>
    </row>
    <row r="602" spans="1:47">
      <c r="A602" s="56">
        <v>1859</v>
      </c>
      <c r="B602" s="57">
        <v>12.988926035962649</v>
      </c>
      <c r="C602" s="56"/>
      <c r="D602" s="58">
        <v>26.319092768435404</v>
      </c>
      <c r="E602" s="58"/>
      <c r="F602" s="58">
        <v>19.500830757317622</v>
      </c>
      <c r="G602" s="58"/>
      <c r="H602" s="58">
        <v>22.588910419517955</v>
      </c>
      <c r="I602" s="58"/>
      <c r="J602" s="58">
        <v>30.755337998161291</v>
      </c>
      <c r="K602" s="58"/>
      <c r="L602" s="58">
        <v>13.053201342269219</v>
      </c>
      <c r="N602" s="17">
        <v>150</v>
      </c>
      <c r="Q602" s="58">
        <v>78.733196749004705</v>
      </c>
      <c r="R602" s="58">
        <v>1.0977743514041558</v>
      </c>
      <c r="S602" s="58">
        <v>37.311464543047592</v>
      </c>
      <c r="T602" s="58">
        <v>14.074184809465109</v>
      </c>
      <c r="U602" s="58">
        <v>7.0885342813512233</v>
      </c>
      <c r="V602" s="58">
        <v>45.450258879513292</v>
      </c>
      <c r="Y602" s="57">
        <v>3.2210166625296921</v>
      </c>
      <c r="Z602" s="58">
        <v>21.666867703602666</v>
      </c>
      <c r="AA602" s="58">
        <v>2.1774330967304869</v>
      </c>
      <c r="AC602" s="58">
        <v>434.61199311732349</v>
      </c>
      <c r="AD602" s="58">
        <v>192.58210684625334</v>
      </c>
      <c r="AE602" s="58">
        <v>28.274276313540526</v>
      </c>
      <c r="AF602" s="58">
        <v>590.31070803041541</v>
      </c>
      <c r="AG602" s="58">
        <v>283.42226231361758</v>
      </c>
      <c r="AH602" s="58">
        <v>68.789896579964889</v>
      </c>
      <c r="AI602" s="58">
        <v>51.762772527771311</v>
      </c>
      <c r="AJ602" s="58">
        <v>1.9337636721537106</v>
      </c>
      <c r="AM602" s="57">
        <v>234.92120831939957</v>
      </c>
      <c r="AN602" s="57">
        <v>432.01542086310002</v>
      </c>
      <c r="AO602" s="57">
        <v>319.34559467695397</v>
      </c>
      <c r="AQ602" s="59">
        <v>38.991491527985239</v>
      </c>
      <c r="AR602" s="59">
        <v>61.008508472014768</v>
      </c>
      <c r="AT602" s="59">
        <v>43.154437069804118</v>
      </c>
      <c r="AU602" s="59">
        <v>56.845562930195882</v>
      </c>
    </row>
    <row r="603" spans="1:47">
      <c r="A603" s="56">
        <v>1860</v>
      </c>
      <c r="B603" s="57">
        <v>10.870420738935486</v>
      </c>
      <c r="C603" s="56"/>
      <c r="D603" s="58">
        <v>18.821130725262535</v>
      </c>
      <c r="E603" s="58"/>
      <c r="F603" s="58">
        <v>14.623326773859306</v>
      </c>
      <c r="G603" s="58"/>
      <c r="H603" s="58">
        <v>23.200422870652098</v>
      </c>
      <c r="I603" s="58"/>
      <c r="J603" s="58">
        <v>26.730251588128269</v>
      </c>
      <c r="K603" s="58"/>
      <c r="L603" s="58">
        <v>17.730154171744122</v>
      </c>
      <c r="N603" s="17">
        <v>150</v>
      </c>
      <c r="Q603" s="58">
        <v>30.06246703482649</v>
      </c>
      <c r="R603" s="58">
        <v>0.83226759945193585</v>
      </c>
      <c r="S603" s="58">
        <v>35.798850190081808</v>
      </c>
      <c r="T603" s="58">
        <v>7.3942728609757502</v>
      </c>
      <c r="U603" s="58">
        <v>9.7397608803600093</v>
      </c>
      <c r="V603" s="58">
        <v>45.606800916039376</v>
      </c>
      <c r="Y603" s="57">
        <v>3.4780212247644395</v>
      </c>
      <c r="Z603" s="58">
        <v>25.499163867794088</v>
      </c>
      <c r="AA603" s="58">
        <v>2.3251986212057618</v>
      </c>
      <c r="AC603" s="58">
        <v>470.71940191864269</v>
      </c>
      <c r="AD603" s="58">
        <v>208.50653530246944</v>
      </c>
      <c r="AE603" s="58">
        <v>30.612939017564937</v>
      </c>
      <c r="AF603" s="58">
        <v>696.44989753426376</v>
      </c>
      <c r="AG603" s="58">
        <v>303.45624198458711</v>
      </c>
      <c r="AH603" s="58">
        <v>81.197078403066101</v>
      </c>
      <c r="AI603" s="58">
        <v>57.184328598788788</v>
      </c>
      <c r="AJ603" s="58">
        <v>1.9352990466591977</v>
      </c>
      <c r="AM603" s="57">
        <v>137.79520906972255</v>
      </c>
      <c r="AN603" s="57">
        <v>475.30923092202312</v>
      </c>
      <c r="AO603" s="57">
        <v>281.60153201675161</v>
      </c>
      <c r="AQ603" s="59">
        <v>29.747095458132435</v>
      </c>
      <c r="AR603" s="59">
        <v>70.252904541867565</v>
      </c>
      <c r="AT603" s="59">
        <v>28.772839805832103</v>
      </c>
      <c r="AU603" s="59">
        <v>71.227160194167894</v>
      </c>
    </row>
    <row r="604" spans="1:47">
      <c r="A604" s="56">
        <v>1861</v>
      </c>
      <c r="B604" s="57">
        <v>12.237790475423553</v>
      </c>
      <c r="C604" s="56"/>
      <c r="D604" s="58">
        <v>23.968584135568189</v>
      </c>
      <c r="E604" s="58"/>
      <c r="F604" s="58">
        <v>19.360189632293167</v>
      </c>
      <c r="G604" s="58"/>
      <c r="H604" s="58">
        <v>28.07467871631923</v>
      </c>
      <c r="I604" s="58"/>
      <c r="J604" s="58">
        <v>32.811729970330788</v>
      </c>
      <c r="K604" s="58"/>
      <c r="L604" s="58">
        <v>18.810431020129336</v>
      </c>
      <c r="N604" s="17">
        <v>150</v>
      </c>
      <c r="Q604" s="58">
        <v>44.676015801454092</v>
      </c>
      <c r="R604" s="58">
        <v>1.1121618964748297</v>
      </c>
      <c r="S604" s="58">
        <v>55.039716785198621</v>
      </c>
      <c r="T604" s="58">
        <v>15.917708251846456</v>
      </c>
      <c r="U604" s="58">
        <v>10.461088038126249</v>
      </c>
      <c r="V604" s="58">
        <v>45.783129556190239</v>
      </c>
      <c r="Y604" s="57">
        <v>3.4072688981806278</v>
      </c>
      <c r="Z604" s="58">
        <v>24.63917389224828</v>
      </c>
      <c r="AA604" s="58">
        <v>2.2524545257432318</v>
      </c>
      <c r="AC604" s="58">
        <v>462.54864865694026</v>
      </c>
      <c r="AD604" s="58">
        <v>204.81338461674233</v>
      </c>
      <c r="AE604" s="58">
        <v>30.071388355075687</v>
      </c>
      <c r="AF604" s="58">
        <v>674.63596650537295</v>
      </c>
      <c r="AG604" s="58">
        <v>294.73989760577024</v>
      </c>
      <c r="AH604" s="58">
        <v>78.691268053633507</v>
      </c>
      <c r="AI604" s="58">
        <v>55.850495766212006</v>
      </c>
      <c r="AJ604" s="58">
        <v>1.9368356402251659</v>
      </c>
      <c r="AM604" s="57">
        <v>192.11891038395459</v>
      </c>
      <c r="AN604" s="57">
        <v>465.36476613519966</v>
      </c>
      <c r="AO604" s="57">
        <v>308.77555299156842</v>
      </c>
      <c r="AQ604" s="59">
        <v>36.246316583732188</v>
      </c>
      <c r="AR604" s="59">
        <v>63.753683416267812</v>
      </c>
      <c r="AT604" s="59">
        <v>36.586089636994636</v>
      </c>
      <c r="AU604" s="59">
        <v>63.413910363005378</v>
      </c>
    </row>
    <row r="605" spans="1:47">
      <c r="A605" s="56">
        <v>1862</v>
      </c>
      <c r="B605" s="57">
        <v>11.577829345275296</v>
      </c>
      <c r="C605" s="56"/>
      <c r="D605" s="58">
        <v>26.070142344995197</v>
      </c>
      <c r="E605" s="58"/>
      <c r="F605" s="58">
        <v>8.1477464909510502</v>
      </c>
      <c r="G605" s="58"/>
      <c r="H605" s="58">
        <v>25.082445028325793</v>
      </c>
      <c r="I605" s="58"/>
      <c r="J605" s="58">
        <v>29.29129082114499</v>
      </c>
      <c r="K605" s="58"/>
      <c r="L605" s="58">
        <v>25.928338213688601</v>
      </c>
      <c r="N605" s="17">
        <v>150</v>
      </c>
      <c r="Q605" s="58">
        <v>34.184802153428677</v>
      </c>
      <c r="R605" s="58">
        <v>0.47385401650457687</v>
      </c>
      <c r="S605" s="58">
        <v>44.166416154040427</v>
      </c>
      <c r="T605" s="58">
        <v>15.133097957875201</v>
      </c>
      <c r="U605" s="58">
        <v>14.59724674198001</v>
      </c>
      <c r="V605" s="58">
        <v>45.956766971283749</v>
      </c>
      <c r="Y605" s="57">
        <v>3.5898632050970947</v>
      </c>
      <c r="Z605" s="58">
        <v>24.995837337342209</v>
      </c>
      <c r="AA605" s="58">
        <v>2.3463559638322007</v>
      </c>
      <c r="AC605" s="58">
        <v>488.82121193719286</v>
      </c>
      <c r="AD605" s="58">
        <v>216.36863582965262</v>
      </c>
      <c r="AE605" s="58">
        <v>31.768685261501098</v>
      </c>
      <c r="AF605" s="58">
        <v>686.10478346480977</v>
      </c>
      <c r="AG605" s="58">
        <v>307.83902417453419</v>
      </c>
      <c r="AH605" s="58">
        <v>80.067087122400238</v>
      </c>
      <c r="AI605" s="58">
        <v>57.81011056940423</v>
      </c>
      <c r="AJ605" s="58">
        <v>1.9383734538195276</v>
      </c>
      <c r="AM605" s="57">
        <v>165.00187021299567</v>
      </c>
      <c r="AN605" s="57">
        <v>481.98010605612683</v>
      </c>
      <c r="AO605" s="57">
        <v>300.16151082439734</v>
      </c>
      <c r="AQ605" s="59">
        <v>32.834858181323519</v>
      </c>
      <c r="AR605" s="59">
        <v>67.165141818676489</v>
      </c>
      <c r="AT605" s="59">
        <v>32.504340073278996</v>
      </c>
      <c r="AU605" s="59">
        <v>67.495659926721004</v>
      </c>
    </row>
    <row r="606" spans="1:47">
      <c r="A606" s="56">
        <v>1863</v>
      </c>
      <c r="B606" s="57">
        <v>13.563860200388724</v>
      </c>
      <c r="C606" s="56"/>
      <c r="D606" s="58">
        <v>36.327125012835872</v>
      </c>
      <c r="E606" s="58"/>
      <c r="F606" s="58">
        <v>22.420659320989316</v>
      </c>
      <c r="G606" s="58"/>
      <c r="H606" s="58">
        <v>33.41847814777055</v>
      </c>
      <c r="I606" s="58"/>
      <c r="J606" s="58">
        <v>41.228057436675705</v>
      </c>
      <c r="K606" s="58"/>
      <c r="L606" s="58">
        <v>19.081690044895524</v>
      </c>
      <c r="N606" s="17">
        <v>150</v>
      </c>
      <c r="Q606" s="58">
        <v>114.87765742833166</v>
      </c>
      <c r="R606" s="58">
        <v>1.2993285789827369</v>
      </c>
      <c r="S606" s="58">
        <v>63.354998692681349</v>
      </c>
      <c r="T606" s="58">
        <v>21.444081175429567</v>
      </c>
      <c r="U606" s="58">
        <v>10.87335251131713</v>
      </c>
      <c r="V606" s="58">
        <v>46.13527497997773</v>
      </c>
      <c r="Y606" s="57">
        <v>3.7920419977158053</v>
      </c>
      <c r="Z606" s="58">
        <v>25.321618310769033</v>
      </c>
      <c r="AA606" s="58">
        <v>2.4501847008691802</v>
      </c>
      <c r="AC606" s="58">
        <v>517.92445599349219</v>
      </c>
      <c r="AD606" s="58">
        <v>229.16802792907944</v>
      </c>
      <c r="AE606" s="58">
        <v>33.648735853083465</v>
      </c>
      <c r="AF606" s="58">
        <v>696.77670831007413</v>
      </c>
      <c r="AG606" s="58">
        <v>322.3112587072373</v>
      </c>
      <c r="AH606" s="58">
        <v>81.351157253346543</v>
      </c>
      <c r="AI606" s="58">
        <v>59.924375153986993</v>
      </c>
      <c r="AJ606" s="58">
        <v>1.9399124884109638</v>
      </c>
      <c r="AM606" s="57">
        <v>340.80569854417325</v>
      </c>
      <c r="AN606" s="57">
        <v>499.92110272471723</v>
      </c>
      <c r="AO606" s="57">
        <v>409.39992189541135</v>
      </c>
      <c r="AQ606" s="59">
        <v>42.689213952496353</v>
      </c>
      <c r="AR606" s="59">
        <v>57.310786047503647</v>
      </c>
      <c r="AT606" s="59">
        <v>48.851569565128948</v>
      </c>
      <c r="AU606" s="59">
        <v>51.148430434871059</v>
      </c>
    </row>
    <row r="607" spans="1:47">
      <c r="A607" s="56">
        <v>1864</v>
      </c>
      <c r="B607" s="57">
        <v>13.746241913683711</v>
      </c>
      <c r="C607" s="56"/>
      <c r="D607" s="58">
        <v>31.506644945990807</v>
      </c>
      <c r="E607" s="58"/>
      <c r="F607" s="58">
        <v>30.818937960706855</v>
      </c>
      <c r="G607" s="58"/>
      <c r="H607" s="58">
        <v>36.867923414318007</v>
      </c>
      <c r="I607" s="58"/>
      <c r="J607" s="58">
        <v>33.65049364910297</v>
      </c>
      <c r="K607" s="58"/>
      <c r="L607" s="58">
        <v>16.791582716434938</v>
      </c>
      <c r="N607" s="17">
        <v>150</v>
      </c>
      <c r="Q607" s="58">
        <v>97.678114042622468</v>
      </c>
      <c r="R607" s="58">
        <v>1.7795238954160557</v>
      </c>
      <c r="S607" s="58">
        <v>79.330611079891938</v>
      </c>
      <c r="T607" s="58">
        <v>17.500045145582654</v>
      </c>
      <c r="U607" s="58">
        <v>9.6730368069588302</v>
      </c>
      <c r="V607" s="58">
        <v>46.294805254190393</v>
      </c>
      <c r="Y607" s="57">
        <v>4.0422918006945725</v>
      </c>
      <c r="Z607" s="58">
        <v>26.442034925646638</v>
      </c>
      <c r="AA607" s="58">
        <v>2.5816955280107772</v>
      </c>
      <c r="AC607" s="58">
        <v>553.78613328215533</v>
      </c>
      <c r="AD607" s="58">
        <v>244.94751129052409</v>
      </c>
      <c r="AE607" s="58">
        <v>35.966447783356877</v>
      </c>
      <c r="AF607" s="58">
        <v>729.41795655392411</v>
      </c>
      <c r="AG607" s="58">
        <v>340.50896678819214</v>
      </c>
      <c r="AH607" s="58">
        <v>85.202647505924716</v>
      </c>
      <c r="AI607" s="58">
        <v>63.114580607150792</v>
      </c>
      <c r="AJ607" s="58">
        <v>1.9414527449689254</v>
      </c>
      <c r="AM607" s="57">
        <v>319.80991419754707</v>
      </c>
      <c r="AN607" s="57">
        <v>526.42164088832158</v>
      </c>
      <c r="AO607" s="57">
        <v>408.52413903882365</v>
      </c>
      <c r="AQ607" s="59">
        <v>37.50376714027302</v>
      </c>
      <c r="AR607" s="59">
        <v>62.496232859726973</v>
      </c>
      <c r="AT607" s="59">
        <v>45.938554666424302</v>
      </c>
      <c r="AU607" s="59">
        <v>54.061445333575705</v>
      </c>
    </row>
    <row r="608" spans="1:47">
      <c r="A608" s="56">
        <v>1865</v>
      </c>
      <c r="B608" s="57">
        <v>12.810295759186015</v>
      </c>
      <c r="C608" s="56"/>
      <c r="D608" s="58">
        <v>24.793056131205354</v>
      </c>
      <c r="E608" s="58"/>
      <c r="F608" s="58">
        <v>14.065953006094988</v>
      </c>
      <c r="G608" s="58"/>
      <c r="H608" s="58">
        <v>33.689464265287477</v>
      </c>
      <c r="I608" s="58"/>
      <c r="J608" s="58">
        <v>32.144453258760215</v>
      </c>
      <c r="K608" s="58"/>
      <c r="L608" s="58">
        <v>18.285270194125903</v>
      </c>
      <c r="N608" s="17">
        <v>150</v>
      </c>
      <c r="Q608" s="58">
        <v>72.726629694923687</v>
      </c>
      <c r="R608" s="58">
        <v>0.81474980258769281</v>
      </c>
      <c r="S608" s="58">
        <v>64.578435817089968</v>
      </c>
      <c r="T608" s="58">
        <v>11.680223638584504</v>
      </c>
      <c r="U608" s="58">
        <v>10.649840989668572</v>
      </c>
      <c r="V608" s="58">
        <v>46.455722940932183</v>
      </c>
      <c r="Y608" s="57">
        <v>3.9533361532404094</v>
      </c>
      <c r="Z608" s="58">
        <v>24.079980219808565</v>
      </c>
      <c r="AA608" s="58">
        <v>2.4953611477745952</v>
      </c>
      <c r="AC608" s="58">
        <v>543.2494514912064</v>
      </c>
      <c r="AD608" s="58">
        <v>240.20032815739421</v>
      </c>
      <c r="AE608" s="58">
        <v>35.270198373113459</v>
      </c>
      <c r="AF608" s="58">
        <v>665.91241376669996</v>
      </c>
      <c r="AG608" s="58">
        <v>329.99230844378627</v>
      </c>
      <c r="AH608" s="58">
        <v>77.821622152424624</v>
      </c>
      <c r="AI608" s="58">
        <v>60.412404299626999</v>
      </c>
      <c r="AJ608" s="58">
        <v>1.942994224463632</v>
      </c>
      <c r="AM608" s="57">
        <v>253.23662040276375</v>
      </c>
      <c r="AN608" s="57">
        <v>505.82018113166612</v>
      </c>
      <c r="AO608" s="57">
        <v>361.2910669401931</v>
      </c>
      <c r="AQ608" s="59">
        <v>31.582909010118211</v>
      </c>
      <c r="AR608" s="59">
        <v>68.417090989881785</v>
      </c>
      <c r="AT608" s="59">
        <v>41.223622424378412</v>
      </c>
      <c r="AU608" s="59">
        <v>58.776377575621588</v>
      </c>
    </row>
    <row r="609" spans="1:47">
      <c r="A609" s="56">
        <v>1866</v>
      </c>
      <c r="B609" s="57">
        <v>13.239999999999998</v>
      </c>
      <c r="C609" s="56"/>
      <c r="D609" s="58">
        <v>26.213656832363494</v>
      </c>
      <c r="E609" s="58"/>
      <c r="F609" s="58">
        <v>24.842037827896185</v>
      </c>
      <c r="G609" s="58"/>
      <c r="H609" s="58">
        <v>31.523780446210338</v>
      </c>
      <c r="I609" s="58"/>
      <c r="J609" s="58">
        <v>40.241750550132529</v>
      </c>
      <c r="K609" s="58"/>
      <c r="L609" s="58">
        <v>22.950748981626212</v>
      </c>
      <c r="N609" s="17">
        <v>150</v>
      </c>
      <c r="Q609" s="58">
        <v>81.943891257968275</v>
      </c>
      <c r="R609" s="58">
        <v>1.2239750116839929</v>
      </c>
      <c r="S609" s="58">
        <v>59.170135897536802</v>
      </c>
      <c r="T609" s="58">
        <v>18.157077848219799</v>
      </c>
      <c r="U609" s="58">
        <v>13.520515732565814</v>
      </c>
      <c r="V609" s="58">
        <v>46.65</v>
      </c>
      <c r="Y609" s="57">
        <v>3.2064820607440607</v>
      </c>
      <c r="Z609" s="58">
        <v>26</v>
      </c>
      <c r="AA609" s="58">
        <v>2</v>
      </c>
      <c r="AC609" s="58">
        <v>441.962583055653</v>
      </c>
      <c r="AD609" s="58">
        <v>195.34538183701929</v>
      </c>
      <c r="AE609" s="58">
        <v>28.684497399015427</v>
      </c>
      <c r="AF609" s="58">
        <v>720.79828117113277</v>
      </c>
      <c r="AG609" s="58">
        <v>265.1839785650053</v>
      </c>
      <c r="AH609" s="58">
        <v>84.275907814565713</v>
      </c>
      <c r="AI609" s="58">
        <v>55.110925981276608</v>
      </c>
      <c r="AJ609" s="58">
        <v>1.9445369278660736</v>
      </c>
      <c r="AM609" s="57">
        <v>274.19552098594744</v>
      </c>
      <c r="AN609" s="57">
        <v>461.69868192853289</v>
      </c>
      <c r="AO609" s="57">
        <v>354.65851875979496</v>
      </c>
      <c r="AQ609" s="59">
        <v>39.194300027236686</v>
      </c>
      <c r="AR609" s="59">
        <v>60.805699972763314</v>
      </c>
      <c r="AT609" s="59">
        <v>45.371839355007943</v>
      </c>
      <c r="AU609" s="59">
        <v>54.62816064499205</v>
      </c>
    </row>
    <row r="610" spans="1:47">
      <c r="A610" s="56">
        <v>1867</v>
      </c>
      <c r="B610" s="57">
        <v>13.386000000000003</v>
      </c>
      <c r="C610" s="56"/>
      <c r="D610" s="58">
        <v>28.291554503419277</v>
      </c>
      <c r="E610" s="58"/>
      <c r="F610" s="58">
        <v>16.923205926519469</v>
      </c>
      <c r="G610" s="58"/>
      <c r="H610" s="58">
        <v>26.406914098043458</v>
      </c>
      <c r="I610" s="58"/>
      <c r="J610" s="58">
        <v>32.568235955648575</v>
      </c>
      <c r="K610" s="58"/>
      <c r="L610" s="58">
        <v>24.570527016632703</v>
      </c>
      <c r="N610" s="17">
        <v>150</v>
      </c>
      <c r="Q610" s="58">
        <v>88.835481140736533</v>
      </c>
      <c r="R610" s="58">
        <v>0.70641355224924163</v>
      </c>
      <c r="S610" s="58">
        <v>49.961881473498224</v>
      </c>
      <c r="T610" s="58">
        <v>14.714329004762028</v>
      </c>
      <c r="U610" s="58">
        <v>14.672044502712053</v>
      </c>
      <c r="V610" s="58">
        <v>43.5</v>
      </c>
      <c r="Y610" s="57">
        <v>3.3058615455580451</v>
      </c>
      <c r="Z610" s="58">
        <v>26.254732692307691</v>
      </c>
      <c r="AA610" s="58">
        <v>2.0015999999999998</v>
      </c>
      <c r="AC610" s="58">
        <v>457.04870796362133</v>
      </c>
      <c r="AD610" s="58">
        <v>201.94052286912569</v>
      </c>
      <c r="AE610" s="58">
        <v>29.653595755971565</v>
      </c>
      <c r="AF610" s="58">
        <v>729.67153520785166</v>
      </c>
      <c r="AG610" s="58">
        <v>266.09790585222703</v>
      </c>
      <c r="AH610" s="58">
        <v>85.353951242031542</v>
      </c>
      <c r="AI610" s="58">
        <v>56.226939126454198</v>
      </c>
      <c r="AJ610" s="58">
        <v>1.9460808561480127</v>
      </c>
      <c r="AM610" s="57">
        <v>275.11626266833304</v>
      </c>
      <c r="AN610" s="57">
        <v>470.70077934815117</v>
      </c>
      <c r="AO610" s="57">
        <v>359.01563425785696</v>
      </c>
      <c r="AQ610" s="59">
        <v>44.561424145320665</v>
      </c>
      <c r="AR610" s="59">
        <v>55.438575854679328</v>
      </c>
      <c r="AT610" s="59">
        <v>45.024360896092816</v>
      </c>
      <c r="AU610" s="59">
        <v>54.975639103907184</v>
      </c>
    </row>
    <row r="611" spans="1:47">
      <c r="A611" s="56">
        <v>1868</v>
      </c>
      <c r="B611" s="57">
        <v>13.334</v>
      </c>
      <c r="C611" s="56"/>
      <c r="D611" s="58">
        <v>33.939491544370348</v>
      </c>
      <c r="E611" s="58"/>
      <c r="F611" s="58">
        <v>14.351919020480723</v>
      </c>
      <c r="G611" s="58"/>
      <c r="H611" s="58">
        <v>26.557685463287974</v>
      </c>
      <c r="I611" s="58"/>
      <c r="J611" s="58">
        <v>25.347992979224884</v>
      </c>
      <c r="K611" s="58"/>
      <c r="L611" s="58">
        <v>13.436686398296741</v>
      </c>
      <c r="N611" s="17">
        <v>150</v>
      </c>
      <c r="Q611" s="58">
        <v>115.29245277622607</v>
      </c>
      <c r="R611" s="58">
        <v>0.53664997470340725</v>
      </c>
      <c r="S611" s="58">
        <v>47.272680124652595</v>
      </c>
      <c r="T611" s="58">
        <v>11.315344065925991</v>
      </c>
      <c r="U611" s="58">
        <v>7.80778973232227</v>
      </c>
      <c r="V611" s="58">
        <v>49.050000000000004</v>
      </c>
      <c r="Y611" s="57">
        <v>3.4052410303720295</v>
      </c>
      <c r="Z611" s="58">
        <v>26.509465384615382</v>
      </c>
      <c r="AA611" s="58">
        <v>2.0031999999999996</v>
      </c>
      <c r="AC611" s="58">
        <v>472.22265510762338</v>
      </c>
      <c r="AD611" s="58">
        <v>208.56967050169101</v>
      </c>
      <c r="AE611" s="58">
        <v>30.62773154261259</v>
      </c>
      <c r="AF611" s="58">
        <v>738.5844881151221</v>
      </c>
      <c r="AG611" s="58">
        <v>267.01481227238901</v>
      </c>
      <c r="AH611" s="58">
        <v>86.437647191158163</v>
      </c>
      <c r="AI611" s="58">
        <v>57.342955384146705</v>
      </c>
      <c r="AJ611" s="58">
        <v>1.9476260102819811</v>
      </c>
      <c r="AM611" s="57">
        <v>315.96068275414473</v>
      </c>
      <c r="AN611" s="57">
        <v>479.75064338173422</v>
      </c>
      <c r="AO611" s="57">
        <v>386.46911447590099</v>
      </c>
      <c r="AQ611" s="59">
        <v>49.220441863859513</v>
      </c>
      <c r="AR611" s="59">
        <v>50.779558136140487</v>
      </c>
      <c r="AT611" s="59">
        <v>47.887632543989902</v>
      </c>
      <c r="AU611" s="59">
        <v>52.112367456010091</v>
      </c>
    </row>
    <row r="612" spans="1:47">
      <c r="A612" s="56">
        <v>1869</v>
      </c>
      <c r="B612" s="57">
        <v>13.273999999999999</v>
      </c>
      <c r="C612" s="56"/>
      <c r="D612" s="58">
        <v>31.476486336377544</v>
      </c>
      <c r="E612" s="58"/>
      <c r="F612" s="58">
        <v>18.986515898460397</v>
      </c>
      <c r="G612" s="58"/>
      <c r="H612" s="58">
        <v>32.969124118038742</v>
      </c>
      <c r="I612" s="58"/>
      <c r="J612" s="58">
        <v>41.667497318057727</v>
      </c>
      <c r="K612" s="58"/>
      <c r="L612" s="58">
        <v>18.757021665271907</v>
      </c>
      <c r="N612" s="17">
        <v>150</v>
      </c>
      <c r="Q612" s="58">
        <v>107.55515381140205</v>
      </c>
      <c r="R612" s="58">
        <v>1.000711546343529</v>
      </c>
      <c r="S612" s="58">
        <v>61.454447356024218</v>
      </c>
      <c r="T612" s="58">
        <v>18.900376783470989</v>
      </c>
      <c r="U612" s="58">
        <v>12.857375640893935</v>
      </c>
      <c r="V612" s="58">
        <v>53.55</v>
      </c>
      <c r="Y612" s="57">
        <v>3.5046205151860148</v>
      </c>
      <c r="Z612" s="58">
        <v>26.764198076923073</v>
      </c>
      <c r="AA612" s="58">
        <v>2.0047999999999995</v>
      </c>
      <c r="AC612" s="58">
        <v>487.4848195851863</v>
      </c>
      <c r="AD612" s="58">
        <v>215.23295980157081</v>
      </c>
      <c r="AE612" s="58">
        <v>31.606924932686084</v>
      </c>
      <c r="AF612" s="58">
        <v>747.53728252622932</v>
      </c>
      <c r="AG612" s="58">
        <v>267.93470719043029</v>
      </c>
      <c r="AH612" s="58">
        <v>87.527019705893352</v>
      </c>
      <c r="AI612" s="58">
        <v>58.458974756825413</v>
      </c>
      <c r="AJ612" s="58">
        <v>1.9491723912412839</v>
      </c>
      <c r="AM612" s="57">
        <v>329.43288675537701</v>
      </c>
      <c r="AN612" s="57">
        <v>488.8484768555079</v>
      </c>
      <c r="AO612" s="57">
        <v>398.12171022555748</v>
      </c>
      <c r="AQ612" s="59">
        <v>43.331957438289358</v>
      </c>
      <c r="AR612" s="59">
        <v>56.668042561710642</v>
      </c>
      <c r="AT612" s="59">
        <v>48.583944535777569</v>
      </c>
      <c r="AU612" s="59">
        <v>51.416055464222445</v>
      </c>
    </row>
    <row r="613" spans="1:47">
      <c r="A613" s="56">
        <v>1870</v>
      </c>
      <c r="B613" s="57">
        <v>13.730999999999998</v>
      </c>
      <c r="C613" s="56"/>
      <c r="D613" s="58">
        <v>31.69011825392819</v>
      </c>
      <c r="E613" s="58"/>
      <c r="F613" s="58">
        <v>16.647128249144725</v>
      </c>
      <c r="G613" s="58"/>
      <c r="H613" s="58">
        <v>23.259154899128369</v>
      </c>
      <c r="I613" s="58"/>
      <c r="J613" s="58">
        <v>41.523011328026669</v>
      </c>
      <c r="K613" s="58"/>
      <c r="L613" s="58">
        <v>15.263691524904441</v>
      </c>
      <c r="N613" s="17">
        <v>150</v>
      </c>
      <c r="Q613" s="58">
        <v>102.92950408875878</v>
      </c>
      <c r="R613" s="58">
        <v>0.88229779720467039</v>
      </c>
      <c r="S613" s="58">
        <v>45.680980221888113</v>
      </c>
      <c r="T613" s="58">
        <v>18.573242967026331</v>
      </c>
      <c r="U613" s="58">
        <v>9.092275767555078</v>
      </c>
      <c r="V613" s="58">
        <v>53.849999999999994</v>
      </c>
      <c r="Y613" s="57">
        <v>3.6040000000000001</v>
      </c>
      <c r="Z613" s="58">
        <v>26.492199999999997</v>
      </c>
      <c r="AA613" s="58">
        <v>2.0063999999999993</v>
      </c>
      <c r="AC613" s="58">
        <v>502.83559808612443</v>
      </c>
      <c r="AD613" s="58">
        <v>221.93052631578948</v>
      </c>
      <c r="AE613" s="58">
        <v>32.591196172248807</v>
      </c>
      <c r="AF613" s="58">
        <v>741.78159999999991</v>
      </c>
      <c r="AG613" s="58">
        <v>268.85759999999993</v>
      </c>
      <c r="AH613" s="58">
        <v>86.894415999999978</v>
      </c>
      <c r="AI613" s="58">
        <v>59.153612631578945</v>
      </c>
      <c r="AJ613" s="58">
        <v>1.95072</v>
      </c>
      <c r="AM613" s="57">
        <v>300.10897578830441</v>
      </c>
      <c r="AN613" s="57">
        <v>494.70712081899313</v>
      </c>
      <c r="AO613" s="57">
        <v>383.66164849290942</v>
      </c>
      <c r="AQ613" s="59">
        <v>38.848320658762034</v>
      </c>
      <c r="AR613" s="59">
        <v>61.151679341237973</v>
      </c>
      <c r="AT613" s="59">
        <v>45.992889926423111</v>
      </c>
      <c r="AU613" s="59">
        <v>54.007110073576904</v>
      </c>
    </row>
    <row r="614" spans="1:47">
      <c r="A614" s="56">
        <v>1871</v>
      </c>
      <c r="B614" s="61">
        <v>13.836999999999998</v>
      </c>
      <c r="C614" s="56"/>
    </row>
  </sheetData>
  <mergeCells count="9">
    <mergeCell ref="AT9:AU9"/>
    <mergeCell ref="AQ12:AR12"/>
    <mergeCell ref="AT12:AU12"/>
    <mergeCell ref="D9:O9"/>
    <mergeCell ref="Q9:V9"/>
    <mergeCell ref="Y9:AA9"/>
    <mergeCell ref="AC9:AJ9"/>
    <mergeCell ref="AM9:AO9"/>
    <mergeCell ref="AQ9:AR9"/>
  </mergeCells>
  <hyperlinks>
    <hyperlink ref="B6" r:id="rId1"/>
    <hyperlink ref="A1" location="'A1. Table of contents'!A1" display="Back to front page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11"/>
  <sheetViews>
    <sheetView zoomScale="90" zoomScaleNormal="9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9.140625" defaultRowHeight="15"/>
  <cols>
    <col min="1" max="1" width="17.28515625" style="20" customWidth="1"/>
    <col min="2" max="2" width="9.140625" style="17"/>
    <col min="3" max="3" width="10.7109375" style="17" customWidth="1"/>
    <col min="4" max="4" width="11.5703125" style="17" customWidth="1"/>
    <col min="5" max="5" width="15" style="17" bestFit="1" customWidth="1"/>
    <col min="6" max="6" width="9.140625" style="17"/>
    <col min="7" max="7" width="11" style="17" bestFit="1" customWidth="1"/>
    <col min="8" max="8" width="13.5703125" style="17" customWidth="1"/>
    <col min="9" max="9" width="13.140625" style="17" bestFit="1" customWidth="1"/>
    <col min="10" max="10" width="9.140625" style="17"/>
    <col min="11" max="11" width="17.5703125" style="19" bestFit="1" customWidth="1"/>
    <col min="12" max="12" width="18.85546875" style="19" bestFit="1" customWidth="1"/>
    <col min="13" max="13" width="15.85546875" style="19" bestFit="1" customWidth="1"/>
    <col min="14" max="14" width="14" style="19" bestFit="1" customWidth="1"/>
    <col min="15" max="18" width="14" style="19" customWidth="1"/>
    <col min="19" max="19" width="12.5703125" style="17" customWidth="1"/>
    <col min="20" max="20" width="20.7109375" style="17" bestFit="1" customWidth="1"/>
    <col min="21" max="23" width="20.7109375" style="17" customWidth="1"/>
    <col min="24" max="24" width="20.5703125" style="17" customWidth="1"/>
    <col min="25" max="25" width="19.5703125" style="17" customWidth="1"/>
    <col min="26" max="26" width="30.28515625" style="17" bestFit="1" customWidth="1"/>
    <col min="27" max="27" width="17.140625" style="17" customWidth="1"/>
    <col min="28" max="29" width="17.85546875" style="17" bestFit="1" customWidth="1"/>
    <col min="30" max="16384" width="9.140625" style="17"/>
  </cols>
  <sheetData>
    <row r="1" spans="1:54" ht="15.75">
      <c r="A1" s="13" t="s">
        <v>0</v>
      </c>
      <c r="B1" s="14" t="s">
        <v>76</v>
      </c>
    </row>
    <row r="2" spans="1:54" ht="15.75">
      <c r="B2" s="14"/>
    </row>
    <row r="3" spans="1:54">
      <c r="A3" s="17"/>
      <c r="B3" s="76" t="s">
        <v>26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BA3" s="19"/>
      <c r="BB3" s="19"/>
    </row>
    <row r="4" spans="1:54">
      <c r="B4" s="77" t="s">
        <v>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BA4" s="19"/>
      <c r="BB4" s="19"/>
    </row>
    <row r="5" spans="1:54">
      <c r="B5" s="78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BA5" s="19"/>
      <c r="BB5" s="19"/>
    </row>
    <row r="6" spans="1:54">
      <c r="B6" s="77" t="s">
        <v>33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BA6" s="19"/>
      <c r="BB6" s="19"/>
    </row>
    <row r="7" spans="1:54" s="20" customFormat="1">
      <c r="B7" t="s">
        <v>110</v>
      </c>
      <c r="BA7" s="22"/>
      <c r="BB7" s="22"/>
    </row>
    <row r="8" spans="1:54" s="38" customFormat="1" ht="35.25" customHeight="1">
      <c r="A8" s="36"/>
      <c r="B8" s="101" t="s">
        <v>77</v>
      </c>
      <c r="C8" s="101"/>
      <c r="D8" s="101"/>
      <c r="E8" s="101"/>
      <c r="F8" s="101"/>
      <c r="G8" s="101"/>
      <c r="H8" s="101"/>
      <c r="I8" s="101"/>
      <c r="K8" s="103" t="s">
        <v>78</v>
      </c>
      <c r="L8" s="103"/>
      <c r="M8" s="103"/>
      <c r="N8" s="103"/>
      <c r="O8" s="100"/>
      <c r="P8" s="100"/>
      <c r="Q8" s="100"/>
      <c r="R8" s="100"/>
      <c r="T8" s="101"/>
      <c r="U8" s="101"/>
      <c r="V8" s="101"/>
      <c r="W8" s="101"/>
      <c r="X8" s="101"/>
      <c r="Y8" s="101"/>
      <c r="Z8" s="101"/>
      <c r="AA8" s="101"/>
    </row>
    <row r="9" spans="1:54" s="53" customFormat="1" ht="30">
      <c r="A9" s="62" t="s">
        <v>28</v>
      </c>
      <c r="B9" s="54" t="s">
        <v>79</v>
      </c>
      <c r="C9" s="54" t="s">
        <v>80</v>
      </c>
      <c r="D9" s="54" t="s">
        <v>81</v>
      </c>
      <c r="E9" s="107" t="s">
        <v>82</v>
      </c>
      <c r="F9" s="107" t="s">
        <v>83</v>
      </c>
      <c r="G9" s="54" t="s">
        <v>84</v>
      </c>
      <c r="H9" s="54" t="s">
        <v>85</v>
      </c>
      <c r="I9" s="54" t="s">
        <v>86</v>
      </c>
      <c r="K9" s="99" t="s">
        <v>87</v>
      </c>
      <c r="L9" s="108" t="s">
        <v>88</v>
      </c>
      <c r="M9" s="99" t="s">
        <v>89</v>
      </c>
      <c r="N9" s="99" t="s">
        <v>90</v>
      </c>
      <c r="O9" s="99"/>
      <c r="P9" s="99"/>
      <c r="Q9" s="99"/>
      <c r="R9" s="99"/>
    </row>
    <row r="10" spans="1:54">
      <c r="A10" s="56">
        <v>1270</v>
      </c>
      <c r="B10" s="57"/>
      <c r="C10" s="57"/>
      <c r="D10" s="57"/>
      <c r="E10" s="60">
        <v>32.621355637819349</v>
      </c>
      <c r="F10" s="60">
        <v>48.333141385993947</v>
      </c>
      <c r="G10" s="57">
        <v>10.013850620698577</v>
      </c>
      <c r="H10" s="57">
        <v>15.865096574622134</v>
      </c>
      <c r="I10" s="57"/>
      <c r="K10" s="58"/>
      <c r="L10" s="65">
        <v>38.23812928692525</v>
      </c>
      <c r="M10" s="58">
        <v>10.516234674696811</v>
      </c>
      <c r="N10" s="58">
        <v>28.151840754438322</v>
      </c>
      <c r="O10" s="58"/>
      <c r="P10" s="58"/>
      <c r="Q10" s="58"/>
      <c r="R10" s="58"/>
      <c r="T10" s="58"/>
      <c r="U10" s="58"/>
      <c r="V10" s="58"/>
      <c r="W10" s="58"/>
      <c r="X10" s="58"/>
      <c r="Y10" s="58"/>
      <c r="Z10" s="58"/>
      <c r="AA10" s="58"/>
    </row>
    <row r="11" spans="1:54">
      <c r="A11" s="56">
        <v>1271</v>
      </c>
      <c r="B11" s="57"/>
      <c r="C11" s="57"/>
      <c r="D11" s="57"/>
      <c r="E11" s="60">
        <v>30.933936689683883</v>
      </c>
      <c r="F11" s="60">
        <v>47.685231038551656</v>
      </c>
      <c r="G11" s="57">
        <v>9.9249128044403054</v>
      </c>
      <c r="H11" s="57">
        <v>15.887386973251516</v>
      </c>
      <c r="I11" s="57"/>
      <c r="K11" s="58"/>
      <c r="L11" s="65">
        <v>36.922322109085883</v>
      </c>
      <c r="M11" s="58">
        <v>10.465629739422896</v>
      </c>
      <c r="N11" s="58">
        <v>27.382561371639468</v>
      </c>
      <c r="O11" s="58"/>
      <c r="P11" s="58"/>
      <c r="Q11" s="58"/>
      <c r="R11" s="58"/>
      <c r="T11" s="58"/>
      <c r="U11" s="58"/>
      <c r="V11" s="58"/>
      <c r="W11" s="58"/>
      <c r="X11" s="58"/>
      <c r="Y11" s="58"/>
      <c r="Z11" s="58"/>
      <c r="AA11" s="58"/>
    </row>
    <row r="12" spans="1:54">
      <c r="A12" s="56">
        <v>1272</v>
      </c>
      <c r="B12" s="57"/>
      <c r="C12" s="57"/>
      <c r="D12" s="57"/>
      <c r="E12" s="60">
        <v>29.837948435972418</v>
      </c>
      <c r="F12" s="60">
        <v>46.958007704309793</v>
      </c>
      <c r="G12" s="57">
        <v>10.734521167908618</v>
      </c>
      <c r="H12" s="57">
        <v>15.909712339615078</v>
      </c>
      <c r="I12" s="57"/>
      <c r="K12" s="58"/>
      <c r="L12" s="65">
        <v>35.958162860402204</v>
      </c>
      <c r="M12" s="58">
        <v>10.985354409412675</v>
      </c>
      <c r="N12" s="58">
        <v>27.722861300700689</v>
      </c>
      <c r="O12" s="58"/>
      <c r="P12" s="58"/>
      <c r="Q12" s="58"/>
      <c r="R12" s="58"/>
      <c r="T12" s="58"/>
      <c r="U12" s="58"/>
      <c r="V12" s="58"/>
      <c r="W12" s="58"/>
      <c r="X12" s="58"/>
      <c r="Y12" s="58"/>
      <c r="Z12" s="58"/>
      <c r="AA12" s="58"/>
    </row>
    <row r="13" spans="1:54">
      <c r="A13" s="56">
        <v>1273</v>
      </c>
      <c r="B13" s="57"/>
      <c r="C13" s="57"/>
      <c r="D13" s="57"/>
      <c r="E13" s="60">
        <v>30.612245807178486</v>
      </c>
      <c r="F13" s="60">
        <v>46.920344577042222</v>
      </c>
      <c r="G13" s="57">
        <v>9.5635919213170766</v>
      </c>
      <c r="H13" s="57">
        <v>15.932072728567936</v>
      </c>
      <c r="I13" s="57"/>
      <c r="K13" s="58"/>
      <c r="L13" s="65">
        <v>36.44219415969016</v>
      </c>
      <c r="M13" s="58">
        <v>10.248012001552294</v>
      </c>
      <c r="N13" s="58">
        <v>26.856266563329793</v>
      </c>
      <c r="O13" s="58"/>
      <c r="P13" s="58"/>
      <c r="Q13" s="58"/>
      <c r="R13" s="58"/>
      <c r="T13" s="58"/>
      <c r="U13" s="58"/>
      <c r="V13" s="58"/>
      <c r="W13" s="58"/>
      <c r="X13" s="58"/>
      <c r="Y13" s="58"/>
      <c r="Z13" s="58"/>
      <c r="AA13" s="58"/>
    </row>
    <row r="14" spans="1:54">
      <c r="A14" s="56">
        <v>1274</v>
      </c>
      <c r="B14" s="57"/>
      <c r="C14" s="57"/>
      <c r="D14" s="57"/>
      <c r="E14" s="60">
        <v>31.362163722013324</v>
      </c>
      <c r="F14" s="60">
        <v>46.49050932216722</v>
      </c>
      <c r="G14" s="57">
        <v>9.4358186757896796</v>
      </c>
      <c r="H14" s="57">
        <v>15.954468195051257</v>
      </c>
      <c r="I14" s="57"/>
      <c r="K14" s="58"/>
      <c r="L14" s="65">
        <v>36.770364564580412</v>
      </c>
      <c r="M14" s="58">
        <v>10.17278520176999</v>
      </c>
      <c r="N14" s="58">
        <v>26.987480285871275</v>
      </c>
      <c r="O14" s="58"/>
      <c r="P14" s="58"/>
      <c r="Q14" s="58"/>
      <c r="R14" s="58"/>
      <c r="T14" s="58"/>
      <c r="U14" s="58"/>
      <c r="V14" s="58"/>
      <c r="W14" s="58"/>
      <c r="X14" s="58"/>
      <c r="Y14" s="58"/>
      <c r="Z14" s="58"/>
      <c r="AA14" s="58"/>
    </row>
    <row r="15" spans="1:54">
      <c r="A15" s="56">
        <v>1275</v>
      </c>
      <c r="B15" s="57"/>
      <c r="C15" s="57"/>
      <c r="D15" s="57"/>
      <c r="E15" s="60">
        <v>31.943254936586911</v>
      </c>
      <c r="F15" s="60">
        <v>46.508655151836173</v>
      </c>
      <c r="G15" s="57">
        <v>12.009943456483096</v>
      </c>
      <c r="H15" s="57">
        <v>15.97689879409241</v>
      </c>
      <c r="I15" s="57"/>
      <c r="K15" s="58"/>
      <c r="L15" s="65">
        <v>37.1502096029079</v>
      </c>
      <c r="M15" s="58">
        <v>11.812501910063324</v>
      </c>
      <c r="N15" s="58">
        <v>29.764788970367629</v>
      </c>
      <c r="O15" s="58"/>
      <c r="P15" s="58"/>
      <c r="Q15" s="58"/>
      <c r="R15" s="58"/>
      <c r="T15" s="58"/>
      <c r="U15" s="58"/>
      <c r="V15" s="58"/>
      <c r="W15" s="58"/>
      <c r="X15" s="58"/>
      <c r="Y15" s="58"/>
      <c r="Z15" s="58"/>
      <c r="AA15" s="58"/>
    </row>
    <row r="16" spans="1:54">
      <c r="A16" s="56">
        <v>1276</v>
      </c>
      <c r="B16" s="57"/>
      <c r="C16" s="57"/>
      <c r="D16" s="57"/>
      <c r="E16" s="60">
        <v>29.246116268713411</v>
      </c>
      <c r="F16" s="60">
        <v>45.756944810835812</v>
      </c>
      <c r="G16" s="57">
        <v>9.7470654022144974</v>
      </c>
      <c r="H16" s="57">
        <v>15.999364580805064</v>
      </c>
      <c r="I16" s="57"/>
      <c r="K16" s="58"/>
      <c r="L16" s="65">
        <v>35.148538066380354</v>
      </c>
      <c r="M16" s="58">
        <v>10.382111221086408</v>
      </c>
      <c r="N16" s="58">
        <v>26.450132434624614</v>
      </c>
      <c r="O16" s="58"/>
      <c r="P16" s="58"/>
      <c r="Q16" s="58"/>
      <c r="R16" s="58"/>
      <c r="T16" s="58"/>
      <c r="U16" s="58"/>
      <c r="V16" s="58"/>
      <c r="W16" s="58"/>
      <c r="X16" s="58"/>
      <c r="Y16" s="58"/>
      <c r="Z16" s="58"/>
      <c r="AA16" s="58"/>
    </row>
    <row r="17" spans="1:27">
      <c r="A17" s="56">
        <v>1277</v>
      </c>
      <c r="B17" s="57"/>
      <c r="C17" s="57"/>
      <c r="D17" s="57"/>
      <c r="E17" s="60">
        <v>27.557560392561616</v>
      </c>
      <c r="F17" s="60">
        <v>46.855214835150655</v>
      </c>
      <c r="G17" s="57">
        <v>11.14510571312851</v>
      </c>
      <c r="H17" s="57">
        <v>16.021865610389369</v>
      </c>
      <c r="I17" s="57"/>
      <c r="K17" s="58"/>
      <c r="L17" s="65">
        <v>34.456238792327746</v>
      </c>
      <c r="M17" s="58">
        <v>11.275368340405402</v>
      </c>
      <c r="N17" s="58">
        <v>27.276147590951432</v>
      </c>
      <c r="O17" s="58"/>
      <c r="P17" s="58"/>
      <c r="Q17" s="58"/>
      <c r="R17" s="58"/>
      <c r="T17" s="58"/>
      <c r="U17" s="58"/>
      <c r="V17" s="58"/>
      <c r="W17" s="58"/>
      <c r="X17" s="58"/>
      <c r="Y17" s="58"/>
      <c r="Z17" s="58"/>
      <c r="AA17" s="58"/>
    </row>
    <row r="18" spans="1:27">
      <c r="A18" s="56">
        <v>1278</v>
      </c>
      <c r="B18" s="57"/>
      <c r="C18" s="57"/>
      <c r="D18" s="57"/>
      <c r="E18" s="60">
        <v>23.747160165785132</v>
      </c>
      <c r="F18" s="60">
        <v>46.288187276982931</v>
      </c>
      <c r="G18" s="57">
        <v>12.184760553231317</v>
      </c>
      <c r="H18" s="57">
        <v>16.044401938132051</v>
      </c>
      <c r="I18" s="57"/>
      <c r="K18" s="58"/>
      <c r="L18" s="65">
        <v>31.805305123411397</v>
      </c>
      <c r="M18" s="58">
        <v>11.941162202599553</v>
      </c>
      <c r="N18" s="58">
        <v>26.826857381248555</v>
      </c>
      <c r="O18" s="58"/>
      <c r="P18" s="58"/>
      <c r="Q18" s="58"/>
      <c r="R18" s="58"/>
      <c r="T18" s="58"/>
      <c r="U18" s="58"/>
      <c r="V18" s="58"/>
      <c r="W18" s="58"/>
      <c r="X18" s="58"/>
      <c r="Y18" s="58"/>
      <c r="Z18" s="58"/>
      <c r="AA18" s="58"/>
    </row>
    <row r="19" spans="1:27">
      <c r="A19" s="56">
        <v>1279</v>
      </c>
      <c r="B19" s="57"/>
      <c r="C19" s="57"/>
      <c r="D19" s="57"/>
      <c r="E19" s="60">
        <v>20.770075544767163</v>
      </c>
      <c r="F19" s="60">
        <v>46.86191000583441</v>
      </c>
      <c r="G19" s="57">
        <v>8.9419799202278778</v>
      </c>
      <c r="H19" s="57">
        <v>16.066973619406628</v>
      </c>
      <c r="I19" s="57"/>
      <c r="K19" s="58"/>
      <c r="L19" s="65">
        <v>30.097591245825019</v>
      </c>
      <c r="M19" s="58">
        <v>9.8888407472302671</v>
      </c>
      <c r="N19" s="58">
        <v>22.526635038590559</v>
      </c>
      <c r="O19" s="58"/>
      <c r="P19" s="58"/>
      <c r="Q19" s="58"/>
      <c r="R19" s="58"/>
      <c r="T19" s="58"/>
      <c r="U19" s="58"/>
      <c r="V19" s="58"/>
      <c r="W19" s="58"/>
      <c r="X19" s="58"/>
      <c r="Y19" s="58"/>
      <c r="Z19" s="58"/>
      <c r="AA19" s="58"/>
    </row>
    <row r="20" spans="1:27">
      <c r="A20" s="56">
        <v>1280</v>
      </c>
      <c r="B20" s="57"/>
      <c r="C20" s="57"/>
      <c r="D20" s="57"/>
      <c r="E20" s="60">
        <v>18.606703029184754</v>
      </c>
      <c r="F20" s="60">
        <v>47.477933961653335</v>
      </c>
      <c r="G20" s="57">
        <v>9.3860692986748191</v>
      </c>
      <c r="H20" s="57">
        <v>16.71194874097198</v>
      </c>
      <c r="I20" s="57"/>
      <c r="K20" s="58"/>
      <c r="L20" s="65">
        <v>28.927819401178354</v>
      </c>
      <c r="M20" s="58">
        <v>10.339842311806096</v>
      </c>
      <c r="N20" s="58">
        <v>22.291400011757133</v>
      </c>
      <c r="O20" s="58"/>
      <c r="P20" s="58"/>
      <c r="Q20" s="58"/>
      <c r="R20" s="58"/>
      <c r="T20" s="58"/>
      <c r="U20" s="58"/>
      <c r="V20" s="58"/>
      <c r="W20" s="58"/>
      <c r="X20" s="58"/>
      <c r="Y20" s="58"/>
      <c r="Z20" s="58"/>
      <c r="AA20" s="58"/>
    </row>
    <row r="21" spans="1:27">
      <c r="A21" s="56">
        <v>1281</v>
      </c>
      <c r="B21" s="57"/>
      <c r="C21" s="57"/>
      <c r="D21" s="57"/>
      <c r="E21" s="60">
        <v>16.476122305581093</v>
      </c>
      <c r="F21" s="60">
        <v>47.7741064416523</v>
      </c>
      <c r="G21" s="57">
        <v>10.689153545405745</v>
      </c>
      <c r="H21" s="57">
        <v>16.805542623317827</v>
      </c>
      <c r="I21" s="57"/>
      <c r="K21" s="58"/>
      <c r="L21" s="65">
        <v>27.664773639249063</v>
      </c>
      <c r="M21" s="58">
        <v>11.191472070362234</v>
      </c>
      <c r="N21" s="58">
        <v>22.811187445389599</v>
      </c>
      <c r="O21" s="58"/>
      <c r="P21" s="58"/>
      <c r="Q21" s="58"/>
      <c r="R21" s="58"/>
      <c r="T21" s="58"/>
      <c r="U21" s="58"/>
      <c r="V21" s="58"/>
      <c r="W21" s="58"/>
      <c r="X21" s="58"/>
      <c r="Y21" s="58"/>
      <c r="Z21" s="58"/>
      <c r="AA21" s="58"/>
    </row>
    <row r="22" spans="1:27">
      <c r="A22" s="56">
        <v>1282</v>
      </c>
      <c r="B22" s="57"/>
      <c r="C22" s="57"/>
      <c r="D22" s="57"/>
      <c r="E22" s="60">
        <v>15.684657364776298</v>
      </c>
      <c r="F22" s="60">
        <v>48.204460519344607</v>
      </c>
      <c r="G22" s="57">
        <v>10.265545113570026</v>
      </c>
      <c r="H22" s="57">
        <v>16.899740463237727</v>
      </c>
      <c r="I22" s="57"/>
      <c r="K22" s="58"/>
      <c r="L22" s="65">
        <v>27.310094241288638</v>
      </c>
      <c r="M22" s="58">
        <v>10.947303042780232</v>
      </c>
      <c r="N22" s="58">
        <v>22.135934748147186</v>
      </c>
      <c r="O22" s="58"/>
      <c r="P22" s="58"/>
      <c r="Q22" s="58"/>
      <c r="R22" s="58"/>
      <c r="T22" s="58"/>
      <c r="U22" s="58"/>
      <c r="V22" s="58"/>
      <c r="W22" s="58"/>
      <c r="X22" s="58"/>
      <c r="Y22" s="58"/>
      <c r="Z22" s="58"/>
      <c r="AA22" s="58"/>
    </row>
    <row r="23" spans="1:27">
      <c r="A23" s="56">
        <v>1283</v>
      </c>
      <c r="B23" s="57"/>
      <c r="C23" s="57"/>
      <c r="D23" s="57"/>
      <c r="E23" s="60">
        <v>16.310859706541084</v>
      </c>
      <c r="F23" s="60">
        <v>48.557143001018517</v>
      </c>
      <c r="G23" s="57">
        <v>9.3313415746076078</v>
      </c>
      <c r="H23" s="57">
        <v>16.994546158045694</v>
      </c>
      <c r="I23" s="57"/>
      <c r="K23" s="58"/>
      <c r="L23" s="65">
        <v>27.838516536450889</v>
      </c>
      <c r="M23" s="58">
        <v>10.379211211331301</v>
      </c>
      <c r="N23" s="58">
        <v>21.486462792222945</v>
      </c>
      <c r="O23" s="58"/>
      <c r="P23" s="58"/>
      <c r="Q23" s="58"/>
      <c r="R23" s="58"/>
      <c r="T23" s="58"/>
      <c r="U23" s="58"/>
      <c r="V23" s="58"/>
      <c r="W23" s="58"/>
      <c r="X23" s="58"/>
      <c r="Y23" s="58"/>
      <c r="Z23" s="58"/>
      <c r="AA23" s="58"/>
    </row>
    <row r="24" spans="1:27">
      <c r="A24" s="56">
        <v>1284</v>
      </c>
      <c r="B24" s="57"/>
      <c r="C24" s="57"/>
      <c r="D24" s="57"/>
      <c r="E24" s="60">
        <v>13.234155772403641</v>
      </c>
      <c r="F24" s="60">
        <v>48.008155042953518</v>
      </c>
      <c r="G24" s="57">
        <v>10.205534348990851</v>
      </c>
      <c r="H24" s="57">
        <v>17.089963630204998</v>
      </c>
      <c r="I24" s="57"/>
      <c r="K24" s="58"/>
      <c r="L24" s="65">
        <v>25.665440535788623</v>
      </c>
      <c r="M24" s="58">
        <v>10.959095462639127</v>
      </c>
      <c r="N24" s="58">
        <v>21.163947175161308</v>
      </c>
      <c r="O24" s="58"/>
      <c r="P24" s="58"/>
      <c r="Q24" s="58"/>
      <c r="R24" s="58"/>
      <c r="T24" s="58"/>
      <c r="U24" s="58"/>
      <c r="V24" s="58"/>
      <c r="W24" s="58"/>
      <c r="X24" s="58"/>
      <c r="Y24" s="58"/>
      <c r="Z24" s="58"/>
      <c r="AA24" s="58"/>
    </row>
    <row r="25" spans="1:27">
      <c r="A25" s="56">
        <v>1285</v>
      </c>
      <c r="B25" s="57"/>
      <c r="C25" s="57"/>
      <c r="D25" s="57"/>
      <c r="E25" s="60">
        <v>11.198643490483166</v>
      </c>
      <c r="F25" s="60">
        <v>47.736035835602472</v>
      </c>
      <c r="G25" s="57">
        <v>10.65706073127847</v>
      </c>
      <c r="H25" s="57">
        <v>17.185996827490367</v>
      </c>
      <c r="I25" s="57"/>
      <c r="K25" s="58"/>
      <c r="L25" s="65">
        <v>24.260319981008909</v>
      </c>
      <c r="M25" s="58">
        <v>11.270868618621344</v>
      </c>
      <c r="N25" s="58">
        <v>20.836336603980136</v>
      </c>
      <c r="O25" s="58"/>
      <c r="P25" s="58"/>
      <c r="Q25" s="58"/>
      <c r="R25" s="58"/>
      <c r="T25" s="58"/>
      <c r="U25" s="58"/>
      <c r="V25" s="58"/>
      <c r="W25" s="58"/>
      <c r="X25" s="58"/>
      <c r="Y25" s="58"/>
      <c r="Z25" s="58"/>
      <c r="AA25" s="58"/>
    </row>
    <row r="26" spans="1:27">
      <c r="A26" s="56">
        <v>1286</v>
      </c>
      <c r="B26" s="57"/>
      <c r="C26" s="57"/>
      <c r="D26" s="57"/>
      <c r="E26" s="60">
        <v>12.797388340736852</v>
      </c>
      <c r="F26" s="60">
        <v>46.279002358276671</v>
      </c>
      <c r="G26" s="57">
        <v>10.298090144248372</v>
      </c>
      <c r="H26" s="57">
        <v>17.282649723151376</v>
      </c>
      <c r="I26" s="57"/>
      <c r="K26" s="58"/>
      <c r="L26" s="65">
        <v>24.766660984688286</v>
      </c>
      <c r="M26" s="58">
        <v>11.068369967043171</v>
      </c>
      <c r="N26" s="58">
        <v>21.000368365934062</v>
      </c>
      <c r="O26" s="58"/>
      <c r="P26" s="58"/>
      <c r="Q26" s="58"/>
      <c r="R26" s="58"/>
      <c r="T26" s="58"/>
      <c r="U26" s="58"/>
      <c r="V26" s="58"/>
      <c r="W26" s="58"/>
      <c r="X26" s="58"/>
      <c r="Y26" s="58"/>
      <c r="Z26" s="58"/>
      <c r="AA26" s="58"/>
    </row>
    <row r="27" spans="1:27">
      <c r="A27" s="56">
        <v>1287</v>
      </c>
      <c r="B27" s="57"/>
      <c r="C27" s="57"/>
      <c r="D27" s="57"/>
      <c r="E27" s="60">
        <v>12.587976221741147</v>
      </c>
      <c r="F27" s="60">
        <v>44.845780748541003</v>
      </c>
      <c r="G27" s="57">
        <v>12.075363821472582</v>
      </c>
      <c r="H27" s="57">
        <v>17.37992631607684</v>
      </c>
      <c r="I27" s="57"/>
      <c r="K27" s="58"/>
      <c r="L27" s="65">
        <v>24.1197517530609</v>
      </c>
      <c r="M27" s="58">
        <v>12.221940425664359</v>
      </c>
      <c r="N27" s="58">
        <v>22.598904408770565</v>
      </c>
      <c r="O27" s="58"/>
      <c r="P27" s="58"/>
      <c r="Q27" s="58"/>
      <c r="R27" s="58"/>
      <c r="T27" s="58"/>
      <c r="U27" s="58"/>
      <c r="V27" s="58"/>
      <c r="W27" s="58"/>
      <c r="X27" s="58"/>
      <c r="Y27" s="58"/>
      <c r="Z27" s="58"/>
      <c r="AA27" s="58"/>
    </row>
    <row r="28" spans="1:27">
      <c r="A28" s="56">
        <v>1288</v>
      </c>
      <c r="B28" s="57"/>
      <c r="C28" s="57"/>
      <c r="D28" s="57"/>
      <c r="E28" s="60">
        <v>11.085969031353196</v>
      </c>
      <c r="F28" s="60">
        <v>44.047241097156913</v>
      </c>
      <c r="G28" s="57">
        <v>11.623253736761564</v>
      </c>
      <c r="H28" s="57">
        <v>17.477830630960206</v>
      </c>
      <c r="I28" s="57"/>
      <c r="K28" s="58"/>
      <c r="L28" s="65">
        <v>22.869225711882063</v>
      </c>
      <c r="M28" s="58">
        <v>11.960652928277115</v>
      </c>
      <c r="N28" s="58">
        <v>21.541261084024278</v>
      </c>
      <c r="O28" s="58"/>
      <c r="P28" s="58"/>
      <c r="Q28" s="58"/>
      <c r="R28" s="58"/>
      <c r="T28" s="58"/>
      <c r="U28" s="58"/>
      <c r="V28" s="58"/>
      <c r="W28" s="58"/>
      <c r="X28" s="58"/>
      <c r="Y28" s="58"/>
      <c r="Z28" s="58"/>
      <c r="AA28" s="58"/>
    </row>
    <row r="29" spans="1:27">
      <c r="A29" s="56">
        <v>1289</v>
      </c>
      <c r="B29" s="57"/>
      <c r="C29" s="57"/>
      <c r="D29" s="57"/>
      <c r="E29" s="60">
        <v>9.6617879002784726</v>
      </c>
      <c r="F29" s="60">
        <v>43.982954307984137</v>
      </c>
      <c r="G29" s="57">
        <v>10.257727073924013</v>
      </c>
      <c r="H29" s="57">
        <v>17.576366718466126</v>
      </c>
      <c r="I29" s="57"/>
      <c r="K29" s="58"/>
      <c r="L29" s="65">
        <v>21.931190384192575</v>
      </c>
      <c r="M29" s="58">
        <v>11.119772204728291</v>
      </c>
      <c r="N29" s="58">
        <v>19.658581338785446</v>
      </c>
      <c r="O29" s="58"/>
      <c r="P29" s="58"/>
      <c r="Q29" s="58"/>
      <c r="R29" s="58"/>
      <c r="T29" s="58"/>
      <c r="U29" s="58"/>
      <c r="V29" s="58"/>
      <c r="W29" s="58"/>
      <c r="X29" s="58"/>
      <c r="Y29" s="58"/>
      <c r="Z29" s="58"/>
      <c r="AA29" s="58"/>
    </row>
    <row r="30" spans="1:27">
      <c r="A30" s="56">
        <v>1290</v>
      </c>
      <c r="B30" s="57"/>
      <c r="C30" s="57"/>
      <c r="D30" s="57"/>
      <c r="E30" s="60">
        <v>10.317280451017105</v>
      </c>
      <c r="F30" s="60">
        <v>45.380735150301881</v>
      </c>
      <c r="G30" s="57">
        <v>10.408274535036815</v>
      </c>
      <c r="H30" s="57">
        <v>17.565142390504565</v>
      </c>
      <c r="I30" s="57"/>
      <c r="K30" s="58"/>
      <c r="L30" s="65">
        <v>22.8520420343363</v>
      </c>
      <c r="M30" s="58">
        <v>11.212383535510009</v>
      </c>
      <c r="N30" s="58">
        <v>20.151667174793257</v>
      </c>
      <c r="O30" s="58"/>
      <c r="P30" s="58"/>
      <c r="Q30" s="58"/>
      <c r="R30" s="58"/>
      <c r="T30" s="58"/>
      <c r="U30" s="58"/>
      <c r="V30" s="58"/>
      <c r="W30" s="58"/>
      <c r="X30" s="58"/>
      <c r="Y30" s="58"/>
      <c r="Z30" s="58"/>
      <c r="AA30" s="58"/>
    </row>
    <row r="31" spans="1:27">
      <c r="A31" s="56">
        <v>1291</v>
      </c>
      <c r="B31" s="57"/>
      <c r="C31" s="57"/>
      <c r="D31" s="57"/>
      <c r="E31" s="60">
        <v>12.029264345655308</v>
      </c>
      <c r="F31" s="60">
        <v>46.953855524722897</v>
      </c>
      <c r="G31" s="57">
        <v>10.248310932021987</v>
      </c>
      <c r="H31" s="57">
        <v>17.56068145935533</v>
      </c>
      <c r="I31" s="57"/>
      <c r="K31" s="58"/>
      <c r="L31" s="65">
        <v>24.514383897592513</v>
      </c>
      <c r="M31" s="58">
        <v>11.109682503235566</v>
      </c>
      <c r="N31" s="58">
        <v>20.750573157374909</v>
      </c>
      <c r="O31" s="58"/>
      <c r="P31" s="58"/>
      <c r="Q31" s="58"/>
      <c r="R31" s="58"/>
      <c r="T31" s="58"/>
      <c r="U31" s="58"/>
      <c r="V31" s="58"/>
      <c r="W31" s="58"/>
      <c r="X31" s="58"/>
      <c r="Y31" s="58"/>
      <c r="Z31" s="58"/>
      <c r="AA31" s="58"/>
    </row>
    <row r="32" spans="1:27">
      <c r="A32" s="56">
        <v>1292</v>
      </c>
      <c r="B32" s="57"/>
      <c r="C32" s="57"/>
      <c r="D32" s="57"/>
      <c r="E32" s="60">
        <v>15.424108445677016</v>
      </c>
      <c r="F32" s="60">
        <v>47.767686330659821</v>
      </c>
      <c r="G32" s="57">
        <v>10.894045227022302</v>
      </c>
      <c r="H32" s="57">
        <v>17.55622181475924</v>
      </c>
      <c r="I32" s="57"/>
      <c r="K32" s="58"/>
      <c r="L32" s="65">
        <v>26.98654691663705</v>
      </c>
      <c r="M32" s="58">
        <v>11.518370078184143</v>
      </c>
      <c r="N32" s="58">
        <v>22.733427577660251</v>
      </c>
      <c r="O32" s="58"/>
      <c r="P32" s="58"/>
      <c r="Q32" s="58"/>
      <c r="R32" s="58"/>
      <c r="T32" s="58"/>
      <c r="U32" s="58"/>
      <c r="V32" s="58"/>
      <c r="W32" s="58"/>
      <c r="X32" s="58"/>
      <c r="Y32" s="58"/>
      <c r="Z32" s="58"/>
      <c r="AA32" s="58"/>
    </row>
    <row r="33" spans="1:27">
      <c r="A33" s="56">
        <v>1293</v>
      </c>
      <c r="B33" s="57"/>
      <c r="C33" s="57"/>
      <c r="D33" s="57"/>
      <c r="E33" s="60">
        <v>18.746940250987244</v>
      </c>
      <c r="F33" s="60">
        <v>49.833675984785614</v>
      </c>
      <c r="G33" s="57">
        <v>11.03329947878267</v>
      </c>
      <c r="H33" s="57">
        <v>17.551763456345263</v>
      </c>
      <c r="I33" s="57"/>
      <c r="K33" s="58"/>
      <c r="L33" s="65">
        <v>29.860072832151882</v>
      </c>
      <c r="M33" s="58">
        <v>11.60558768042608</v>
      </c>
      <c r="N33" s="58">
        <v>24.2738227716065</v>
      </c>
      <c r="O33" s="58"/>
      <c r="P33" s="58"/>
      <c r="Q33" s="58"/>
      <c r="R33" s="58"/>
      <c r="T33" s="58"/>
      <c r="U33" s="58"/>
      <c r="V33" s="58"/>
      <c r="W33" s="58"/>
      <c r="X33" s="58"/>
      <c r="Y33" s="58"/>
      <c r="Z33" s="58"/>
      <c r="AA33" s="58"/>
    </row>
    <row r="34" spans="1:27">
      <c r="A34" s="56">
        <v>1294</v>
      </c>
      <c r="B34" s="57"/>
      <c r="C34" s="57"/>
      <c r="D34" s="57"/>
      <c r="E34" s="60">
        <v>20.556766237336483</v>
      </c>
      <c r="F34" s="60">
        <v>50.367968947935751</v>
      </c>
      <c r="G34" s="57">
        <v>10.747731607309625</v>
      </c>
      <c r="H34" s="57">
        <v>17.547306383742438</v>
      </c>
      <c r="I34" s="57"/>
      <c r="K34" s="58"/>
      <c r="L34" s="65">
        <v>31.213911167695638</v>
      </c>
      <c r="M34" s="58">
        <v>11.4231647890456</v>
      </c>
      <c r="N34" s="58">
        <v>24.71308801572178</v>
      </c>
      <c r="O34" s="58"/>
      <c r="P34" s="58"/>
      <c r="Q34" s="58"/>
      <c r="R34" s="58"/>
      <c r="T34" s="58"/>
      <c r="U34" s="58"/>
      <c r="V34" s="58"/>
      <c r="W34" s="58"/>
      <c r="X34" s="58"/>
      <c r="Y34" s="58"/>
      <c r="Z34" s="58"/>
      <c r="AA34" s="58"/>
    </row>
    <row r="35" spans="1:27">
      <c r="A35" s="56">
        <v>1295</v>
      </c>
      <c r="B35" s="57"/>
      <c r="C35" s="57"/>
      <c r="D35" s="57"/>
      <c r="E35" s="60">
        <v>23.760151694458862</v>
      </c>
      <c r="F35" s="60">
        <v>51.174095570246834</v>
      </c>
      <c r="G35" s="57">
        <v>11.792281486581771</v>
      </c>
      <c r="H35" s="57">
        <v>17.542850596579949</v>
      </c>
      <c r="I35" s="57"/>
      <c r="K35" s="58"/>
      <c r="L35" s="65">
        <v>33.560305543774369</v>
      </c>
      <c r="M35" s="58">
        <v>12.084987474713419</v>
      </c>
      <c r="N35" s="58">
        <v>27.018267024323194</v>
      </c>
      <c r="O35" s="58"/>
      <c r="P35" s="58"/>
      <c r="Q35" s="58"/>
      <c r="R35" s="58"/>
      <c r="T35" s="58"/>
      <c r="U35" s="58"/>
      <c r="V35" s="58"/>
      <c r="W35" s="58"/>
      <c r="X35" s="58"/>
      <c r="Y35" s="58"/>
      <c r="Z35" s="58"/>
      <c r="AA35" s="58"/>
    </row>
    <row r="36" spans="1:27">
      <c r="A36" s="56">
        <v>1296</v>
      </c>
      <c r="B36" s="57"/>
      <c r="C36" s="57"/>
      <c r="D36" s="57"/>
      <c r="E36" s="60">
        <v>25.424597592327817</v>
      </c>
      <c r="F36" s="60">
        <v>51.627276145915332</v>
      </c>
      <c r="G36" s="57">
        <v>12.453760384234956</v>
      </c>
      <c r="H36" s="57">
        <v>17.538396094487066</v>
      </c>
      <c r="I36" s="57"/>
      <c r="K36" s="58"/>
      <c r="L36" s="65">
        <v>34.7917387177649</v>
      </c>
      <c r="M36" s="58">
        <v>12.503669728345722</v>
      </c>
      <c r="N36" s="58">
        <v>28.335795457142044</v>
      </c>
      <c r="O36" s="58"/>
      <c r="P36" s="58"/>
      <c r="Q36" s="58"/>
      <c r="R36" s="58"/>
      <c r="T36" s="58"/>
      <c r="U36" s="58"/>
      <c r="V36" s="58"/>
      <c r="W36" s="58"/>
      <c r="X36" s="58"/>
      <c r="Y36" s="58"/>
      <c r="Z36" s="58"/>
      <c r="AA36" s="58"/>
    </row>
    <row r="37" spans="1:27">
      <c r="A37" s="56">
        <v>1297</v>
      </c>
      <c r="B37" s="57"/>
      <c r="C37" s="57"/>
      <c r="D37" s="57"/>
      <c r="E37" s="60">
        <v>23.591210803367318</v>
      </c>
      <c r="F37" s="60">
        <v>51.873897121545568</v>
      </c>
      <c r="G37" s="57">
        <v>11.578015209501709</v>
      </c>
      <c r="H37" s="57">
        <v>17.53394287709316</v>
      </c>
      <c r="I37" s="57"/>
      <c r="K37" s="58"/>
      <c r="L37" s="65">
        <v>33.70192958377887</v>
      </c>
      <c r="M37" s="58">
        <v>11.946653659742168</v>
      </c>
      <c r="N37" s="58">
        <v>26.789013023452707</v>
      </c>
      <c r="O37" s="58"/>
      <c r="P37" s="58"/>
      <c r="Q37" s="58"/>
      <c r="R37" s="58"/>
      <c r="T37" s="58"/>
      <c r="U37" s="58"/>
      <c r="V37" s="58"/>
      <c r="W37" s="58"/>
      <c r="X37" s="58"/>
      <c r="Y37" s="58"/>
      <c r="Z37" s="58"/>
      <c r="AA37" s="58"/>
    </row>
    <row r="38" spans="1:27">
      <c r="A38" s="56">
        <v>1298</v>
      </c>
      <c r="B38" s="57"/>
      <c r="C38" s="57"/>
      <c r="D38" s="57"/>
      <c r="E38" s="60">
        <v>19.086215315930882</v>
      </c>
      <c r="F38" s="60">
        <v>51.628192590135832</v>
      </c>
      <c r="G38" s="57">
        <v>13.039527859095294</v>
      </c>
      <c r="H38" s="57">
        <v>17.529490944027728</v>
      </c>
      <c r="I38" s="57"/>
      <c r="K38" s="58"/>
      <c r="L38" s="65">
        <v>30.719579172409947</v>
      </c>
      <c r="M38" s="58">
        <v>12.873129740332889</v>
      </c>
      <c r="N38" s="58">
        <v>26.5128005944945</v>
      </c>
      <c r="O38" s="58"/>
      <c r="P38" s="58"/>
      <c r="Q38" s="58"/>
      <c r="R38" s="58"/>
      <c r="T38" s="58"/>
      <c r="U38" s="58"/>
      <c r="V38" s="58"/>
      <c r="W38" s="58"/>
      <c r="X38" s="58"/>
      <c r="Y38" s="58"/>
      <c r="Z38" s="58"/>
      <c r="AA38" s="58"/>
    </row>
    <row r="39" spans="1:27">
      <c r="A39" s="56">
        <v>1299</v>
      </c>
      <c r="B39" s="57"/>
      <c r="C39" s="57"/>
      <c r="D39" s="57"/>
      <c r="E39" s="60">
        <v>21.797618424085265</v>
      </c>
      <c r="F39" s="60">
        <v>52.713409516850504</v>
      </c>
      <c r="G39" s="57">
        <v>11.987174469096844</v>
      </c>
      <c r="H39" s="57">
        <v>17.525040294920359</v>
      </c>
      <c r="I39" s="57"/>
      <c r="K39" s="58"/>
      <c r="L39" s="65">
        <v>32.849640360629358</v>
      </c>
      <c r="M39" s="58">
        <v>12.204018521367743</v>
      </c>
      <c r="N39" s="58">
        <v>26.571804570420948</v>
      </c>
      <c r="O39" s="58"/>
      <c r="P39" s="58"/>
      <c r="Q39" s="58"/>
      <c r="R39" s="58"/>
      <c r="T39" s="58"/>
      <c r="U39" s="58"/>
      <c r="V39" s="58"/>
      <c r="W39" s="58"/>
      <c r="X39" s="58"/>
      <c r="Y39" s="58"/>
      <c r="Z39" s="58"/>
      <c r="AA39" s="58"/>
    </row>
    <row r="40" spans="1:27">
      <c r="A40" s="56">
        <v>1300</v>
      </c>
      <c r="B40" s="57"/>
      <c r="C40" s="57"/>
      <c r="D40" s="57"/>
      <c r="E40" s="60">
        <v>22.16168455918918</v>
      </c>
      <c r="F40" s="60">
        <v>53.652404365750918</v>
      </c>
      <c r="G40" s="57">
        <v>11.771585984517545</v>
      </c>
      <c r="H40" s="57">
        <v>17.079005869826762</v>
      </c>
      <c r="I40" s="57"/>
      <c r="K40" s="58"/>
      <c r="L40" s="65">
        <v>33.419236567332028</v>
      </c>
      <c r="M40" s="58">
        <v>11.950217950408465</v>
      </c>
      <c r="N40" s="58">
        <v>26.49101167181021</v>
      </c>
      <c r="O40" s="58"/>
      <c r="P40" s="58"/>
      <c r="Q40" s="58"/>
      <c r="R40" s="58"/>
      <c r="T40" s="58"/>
      <c r="U40" s="58"/>
      <c r="V40" s="58"/>
      <c r="W40" s="58"/>
      <c r="X40" s="58"/>
      <c r="Y40" s="58"/>
      <c r="Z40" s="58"/>
      <c r="AA40" s="58"/>
    </row>
    <row r="41" spans="1:27">
      <c r="A41" s="56">
        <v>1301</v>
      </c>
      <c r="B41" s="57">
        <v>19.537815126050422</v>
      </c>
      <c r="C41" s="57"/>
      <c r="D41" s="57"/>
      <c r="E41" s="60">
        <v>17.811966321261082</v>
      </c>
      <c r="F41" s="60">
        <v>54.055379353653088</v>
      </c>
      <c r="G41" s="57">
        <v>12.287157014629667</v>
      </c>
      <c r="H41" s="57">
        <v>17.074557787524729</v>
      </c>
      <c r="I41" s="57"/>
      <c r="K41" s="58">
        <v>12.456292818897374</v>
      </c>
      <c r="L41" s="65">
        <v>30.768548757961607</v>
      </c>
      <c r="M41" s="58">
        <v>12.276292024518293</v>
      </c>
      <c r="N41" s="58">
        <v>25.380824971215304</v>
      </c>
      <c r="O41" s="58"/>
      <c r="P41" s="58"/>
      <c r="Q41" s="58"/>
      <c r="R41" s="58"/>
      <c r="T41" s="58"/>
      <c r="U41" s="58"/>
      <c r="V41" s="58"/>
      <c r="W41" s="58"/>
      <c r="X41" s="58"/>
      <c r="Y41" s="58"/>
      <c r="Z41" s="58"/>
      <c r="AA41" s="58"/>
    </row>
    <row r="42" spans="1:27">
      <c r="A42" s="56">
        <v>1302</v>
      </c>
      <c r="B42" s="57">
        <v>23.099692449417571</v>
      </c>
      <c r="C42" s="57"/>
      <c r="D42" s="57"/>
      <c r="E42" s="60">
        <v>24.930640422468347</v>
      </c>
      <c r="F42" s="60">
        <v>54.147746268830929</v>
      </c>
      <c r="G42" s="57">
        <v>12.121336843677659</v>
      </c>
      <c r="H42" s="57">
        <v>17.07011098807018</v>
      </c>
      <c r="I42" s="57"/>
      <c r="K42" s="58">
        <v>14.72716019268548</v>
      </c>
      <c r="L42" s="65">
        <v>35.375402898945794</v>
      </c>
      <c r="M42" s="58">
        <v>12.169877448446716</v>
      </c>
      <c r="N42" s="58">
        <v>28.52768346980325</v>
      </c>
      <c r="O42" s="58"/>
      <c r="P42" s="58"/>
      <c r="Q42" s="58"/>
      <c r="R42" s="58"/>
      <c r="T42" s="58"/>
      <c r="U42" s="58"/>
      <c r="V42" s="58"/>
      <c r="W42" s="58"/>
      <c r="X42" s="58"/>
      <c r="Y42" s="58"/>
      <c r="Z42" s="58"/>
      <c r="AA42" s="58"/>
    </row>
    <row r="43" spans="1:27">
      <c r="A43" s="56">
        <v>1303</v>
      </c>
      <c r="B43" s="57">
        <v>27.310924369747898</v>
      </c>
      <c r="C43" s="57"/>
      <c r="D43" s="57"/>
      <c r="E43" s="60">
        <v>27.139170889767648</v>
      </c>
      <c r="F43" s="60">
        <v>54.216831608134576</v>
      </c>
      <c r="G43" s="57">
        <v>12.595336509969941</v>
      </c>
      <c r="H43" s="57">
        <v>17.065665471093133</v>
      </c>
      <c r="I43" s="57"/>
      <c r="K43" s="58">
        <v>17.412022219964072</v>
      </c>
      <c r="L43" s="65">
        <v>36.819107571695923</v>
      </c>
      <c r="M43" s="58">
        <v>12.469566241081491</v>
      </c>
      <c r="N43" s="58">
        <v>30.688689418047531</v>
      </c>
      <c r="O43" s="58"/>
      <c r="P43" s="58"/>
      <c r="Q43" s="58"/>
      <c r="R43" s="58"/>
      <c r="T43" s="58"/>
      <c r="U43" s="58"/>
      <c r="V43" s="58"/>
      <c r="W43" s="58"/>
      <c r="X43" s="58"/>
      <c r="Y43" s="58"/>
      <c r="Z43" s="58"/>
      <c r="AA43" s="58"/>
    </row>
    <row r="44" spans="1:27">
      <c r="A44" s="56">
        <v>1304</v>
      </c>
      <c r="B44" s="57">
        <v>24.229691876750699</v>
      </c>
      <c r="C44" s="57"/>
      <c r="D44" s="57"/>
      <c r="E44" s="60">
        <v>20.801986330270786</v>
      </c>
      <c r="F44" s="60">
        <v>54.91155056803688</v>
      </c>
      <c r="G44" s="57">
        <v>10.889079720641348</v>
      </c>
      <c r="H44" s="57">
        <v>17.061221236223716</v>
      </c>
      <c r="I44" s="57"/>
      <c r="K44" s="58">
        <v>15.447588943865558</v>
      </c>
      <c r="L44" s="65">
        <v>32.995743594013256</v>
      </c>
      <c r="M44" s="58">
        <v>11.385414628352363</v>
      </c>
      <c r="N44" s="58">
        <v>26.933953596726102</v>
      </c>
      <c r="O44" s="58"/>
      <c r="P44" s="58"/>
      <c r="Q44" s="58"/>
      <c r="R44" s="58"/>
      <c r="T44" s="58"/>
      <c r="U44" s="58"/>
      <c r="V44" s="58"/>
      <c r="W44" s="58"/>
      <c r="X44" s="58"/>
      <c r="Y44" s="58"/>
      <c r="Z44" s="58"/>
      <c r="AA44" s="58"/>
    </row>
    <row r="45" spans="1:27">
      <c r="A45" s="56">
        <v>1305</v>
      </c>
      <c r="B45" s="57">
        <v>26.610644257703083</v>
      </c>
      <c r="C45" s="57"/>
      <c r="D45" s="57"/>
      <c r="E45" s="60">
        <v>14.887637833336912</v>
      </c>
      <c r="F45" s="60">
        <v>55.863527248812382</v>
      </c>
      <c r="G45" s="57">
        <v>11.740268908138685</v>
      </c>
      <c r="H45" s="57">
        <v>17.056778283092171</v>
      </c>
      <c r="I45" s="57"/>
      <c r="K45" s="58">
        <v>16.965560111759864</v>
      </c>
      <c r="L45" s="65">
        <v>29.536023421477903</v>
      </c>
      <c r="M45" s="58">
        <v>11.924511813157062</v>
      </c>
      <c r="N45" s="58">
        <v>26.32621712012676</v>
      </c>
      <c r="O45" s="58"/>
      <c r="P45" s="58"/>
      <c r="Q45" s="58"/>
      <c r="R45" s="58"/>
      <c r="T45" s="58"/>
      <c r="U45" s="58"/>
      <c r="V45" s="58"/>
      <c r="W45" s="58"/>
      <c r="X45" s="58"/>
      <c r="Y45" s="58"/>
      <c r="Z45" s="58"/>
      <c r="AA45" s="58"/>
    </row>
    <row r="46" spans="1:27">
      <c r="A46" s="56">
        <v>1306</v>
      </c>
      <c r="B46" s="57">
        <v>26.96078431372549</v>
      </c>
      <c r="C46" s="57"/>
      <c r="D46" s="57"/>
      <c r="E46" s="60">
        <v>12.628349242552991</v>
      </c>
      <c r="F46" s="60">
        <v>55.16877516024141</v>
      </c>
      <c r="G46" s="57">
        <v>11.330997916018937</v>
      </c>
      <c r="H46" s="57">
        <v>17.052336611328837</v>
      </c>
      <c r="I46" s="57"/>
      <c r="K46" s="58">
        <v>17.188791165861968</v>
      </c>
      <c r="L46" s="65">
        <v>27.836037734866728</v>
      </c>
      <c r="M46" s="58">
        <v>11.663576775793238</v>
      </c>
      <c r="N46" s="58">
        <v>25.436896173324254</v>
      </c>
      <c r="O46" s="58"/>
      <c r="P46" s="58"/>
      <c r="Q46" s="58"/>
      <c r="R46" s="58"/>
      <c r="T46" s="58"/>
      <c r="U46" s="58"/>
      <c r="V46" s="58"/>
      <c r="W46" s="58"/>
      <c r="X46" s="58"/>
      <c r="Y46" s="58"/>
      <c r="Z46" s="58"/>
      <c r="AA46" s="58"/>
    </row>
    <row r="47" spans="1:27">
      <c r="A47" s="56">
        <v>1307</v>
      </c>
      <c r="B47" s="57">
        <v>26.485605157684134</v>
      </c>
      <c r="C47" s="57"/>
      <c r="D47" s="57"/>
      <c r="E47" s="60">
        <v>16.275969172261714</v>
      </c>
      <c r="F47" s="60">
        <v>54.917266352880802</v>
      </c>
      <c r="G47" s="57">
        <v>12.18224050803534</v>
      </c>
      <c r="H47" s="57">
        <v>17.047896220564159</v>
      </c>
      <c r="I47" s="57"/>
      <c r="K47" s="58">
        <v>16.885841697310809</v>
      </c>
      <c r="L47" s="65">
        <v>30.089766231999935</v>
      </c>
      <c r="M47" s="58">
        <v>12.202708529157528</v>
      </c>
      <c r="N47" s="58">
        <v>26.893003025517714</v>
      </c>
      <c r="O47" s="58"/>
      <c r="P47" s="58"/>
      <c r="Q47" s="58"/>
      <c r="R47" s="58"/>
      <c r="T47" s="58"/>
      <c r="U47" s="58"/>
      <c r="V47" s="58"/>
      <c r="W47" s="58"/>
      <c r="X47" s="58"/>
      <c r="Y47" s="58"/>
      <c r="Z47" s="58"/>
      <c r="AA47" s="58"/>
    </row>
    <row r="48" spans="1:27">
      <c r="A48" s="56">
        <v>1308</v>
      </c>
      <c r="B48" s="57">
        <v>26.018800952004334</v>
      </c>
      <c r="C48" s="57"/>
      <c r="D48" s="57"/>
      <c r="E48" s="60">
        <v>20.246318004676105</v>
      </c>
      <c r="F48" s="60">
        <v>55.067553476351542</v>
      </c>
      <c r="G48" s="57">
        <v>12.213242866159085</v>
      </c>
      <c r="H48" s="57">
        <v>17.043457110428687</v>
      </c>
      <c r="I48" s="57"/>
      <c r="K48" s="58">
        <v>16.58823166069584</v>
      </c>
      <c r="L48" s="65">
        <v>32.694489139477952</v>
      </c>
      <c r="M48" s="58">
        <v>12.221222114673511</v>
      </c>
      <c r="N48" s="58">
        <v>28.024143874926477</v>
      </c>
      <c r="O48" s="58"/>
      <c r="P48" s="58"/>
      <c r="Q48" s="58"/>
      <c r="R48" s="58"/>
      <c r="T48" s="58"/>
      <c r="U48" s="58"/>
      <c r="V48" s="58"/>
      <c r="W48" s="58"/>
      <c r="X48" s="58"/>
      <c r="Y48" s="58"/>
      <c r="Z48" s="58"/>
      <c r="AA48" s="58"/>
    </row>
    <row r="49" spans="1:27">
      <c r="A49" s="56">
        <v>1309</v>
      </c>
      <c r="B49" s="57">
        <v>25.560224089635852</v>
      </c>
      <c r="C49" s="57"/>
      <c r="D49" s="57"/>
      <c r="E49" s="60">
        <v>22.872751256513549</v>
      </c>
      <c r="F49" s="60">
        <v>55.03445167923072</v>
      </c>
      <c r="G49" s="57">
        <v>12.643959760969175</v>
      </c>
      <c r="H49" s="57">
        <v>17.039019280553092</v>
      </c>
      <c r="I49" s="57"/>
      <c r="K49" s="58">
        <v>16.295866949453551</v>
      </c>
      <c r="L49" s="65">
        <v>34.370170731301336</v>
      </c>
      <c r="M49" s="58">
        <v>12.493440713376541</v>
      </c>
      <c r="N49" s="58">
        <v>28.948799949921945</v>
      </c>
      <c r="O49" s="58"/>
      <c r="P49" s="58"/>
      <c r="Q49" s="58"/>
      <c r="R49" s="58"/>
      <c r="T49" s="58"/>
      <c r="U49" s="58"/>
      <c r="V49" s="58"/>
      <c r="W49" s="58"/>
      <c r="X49" s="58"/>
      <c r="Y49" s="58"/>
      <c r="Z49" s="58"/>
      <c r="AA49" s="58"/>
    </row>
    <row r="50" spans="1:27">
      <c r="A50" s="56">
        <v>1310</v>
      </c>
      <c r="B50" s="57">
        <v>25.621279487425898</v>
      </c>
      <c r="C50" s="57"/>
      <c r="D50" s="57"/>
      <c r="E50" s="60">
        <v>25.118687363622545</v>
      </c>
      <c r="F50" s="60">
        <v>54.195202815145969</v>
      </c>
      <c r="G50" s="57">
        <v>12.105346748661466</v>
      </c>
      <c r="H50" s="57">
        <v>17.586564055035598</v>
      </c>
      <c r="I50" s="57"/>
      <c r="K50" s="58">
        <v>16.334792689519187</v>
      </c>
      <c r="L50" s="65">
        <v>35.513190471896621</v>
      </c>
      <c r="M50" s="58">
        <v>12.295157546803289</v>
      </c>
      <c r="N50" s="58">
        <v>29.392852336825936</v>
      </c>
      <c r="O50" s="58"/>
      <c r="P50" s="58"/>
      <c r="Q50" s="58"/>
      <c r="R50" s="58"/>
      <c r="T50" s="58"/>
      <c r="U50" s="58"/>
      <c r="V50" s="58"/>
      <c r="W50" s="58"/>
      <c r="X50" s="58"/>
      <c r="Y50" s="58"/>
      <c r="Z50" s="58"/>
      <c r="AA50" s="58"/>
    </row>
    <row r="51" spans="1:27">
      <c r="A51" s="56">
        <v>1311</v>
      </c>
      <c r="B51" s="57">
        <v>25.682480727505361</v>
      </c>
      <c r="C51" s="57"/>
      <c r="D51" s="57"/>
      <c r="E51" s="60">
        <v>26.580123565791446</v>
      </c>
      <c r="F51" s="60">
        <v>53.458896011589907</v>
      </c>
      <c r="G51" s="57">
        <v>12.752869794915405</v>
      </c>
      <c r="H51" s="57">
        <v>17.582128784572152</v>
      </c>
      <c r="I51" s="57"/>
      <c r="K51" s="58">
        <v>16.37381141102879</v>
      </c>
      <c r="L51" s="65">
        <v>36.188960092308768</v>
      </c>
      <c r="M51" s="58">
        <v>12.704986860018471</v>
      </c>
      <c r="N51" s="58">
        <v>30.468283382161342</v>
      </c>
      <c r="O51" s="58"/>
      <c r="P51" s="58"/>
      <c r="Q51" s="58"/>
      <c r="R51" s="58"/>
      <c r="T51" s="58"/>
      <c r="U51" s="58"/>
      <c r="V51" s="58"/>
      <c r="W51" s="58"/>
      <c r="X51" s="58"/>
      <c r="Y51" s="58"/>
      <c r="Z51" s="58"/>
      <c r="AA51" s="58"/>
    </row>
    <row r="52" spans="1:27">
      <c r="A52" s="56">
        <v>1312</v>
      </c>
      <c r="B52" s="57">
        <v>25.743828158245954</v>
      </c>
      <c r="C52" s="57"/>
      <c r="D52" s="57"/>
      <c r="E52" s="60">
        <v>24.818610699516892</v>
      </c>
      <c r="F52" s="60">
        <v>52.73856832576822</v>
      </c>
      <c r="G52" s="57">
        <v>12.261511847242046</v>
      </c>
      <c r="H52" s="57">
        <v>17.577694793261195</v>
      </c>
      <c r="I52" s="57"/>
      <c r="K52" s="58">
        <v>16.41292333608601</v>
      </c>
      <c r="L52" s="65">
        <v>34.799658353345869</v>
      </c>
      <c r="M52" s="58">
        <v>12.391952042361885</v>
      </c>
      <c r="N52" s="58">
        <v>29.437960402489232</v>
      </c>
      <c r="O52" s="58"/>
      <c r="P52" s="58"/>
      <c r="Q52" s="58"/>
      <c r="R52" s="58"/>
      <c r="T52" s="58"/>
      <c r="U52" s="58"/>
      <c r="V52" s="58"/>
      <c r="W52" s="58"/>
      <c r="X52" s="58"/>
      <c r="Y52" s="58"/>
      <c r="Z52" s="58"/>
      <c r="AA52" s="58"/>
    </row>
    <row r="53" spans="1:27">
      <c r="A53" s="56">
        <v>1313</v>
      </c>
      <c r="B53" s="57">
        <v>25.805322128851543</v>
      </c>
      <c r="C53" s="57"/>
      <c r="D53" s="57"/>
      <c r="E53" s="60">
        <v>24.742347743109995</v>
      </c>
      <c r="F53" s="60">
        <v>52.017181055321082</v>
      </c>
      <c r="G53" s="57">
        <v>12.682030785666583</v>
      </c>
      <c r="H53" s="57">
        <v>17.573262080733816</v>
      </c>
      <c r="I53" s="57"/>
      <c r="K53" s="58">
        <v>16.452128687325033</v>
      </c>
      <c r="L53" s="65">
        <v>34.492771246026038</v>
      </c>
      <c r="M53" s="58">
        <v>12.657699190533792</v>
      </c>
      <c r="N53" s="58">
        <v>29.869430548467079</v>
      </c>
      <c r="O53" s="58"/>
      <c r="P53" s="58"/>
      <c r="Q53" s="58"/>
      <c r="R53" s="58"/>
      <c r="T53" s="58"/>
      <c r="U53" s="58"/>
      <c r="V53" s="58"/>
      <c r="W53" s="58"/>
      <c r="X53" s="58"/>
      <c r="Y53" s="58"/>
      <c r="Z53" s="58"/>
      <c r="AA53" s="58"/>
    </row>
    <row r="54" spans="1:27">
      <c r="A54" s="56">
        <v>1314</v>
      </c>
      <c r="B54" s="57">
        <v>25.805322128851543</v>
      </c>
      <c r="C54" s="57"/>
      <c r="D54" s="57"/>
      <c r="E54" s="60">
        <v>33.375771662559281</v>
      </c>
      <c r="F54" s="60">
        <v>51.075013797431431</v>
      </c>
      <c r="G54" s="57">
        <v>12.252060060704089</v>
      </c>
      <c r="H54" s="57">
        <v>17.568830646621201</v>
      </c>
      <c r="I54" s="57"/>
      <c r="K54" s="58">
        <v>16.452128687325033</v>
      </c>
      <c r="L54" s="65">
        <v>39.703036966813094</v>
      </c>
      <c r="M54" s="58">
        <v>12.383628413828021</v>
      </c>
      <c r="N54" s="58">
        <v>31.500624433425013</v>
      </c>
      <c r="O54" s="58"/>
      <c r="P54" s="58"/>
      <c r="Q54" s="58"/>
      <c r="R54" s="58"/>
      <c r="T54" s="58"/>
      <c r="U54" s="58"/>
      <c r="V54" s="58"/>
      <c r="W54" s="58"/>
      <c r="X54" s="58"/>
      <c r="Y54" s="58"/>
      <c r="Z54" s="58"/>
      <c r="AA54" s="58"/>
    </row>
    <row r="55" spans="1:27">
      <c r="A55" s="56">
        <v>1315</v>
      </c>
      <c r="B55" s="57">
        <v>25.140056022408963</v>
      </c>
      <c r="C55" s="57"/>
      <c r="D55" s="57"/>
      <c r="E55" s="60">
        <v>36.064345316637194</v>
      </c>
      <c r="F55" s="60">
        <v>50.212675593633236</v>
      </c>
      <c r="G55" s="57">
        <v>9.8458311798995002</v>
      </c>
      <c r="H55" s="57">
        <v>17.564400490554672</v>
      </c>
      <c r="I55" s="57"/>
      <c r="K55" s="58">
        <v>16.027989684531036</v>
      </c>
      <c r="L55" s="65">
        <v>41.122202517109208</v>
      </c>
      <c r="M55" s="58">
        <v>10.85519794279813</v>
      </c>
      <c r="N55" s="58">
        <v>29.303792637129849</v>
      </c>
      <c r="O55" s="58"/>
      <c r="P55" s="58"/>
      <c r="Q55" s="58"/>
      <c r="R55" s="58"/>
      <c r="T55" s="58"/>
      <c r="U55" s="58"/>
      <c r="V55" s="58"/>
      <c r="W55" s="58"/>
      <c r="X55" s="58"/>
      <c r="Y55" s="58"/>
      <c r="Z55" s="58"/>
      <c r="AA55" s="58"/>
    </row>
    <row r="56" spans="1:27">
      <c r="A56" s="56">
        <v>1316</v>
      </c>
      <c r="B56" s="57">
        <v>23.109243697478991</v>
      </c>
      <c r="C56" s="57"/>
      <c r="D56" s="57"/>
      <c r="E56" s="60">
        <v>34.437194398755352</v>
      </c>
      <c r="F56" s="60">
        <v>49.138148773172539</v>
      </c>
      <c r="G56" s="57">
        <v>8.9594092948506816</v>
      </c>
      <c r="H56" s="57">
        <v>17.368949957821897</v>
      </c>
      <c r="I56" s="57"/>
      <c r="K56" s="58">
        <v>14.733249570738836</v>
      </c>
      <c r="L56" s="65">
        <v>39.692608039851351</v>
      </c>
      <c r="M56" s="58">
        <v>10.241320072961409</v>
      </c>
      <c r="N56" s="58">
        <v>27.527717558143543</v>
      </c>
      <c r="O56" s="58"/>
      <c r="P56" s="58"/>
      <c r="Q56" s="58"/>
      <c r="R56" s="58"/>
      <c r="T56" s="58"/>
      <c r="U56" s="58"/>
      <c r="V56" s="58"/>
      <c r="W56" s="58"/>
      <c r="X56" s="58"/>
      <c r="Y56" s="58"/>
      <c r="Z56" s="58"/>
      <c r="AA56" s="58"/>
    </row>
    <row r="57" spans="1:27">
      <c r="A57" s="56">
        <v>1317</v>
      </c>
      <c r="B57" s="57">
        <v>16.666666666666664</v>
      </c>
      <c r="C57" s="57"/>
      <c r="D57" s="57"/>
      <c r="E57" s="60">
        <v>36.916324861114347</v>
      </c>
      <c r="F57" s="60">
        <v>48.441575065906726</v>
      </c>
      <c r="G57" s="57">
        <v>9.8113024613275002</v>
      </c>
      <c r="H57" s="57">
        <v>17.175987034404802</v>
      </c>
      <c r="I57" s="57"/>
      <c r="K57" s="58">
        <v>10.62579817526013</v>
      </c>
      <c r="L57" s="65">
        <v>41.036462615484574</v>
      </c>
      <c r="M57" s="58">
        <v>10.731428579938322</v>
      </c>
      <c r="N57" s="58">
        <v>28.197813197729864</v>
      </c>
      <c r="O57" s="58"/>
      <c r="P57" s="58"/>
      <c r="Q57" s="58"/>
      <c r="R57" s="58"/>
      <c r="T57" s="58"/>
      <c r="U57" s="58"/>
      <c r="V57" s="58"/>
      <c r="W57" s="58"/>
      <c r="X57" s="58"/>
      <c r="Y57" s="58"/>
      <c r="Z57" s="58"/>
      <c r="AA57" s="58"/>
    </row>
    <row r="58" spans="1:27">
      <c r="A58" s="56">
        <v>1318</v>
      </c>
      <c r="B58" s="57">
        <v>18.20770560534103</v>
      </c>
      <c r="C58" s="57"/>
      <c r="D58" s="57"/>
      <c r="E58" s="60">
        <v>33.972630336687715</v>
      </c>
      <c r="F58" s="60">
        <v>48.167535529052444</v>
      </c>
      <c r="G58" s="57">
        <v>11.879782693156088</v>
      </c>
      <c r="H58" s="57">
        <v>16.985480059094716</v>
      </c>
      <c r="I58" s="57"/>
      <c r="K58" s="58">
        <v>11.608284299814384</v>
      </c>
      <c r="L58" s="65">
        <v>39.047137506905059</v>
      </c>
      <c r="M58" s="58">
        <v>11.994366758281998</v>
      </c>
      <c r="N58" s="58">
        <v>29.96991865905737</v>
      </c>
      <c r="O58" s="58"/>
      <c r="P58" s="58"/>
      <c r="Q58" s="58"/>
      <c r="R58" s="58"/>
      <c r="T58" s="58"/>
      <c r="U58" s="58"/>
      <c r="V58" s="58"/>
      <c r="W58" s="58"/>
      <c r="X58" s="58"/>
      <c r="Y58" s="58"/>
      <c r="Z58" s="58"/>
      <c r="AA58" s="58"/>
    </row>
    <row r="59" spans="1:27">
      <c r="A59" s="56">
        <v>1319</v>
      </c>
      <c r="B59" s="57">
        <v>19.767130691752822</v>
      </c>
      <c r="C59" s="57"/>
      <c r="D59" s="57"/>
      <c r="E59" s="60">
        <v>35.831717822245167</v>
      </c>
      <c r="F59" s="60">
        <v>47.844002596019131</v>
      </c>
      <c r="G59" s="57">
        <v>11.831094052294484</v>
      </c>
      <c r="H59" s="57">
        <v>16.797397773652985</v>
      </c>
      <c r="I59" s="57"/>
      <c r="K59" s="58">
        <v>12.60249247407334</v>
      </c>
      <c r="L59" s="65">
        <v>40.125964552966295</v>
      </c>
      <c r="M59" s="58">
        <v>11.914142634286929</v>
      </c>
      <c r="N59" s="58">
        <v>30.537339902751263</v>
      </c>
      <c r="O59" s="58"/>
      <c r="P59" s="58"/>
      <c r="Q59" s="58"/>
      <c r="R59" s="58"/>
      <c r="T59" s="58"/>
      <c r="U59" s="58"/>
      <c r="V59" s="58"/>
      <c r="W59" s="58"/>
      <c r="X59" s="58"/>
      <c r="Y59" s="58"/>
      <c r="Z59" s="58"/>
      <c r="AA59" s="58"/>
    </row>
    <row r="60" spans="1:27">
      <c r="A60" s="56">
        <v>1320</v>
      </c>
      <c r="B60" s="57">
        <v>21.409807925438059</v>
      </c>
      <c r="C60" s="57"/>
      <c r="D60" s="57"/>
      <c r="E60" s="60">
        <v>31.955898474729256</v>
      </c>
      <c r="F60" s="60">
        <v>46.794185684732682</v>
      </c>
      <c r="G60" s="57">
        <v>11.203396223620262</v>
      </c>
      <c r="H60" s="57">
        <v>17.053294377256265</v>
      </c>
      <c r="I60" s="57"/>
      <c r="K60" s="58">
        <v>13.649777879207377</v>
      </c>
      <c r="L60" s="65">
        <v>37.260406945938215</v>
      </c>
      <c r="M60" s="58">
        <v>11.582837265110129</v>
      </c>
      <c r="N60" s="58">
        <v>29.061564041780137</v>
      </c>
      <c r="O60" s="58"/>
      <c r="P60" s="58"/>
      <c r="Q60" s="58"/>
      <c r="R60" s="58"/>
      <c r="T60" s="58"/>
      <c r="U60" s="58"/>
      <c r="V60" s="58"/>
      <c r="W60" s="58"/>
      <c r="X60" s="58"/>
      <c r="Y60" s="58"/>
      <c r="Z60" s="58"/>
      <c r="AA60" s="58"/>
    </row>
    <row r="61" spans="1:27">
      <c r="A61" s="56">
        <v>1321</v>
      </c>
      <c r="B61" s="57">
        <v>23.141422122398534</v>
      </c>
      <c r="C61" s="57"/>
      <c r="D61" s="57"/>
      <c r="E61" s="60">
        <v>24.382058101300025</v>
      </c>
      <c r="F61" s="60">
        <v>45.897943488189455</v>
      </c>
      <c r="G61" s="57">
        <v>8.5296858259284516</v>
      </c>
      <c r="H61" s="57">
        <v>16.869969283136925</v>
      </c>
      <c r="I61" s="57"/>
      <c r="K61" s="58">
        <v>14.753764857666408</v>
      </c>
      <c r="L61" s="65">
        <v>32.073727273424751</v>
      </c>
      <c r="M61" s="58">
        <v>9.8377208173104762</v>
      </c>
      <c r="N61" s="58">
        <v>24.265523701122881</v>
      </c>
      <c r="O61" s="58"/>
      <c r="P61" s="58"/>
      <c r="Q61" s="58"/>
      <c r="R61" s="58"/>
      <c r="T61" s="58"/>
      <c r="U61" s="58"/>
      <c r="V61" s="58"/>
      <c r="W61" s="58"/>
      <c r="X61" s="58"/>
      <c r="Y61" s="58"/>
      <c r="Z61" s="58"/>
      <c r="AA61" s="58"/>
    </row>
    <row r="62" spans="1:27">
      <c r="A62" s="56">
        <v>1322</v>
      </c>
      <c r="B62" s="57">
        <v>24.968182867512127</v>
      </c>
      <c r="C62" s="57"/>
      <c r="D62" s="57"/>
      <c r="E62" s="60">
        <v>27.905107077417934</v>
      </c>
      <c r="F62" s="60">
        <v>45.558931442730575</v>
      </c>
      <c r="G62" s="57">
        <v>9.1914592052700019</v>
      </c>
      <c r="H62" s="57">
        <v>16.688977471027901</v>
      </c>
      <c r="I62" s="57"/>
      <c r="K62" s="58">
        <v>15.918412317190301</v>
      </c>
      <c r="L62" s="65">
        <v>34.216136077578014</v>
      </c>
      <c r="M62" s="58">
        <v>10.210296686576179</v>
      </c>
      <c r="N62" s="58">
        <v>26.095954041228847</v>
      </c>
      <c r="O62" s="58"/>
      <c r="P62" s="58"/>
      <c r="Q62" s="58"/>
      <c r="R62" s="58"/>
      <c r="T62" s="58"/>
      <c r="U62" s="58"/>
      <c r="V62" s="58"/>
      <c r="W62" s="58"/>
      <c r="X62" s="58"/>
      <c r="Y62" s="58"/>
      <c r="Z62" s="58"/>
      <c r="AA62" s="58"/>
    </row>
    <row r="63" spans="1:27">
      <c r="A63" s="56">
        <v>1323</v>
      </c>
      <c r="B63" s="57">
        <v>26.896823618081225</v>
      </c>
      <c r="C63" s="57"/>
      <c r="D63" s="57"/>
      <c r="E63" s="60">
        <v>25.874679578436282</v>
      </c>
      <c r="F63" s="60">
        <v>45.175184926576968</v>
      </c>
      <c r="G63" s="57">
        <v>9.8033761109942805</v>
      </c>
      <c r="H63" s="57">
        <v>16.510289243931265</v>
      </c>
      <c r="I63" s="57"/>
      <c r="K63" s="58">
        <v>17.148013159278065</v>
      </c>
      <c r="L63" s="65">
        <v>32.774377142505898</v>
      </c>
      <c r="M63" s="58">
        <v>10.551831989009591</v>
      </c>
      <c r="N63" s="58">
        <v>26.486546834624896</v>
      </c>
      <c r="O63" s="58"/>
      <c r="P63" s="58"/>
      <c r="Q63" s="58"/>
      <c r="R63" s="58"/>
      <c r="T63" s="58"/>
      <c r="U63" s="58"/>
      <c r="V63" s="58"/>
      <c r="W63" s="58"/>
      <c r="X63" s="58"/>
      <c r="Y63" s="58"/>
      <c r="Z63" s="58"/>
      <c r="AA63" s="58"/>
    </row>
    <row r="64" spans="1:27">
      <c r="A64" s="56">
        <v>1324</v>
      </c>
      <c r="B64" s="57">
        <v>30.952380952380953</v>
      </c>
      <c r="C64" s="57"/>
      <c r="D64" s="57"/>
      <c r="E64" s="60">
        <v>20.589455313272541</v>
      </c>
      <c r="F64" s="60">
        <v>44.362504400673949</v>
      </c>
      <c r="G64" s="57">
        <v>8.4144677980805227</v>
      </c>
      <c r="H64" s="57">
        <v>16.333875282819545</v>
      </c>
      <c r="I64" s="57"/>
      <c r="K64" s="58">
        <v>19.733625182625961</v>
      </c>
      <c r="L64" s="65">
        <v>29.08803324789913</v>
      </c>
      <c r="M64" s="58">
        <v>9.6240105666982476</v>
      </c>
      <c r="N64" s="58">
        <v>24.041685405923587</v>
      </c>
      <c r="O64" s="58"/>
      <c r="P64" s="58"/>
      <c r="Q64" s="58"/>
      <c r="R64" s="58"/>
      <c r="T64" s="58"/>
      <c r="U64" s="58"/>
      <c r="V64" s="58"/>
      <c r="W64" s="58"/>
      <c r="X64" s="58"/>
      <c r="Y64" s="58"/>
      <c r="Z64" s="58"/>
      <c r="AA64" s="58"/>
    </row>
    <row r="65" spans="1:27">
      <c r="A65" s="56">
        <v>1325</v>
      </c>
      <c r="B65" s="57">
        <v>32.978301618318511</v>
      </c>
      <c r="C65" s="57"/>
      <c r="D65" s="57"/>
      <c r="E65" s="60">
        <v>17.955603607649216</v>
      </c>
      <c r="F65" s="60">
        <v>42.582704261047816</v>
      </c>
      <c r="G65" s="57">
        <v>9.809887637764124</v>
      </c>
      <c r="H65" s="57">
        <v>16.159706641825142</v>
      </c>
      <c r="I65" s="57"/>
      <c r="K65" s="58">
        <v>21.025246629546423</v>
      </c>
      <c r="L65" s="65">
        <v>26.759494662487366</v>
      </c>
      <c r="M65" s="58">
        <v>10.464031838799665</v>
      </c>
      <c r="N65" s="58">
        <v>25.117807505067237</v>
      </c>
      <c r="O65" s="58"/>
      <c r="P65" s="58"/>
      <c r="Q65" s="58"/>
      <c r="R65" s="58"/>
      <c r="T65" s="58"/>
      <c r="U65" s="58"/>
      <c r="V65" s="58"/>
      <c r="W65" s="58"/>
      <c r="X65" s="58"/>
      <c r="Y65" s="58"/>
      <c r="Z65" s="58"/>
      <c r="AA65" s="58"/>
    </row>
    <row r="66" spans="1:27">
      <c r="A66" s="56">
        <v>1326</v>
      </c>
      <c r="B66" s="57">
        <v>35.136824508007045</v>
      </c>
      <c r="C66" s="57"/>
      <c r="D66" s="57"/>
      <c r="E66" s="60">
        <v>18.710187059436752</v>
      </c>
      <c r="F66" s="60">
        <v>41.607558916677846</v>
      </c>
      <c r="G66" s="57">
        <v>10.11905322744154</v>
      </c>
      <c r="H66" s="57">
        <v>16.255391433253738</v>
      </c>
      <c r="I66" s="57"/>
      <c r="K66" s="58">
        <v>22.401408344497</v>
      </c>
      <c r="L66" s="65">
        <v>26.895720960092987</v>
      </c>
      <c r="M66" s="58">
        <v>10.685355149965361</v>
      </c>
      <c r="N66" s="58">
        <v>25.914583299592369</v>
      </c>
      <c r="O66" s="58"/>
      <c r="P66" s="58"/>
      <c r="Q66" s="58"/>
      <c r="R66" s="58"/>
      <c r="T66" s="58"/>
      <c r="U66" s="58"/>
      <c r="V66" s="58"/>
      <c r="W66" s="58"/>
      <c r="X66" s="58"/>
      <c r="Y66" s="58"/>
      <c r="Z66" s="58"/>
      <c r="AA66" s="58"/>
    </row>
    <row r="67" spans="1:27">
      <c r="A67" s="56">
        <v>1327</v>
      </c>
      <c r="B67" s="57">
        <v>37.436628811130198</v>
      </c>
      <c r="C67" s="57"/>
      <c r="D67" s="57"/>
      <c r="E67" s="60">
        <v>20.08586162971265</v>
      </c>
      <c r="F67" s="60">
        <v>42.288336701201452</v>
      </c>
      <c r="G67" s="57">
        <v>9.7687760404074826</v>
      </c>
      <c r="H67" s="57">
        <v>16.351753903904598</v>
      </c>
      <c r="I67" s="57"/>
      <c r="K67" s="58">
        <v>23.867643726551886</v>
      </c>
      <c r="L67" s="65">
        <v>28.0229783219357</v>
      </c>
      <c r="M67" s="58">
        <v>10.488298168821808</v>
      </c>
      <c r="N67" s="58">
        <v>26.216945286194111</v>
      </c>
      <c r="O67" s="58"/>
      <c r="P67" s="58"/>
      <c r="Q67" s="58"/>
      <c r="R67" s="58"/>
      <c r="T67" s="58"/>
      <c r="U67" s="58"/>
      <c r="V67" s="58"/>
      <c r="W67" s="58"/>
      <c r="X67" s="58"/>
      <c r="Y67" s="58"/>
      <c r="Z67" s="58"/>
      <c r="AA67" s="58"/>
    </row>
    <row r="68" spans="1:27">
      <c r="A68" s="56">
        <v>1328</v>
      </c>
      <c r="B68" s="57">
        <v>39.886961794824884</v>
      </c>
      <c r="C68" s="57"/>
      <c r="D68" s="57"/>
      <c r="E68" s="60">
        <v>20.866741115298733</v>
      </c>
      <c r="F68" s="60">
        <v>42.776825765959856</v>
      </c>
      <c r="G68" s="57">
        <v>8.5320569976715674</v>
      </c>
      <c r="H68" s="57">
        <v>16.448798853381952</v>
      </c>
      <c r="I68" s="57"/>
      <c r="K68" s="58">
        <v>25.429848351367248</v>
      </c>
      <c r="L68" s="65">
        <v>28.699331763361162</v>
      </c>
      <c r="M68" s="58">
        <v>9.7287825100351917</v>
      </c>
      <c r="N68" s="58">
        <v>25.370869288673699</v>
      </c>
      <c r="O68" s="58"/>
      <c r="P68" s="58"/>
      <c r="Q68" s="58"/>
      <c r="R68" s="58"/>
      <c r="T68" s="58"/>
      <c r="U68" s="58"/>
      <c r="V68" s="58"/>
      <c r="W68" s="58"/>
      <c r="X68" s="58"/>
      <c r="Y68" s="58"/>
      <c r="Z68" s="58"/>
      <c r="AA68" s="58"/>
    </row>
    <row r="69" spans="1:27">
      <c r="A69" s="56">
        <v>1329</v>
      </c>
      <c r="B69" s="57">
        <v>42.497675985953428</v>
      </c>
      <c r="C69" s="57"/>
      <c r="D69" s="57"/>
      <c r="E69" s="60">
        <v>18.233172258343291</v>
      </c>
      <c r="F69" s="60">
        <v>42.687686340501394</v>
      </c>
      <c r="G69" s="57">
        <v>9.5343718678324958</v>
      </c>
      <c r="H69" s="57">
        <v>16.546531115282786</v>
      </c>
      <c r="I69" s="57"/>
      <c r="K69" s="58">
        <v>27.09430367666041</v>
      </c>
      <c r="L69" s="65">
        <v>26.975365698341836</v>
      </c>
      <c r="M69" s="58">
        <v>10.390594740423483</v>
      </c>
      <c r="N69" s="58">
        <v>26.210200276568983</v>
      </c>
      <c r="O69" s="58"/>
      <c r="P69" s="58"/>
      <c r="Q69" s="58"/>
      <c r="R69" s="58"/>
      <c r="T69" s="58"/>
      <c r="U69" s="58"/>
      <c r="V69" s="58"/>
      <c r="W69" s="58"/>
      <c r="X69" s="58"/>
      <c r="Y69" s="58"/>
      <c r="Z69" s="58"/>
      <c r="AA69" s="58"/>
    </row>
    <row r="70" spans="1:27">
      <c r="A70" s="56">
        <v>1330</v>
      </c>
      <c r="B70" s="57">
        <v>45.279268787060339</v>
      </c>
      <c r="C70" s="57"/>
      <c r="D70" s="57"/>
      <c r="E70" s="60">
        <v>13.184613232227024</v>
      </c>
      <c r="F70" s="60">
        <v>42.451407244010603</v>
      </c>
      <c r="G70" s="57">
        <v>9.4162550994418037</v>
      </c>
      <c r="H70" s="57">
        <v>16.31376676275714</v>
      </c>
      <c r="I70" s="57"/>
      <c r="K70" s="58">
        <v>28.867702299279518</v>
      </c>
      <c r="L70" s="65">
        <v>23.64713862774386</v>
      </c>
      <c r="M70" s="58">
        <v>10.254586608311463</v>
      </c>
      <c r="N70" s="58">
        <v>25.121617523379562</v>
      </c>
      <c r="O70" s="58"/>
      <c r="P70" s="58"/>
      <c r="Q70" s="58"/>
      <c r="R70" s="58"/>
      <c r="T70" s="58"/>
      <c r="U70" s="58"/>
      <c r="V70" s="58"/>
      <c r="W70" s="58"/>
      <c r="X70" s="58"/>
      <c r="Y70" s="58"/>
      <c r="Z70" s="58"/>
      <c r="AA70" s="58"/>
    </row>
    <row r="71" spans="1:27">
      <c r="A71" s="56">
        <v>1331</v>
      </c>
      <c r="B71" s="57">
        <v>48.242924685305248</v>
      </c>
      <c r="C71" s="57"/>
      <c r="D71" s="57"/>
      <c r="E71" s="60">
        <v>10.637862472002025</v>
      </c>
      <c r="F71" s="60">
        <v>42.937476419381561</v>
      </c>
      <c r="G71" s="57">
        <v>8.7739861826264196</v>
      </c>
      <c r="H71" s="57">
        <v>16.412888287472502</v>
      </c>
      <c r="I71" s="57"/>
      <c r="K71" s="58">
        <v>30.757174865419699</v>
      </c>
      <c r="L71" s="65">
        <v>22.184584366234326</v>
      </c>
      <c r="M71" s="58">
        <v>9.8729217002457688</v>
      </c>
      <c r="N71" s="58">
        <v>24.185075926006569</v>
      </c>
      <c r="O71" s="58"/>
      <c r="P71" s="58"/>
      <c r="Q71" s="58"/>
      <c r="R71" s="58"/>
      <c r="T71" s="58"/>
      <c r="U71" s="58"/>
      <c r="V71" s="58"/>
      <c r="W71" s="58"/>
      <c r="X71" s="58"/>
      <c r="Y71" s="58"/>
      <c r="Z71" s="58"/>
      <c r="AA71" s="58"/>
    </row>
    <row r="72" spans="1:27">
      <c r="A72" s="56">
        <v>1332</v>
      </c>
      <c r="B72" s="57">
        <v>51.400560224089631</v>
      </c>
      <c r="C72" s="57"/>
      <c r="D72" s="57"/>
      <c r="E72" s="60">
        <v>6.3651942364072607</v>
      </c>
      <c r="F72" s="60">
        <v>43.209153979848132</v>
      </c>
      <c r="G72" s="57">
        <v>9.8951030740715229</v>
      </c>
      <c r="H72" s="57">
        <v>16.512711831775061</v>
      </c>
      <c r="I72" s="57"/>
      <c r="K72" s="58">
        <v>32.770318742188799</v>
      </c>
      <c r="L72" s="65">
        <v>19.53646486932815</v>
      </c>
      <c r="M72" s="58">
        <v>10.610687711547719</v>
      </c>
      <c r="N72" s="58">
        <v>24.838681884457603</v>
      </c>
      <c r="O72" s="58"/>
      <c r="P72" s="58"/>
      <c r="Q72" s="58"/>
      <c r="R72" s="58"/>
      <c r="T72" s="58"/>
      <c r="U72" s="58"/>
      <c r="V72" s="58"/>
      <c r="W72" s="58"/>
      <c r="X72" s="58"/>
      <c r="Y72" s="58"/>
      <c r="Z72" s="58"/>
      <c r="AA72" s="58"/>
    </row>
    <row r="73" spans="1:27">
      <c r="A73" s="56">
        <v>1333</v>
      </c>
      <c r="B73" s="57">
        <v>44.607843137254903</v>
      </c>
      <c r="C73" s="57"/>
      <c r="D73" s="57"/>
      <c r="E73" s="60">
        <v>8.2737798967714777</v>
      </c>
      <c r="F73" s="60">
        <v>43.610336919357692</v>
      </c>
      <c r="G73" s="57">
        <v>10.653275291080046</v>
      </c>
      <c r="H73" s="57">
        <v>16.613242367657548</v>
      </c>
      <c r="I73" s="57"/>
      <c r="K73" s="58">
        <v>28.439636292607993</v>
      </c>
      <c r="L73" s="65">
        <v>20.906172262333698</v>
      </c>
      <c r="M73" s="58">
        <v>11.118272810183697</v>
      </c>
      <c r="N73" s="58">
        <v>25.320482925285692</v>
      </c>
      <c r="O73" s="58"/>
      <c r="P73" s="58"/>
      <c r="Q73" s="58"/>
      <c r="R73" s="58"/>
      <c r="T73" s="58"/>
      <c r="U73" s="58"/>
      <c r="V73" s="58"/>
      <c r="W73" s="58"/>
      <c r="X73" s="58"/>
      <c r="Y73" s="58"/>
      <c r="Z73" s="58"/>
      <c r="AA73" s="58"/>
    </row>
    <row r="74" spans="1:27">
      <c r="A74" s="56">
        <v>1334</v>
      </c>
      <c r="B74" s="57">
        <v>40.756302521008401</v>
      </c>
      <c r="C74" s="57"/>
      <c r="D74" s="57"/>
      <c r="E74" s="60">
        <v>10.018317868427664</v>
      </c>
      <c r="F74" s="60">
        <v>44.925810558250156</v>
      </c>
      <c r="G74" s="57">
        <v>10.158235500156891</v>
      </c>
      <c r="H74" s="57">
        <v>16.714484902326408</v>
      </c>
      <c r="I74" s="57"/>
      <c r="K74" s="58">
        <v>25.984094697484856</v>
      </c>
      <c r="L74" s="65">
        <v>22.49732491696324</v>
      </c>
      <c r="M74" s="58">
        <v>10.830612578596163</v>
      </c>
      <c r="N74" s="58">
        <v>24.768460874956915</v>
      </c>
      <c r="O74" s="58"/>
      <c r="P74" s="58"/>
      <c r="Q74" s="58"/>
      <c r="R74" s="58"/>
      <c r="T74" s="58"/>
      <c r="U74" s="58"/>
      <c r="V74" s="58"/>
      <c r="W74" s="58"/>
      <c r="X74" s="58"/>
      <c r="Y74" s="58"/>
      <c r="Z74" s="58"/>
      <c r="AA74" s="58"/>
    </row>
    <row r="75" spans="1:27">
      <c r="A75" s="56">
        <v>1335</v>
      </c>
      <c r="B75" s="57">
        <v>46.638655462184872</v>
      </c>
      <c r="C75" s="57"/>
      <c r="D75" s="57"/>
      <c r="E75" s="60">
        <v>5.9827830120366903</v>
      </c>
      <c r="F75" s="60">
        <v>43.810566536649048</v>
      </c>
      <c r="G75" s="57">
        <v>9.5641092545445741</v>
      </c>
      <c r="H75" s="57">
        <v>16.816444478451182</v>
      </c>
      <c r="I75" s="57"/>
      <c r="K75" s="58">
        <v>29.734376406400198</v>
      </c>
      <c r="L75" s="65">
        <v>19.505758764796663</v>
      </c>
      <c r="M75" s="58">
        <v>10.480248750754276</v>
      </c>
      <c r="N75" s="58">
        <v>23.820647510211973</v>
      </c>
      <c r="O75" s="58"/>
      <c r="P75" s="58"/>
      <c r="Q75" s="58"/>
      <c r="R75" s="58"/>
      <c r="T75" s="58"/>
      <c r="U75" s="58"/>
      <c r="V75" s="58"/>
      <c r="W75" s="58"/>
      <c r="X75" s="58"/>
      <c r="Y75" s="58"/>
      <c r="Z75" s="58"/>
      <c r="AA75" s="58"/>
    </row>
    <row r="76" spans="1:27">
      <c r="A76" s="56">
        <v>1336</v>
      </c>
      <c r="B76" s="57">
        <v>46.568627450980394</v>
      </c>
      <c r="C76" s="57"/>
      <c r="D76" s="57"/>
      <c r="E76" s="60">
        <v>14.477161140809388</v>
      </c>
      <c r="F76" s="60">
        <v>45.465704186804345</v>
      </c>
      <c r="G76" s="57">
        <v>10.077027660202271</v>
      </c>
      <c r="H76" s="57">
        <v>16.919126174415688</v>
      </c>
      <c r="I76" s="57"/>
      <c r="K76" s="58">
        <v>29.689730195579781</v>
      </c>
      <c r="L76" s="65">
        <v>25.555191021986332</v>
      </c>
      <c r="M76" s="58">
        <v>10.8327317568613</v>
      </c>
      <c r="N76" s="58">
        <v>26.629558789893654</v>
      </c>
      <c r="O76" s="58"/>
      <c r="P76" s="58"/>
      <c r="Q76" s="58"/>
      <c r="R76" s="58"/>
      <c r="T76" s="58"/>
      <c r="U76" s="58"/>
      <c r="V76" s="58"/>
      <c r="W76" s="58"/>
      <c r="X76" s="58"/>
      <c r="Y76" s="58"/>
      <c r="Z76" s="58"/>
      <c r="AA76" s="58"/>
    </row>
    <row r="77" spans="1:27">
      <c r="A77" s="56">
        <v>1337</v>
      </c>
      <c r="B77" s="57">
        <v>43.137254901960787</v>
      </c>
      <c r="C77" s="57"/>
      <c r="D77" s="57"/>
      <c r="E77" s="60">
        <v>29.209012865239576</v>
      </c>
      <c r="F77" s="60">
        <v>47.390150704964398</v>
      </c>
      <c r="G77" s="57">
        <v>11.513360723525441</v>
      </c>
      <c r="H77" s="57">
        <v>17.022535104570959</v>
      </c>
      <c r="I77" s="57"/>
      <c r="K77" s="58">
        <v>27.502065865379169</v>
      </c>
      <c r="L77" s="65">
        <v>35.708550063981782</v>
      </c>
      <c r="M77" s="58">
        <v>11.771510288536353</v>
      </c>
      <c r="N77" s="58">
        <v>31.62514264084702</v>
      </c>
      <c r="O77" s="58"/>
      <c r="P77" s="58"/>
      <c r="Q77" s="58"/>
      <c r="R77" s="58"/>
      <c r="T77" s="58"/>
      <c r="U77" s="58"/>
      <c r="V77" s="58"/>
      <c r="W77" s="58"/>
      <c r="X77" s="58"/>
      <c r="Y77" s="58"/>
      <c r="Z77" s="58"/>
      <c r="AA77" s="58"/>
    </row>
    <row r="78" spans="1:27">
      <c r="A78" s="56">
        <v>1338</v>
      </c>
      <c r="B78" s="57">
        <v>38.375350140056028</v>
      </c>
      <c r="C78" s="57"/>
      <c r="D78" s="57"/>
      <c r="E78" s="60">
        <v>31.206499882975002</v>
      </c>
      <c r="F78" s="60">
        <v>49.443040384344677</v>
      </c>
      <c r="G78" s="57">
        <v>11.964900661505874</v>
      </c>
      <c r="H78" s="57">
        <v>17.126676419489971</v>
      </c>
      <c r="I78" s="57"/>
      <c r="K78" s="58">
        <v>24.466123529590554</v>
      </c>
      <c r="L78" s="65">
        <v>37.725842864140972</v>
      </c>
      <c r="M78" s="58">
        <v>12.08541823640924</v>
      </c>
      <c r="N78" s="58">
        <v>32.131196723752673</v>
      </c>
      <c r="O78" s="58"/>
      <c r="P78" s="58"/>
      <c r="Q78" s="58"/>
      <c r="R78" s="58"/>
      <c r="T78" s="58"/>
      <c r="U78" s="58"/>
      <c r="V78" s="58"/>
      <c r="W78" s="58"/>
      <c r="X78" s="58"/>
      <c r="Y78" s="58"/>
      <c r="Z78" s="58"/>
      <c r="AA78" s="58"/>
    </row>
    <row r="79" spans="1:27">
      <c r="A79" s="56">
        <v>1339</v>
      </c>
      <c r="B79" s="57">
        <v>32.878151260504204</v>
      </c>
      <c r="C79" s="57"/>
      <c r="D79" s="57"/>
      <c r="E79" s="60">
        <v>16.0906118535422</v>
      </c>
      <c r="F79" s="60">
        <v>50.621867034098521</v>
      </c>
      <c r="G79" s="57">
        <v>8.9584621791396621</v>
      </c>
      <c r="H79" s="57">
        <v>17.231555306224173</v>
      </c>
      <c r="I79" s="57"/>
      <c r="K79" s="58">
        <v>20.961395980187529</v>
      </c>
      <c r="L79" s="65">
        <v>28.435118536446392</v>
      </c>
      <c r="M79" s="58">
        <v>10.204689989523919</v>
      </c>
      <c r="N79" s="58">
        <v>24.260379428891302</v>
      </c>
      <c r="O79" s="58"/>
      <c r="P79" s="58"/>
      <c r="Q79" s="58"/>
      <c r="R79" s="58"/>
      <c r="T79" s="58"/>
      <c r="U79" s="58"/>
      <c r="V79" s="58"/>
      <c r="W79" s="58"/>
      <c r="X79" s="58"/>
      <c r="Y79" s="58"/>
      <c r="Z79" s="58"/>
      <c r="AA79" s="58"/>
    </row>
    <row r="80" spans="1:27">
      <c r="A80" s="56">
        <v>1340</v>
      </c>
      <c r="B80" s="57">
        <v>32.878151260504204</v>
      </c>
      <c r="C80" s="57"/>
      <c r="D80" s="57"/>
      <c r="E80" s="60">
        <v>17.038180700369914</v>
      </c>
      <c r="F80" s="60">
        <v>51.59642821019704</v>
      </c>
      <c r="G80" s="57">
        <v>11.15382231444584</v>
      </c>
      <c r="H80" s="57">
        <v>17.116384458774888</v>
      </c>
      <c r="I80" s="57"/>
      <c r="K80" s="58">
        <v>20.961395980187529</v>
      </c>
      <c r="L80" s="65">
        <v>29.392336814994106</v>
      </c>
      <c r="M80" s="58">
        <v>11.567916060612713</v>
      </c>
      <c r="N80" s="58">
        <v>27.025785658908081</v>
      </c>
      <c r="O80" s="58"/>
      <c r="P80" s="58"/>
      <c r="Q80" s="58"/>
      <c r="R80" s="58"/>
      <c r="T80" s="58"/>
      <c r="U80" s="58"/>
      <c r="V80" s="58"/>
      <c r="W80" s="58"/>
      <c r="X80" s="58"/>
      <c r="Y80" s="58"/>
      <c r="Z80" s="58"/>
      <c r="AA80" s="58"/>
    </row>
    <row r="81" spans="1:27">
      <c r="A81" s="56">
        <v>1341</v>
      </c>
      <c r="B81" s="57">
        <v>36.204481792717083</v>
      </c>
      <c r="C81" s="57"/>
      <c r="D81" s="57"/>
      <c r="E81" s="60">
        <v>29.010944934530681</v>
      </c>
      <c r="F81" s="60">
        <v>53.046255052350766</v>
      </c>
      <c r="G81" s="57">
        <v>10.650423800698338</v>
      </c>
      <c r="H81" s="57">
        <v>17.222754197501416</v>
      </c>
      <c r="I81" s="57"/>
      <c r="K81" s="58">
        <v>23.082090994157507</v>
      </c>
      <c r="L81" s="65">
        <v>37.603278020128201</v>
      </c>
      <c r="M81" s="58">
        <v>11.27629492940555</v>
      </c>
      <c r="N81" s="58">
        <v>29.99095810398585</v>
      </c>
      <c r="O81" s="58"/>
      <c r="P81" s="58"/>
      <c r="Q81" s="58"/>
      <c r="R81" s="58"/>
      <c r="T81" s="58"/>
      <c r="U81" s="58"/>
      <c r="V81" s="58"/>
      <c r="W81" s="58"/>
      <c r="X81" s="58"/>
      <c r="Y81" s="58"/>
      <c r="Z81" s="58"/>
      <c r="AA81" s="58"/>
    </row>
    <row r="82" spans="1:27">
      <c r="A82" s="56">
        <v>1342</v>
      </c>
      <c r="B82" s="57">
        <v>36.204481792717083</v>
      </c>
      <c r="C82" s="57"/>
      <c r="D82" s="57"/>
      <c r="E82" s="60">
        <v>29.828238867836326</v>
      </c>
      <c r="F82" s="60">
        <v>53.664677505594739</v>
      </c>
      <c r="G82" s="57">
        <v>11.649484374495515</v>
      </c>
      <c r="H82" s="57">
        <v>17.329877290661148</v>
      </c>
      <c r="I82" s="57"/>
      <c r="K82" s="58">
        <v>23.082090994157507</v>
      </c>
      <c r="L82" s="65">
        <v>38.349477801141269</v>
      </c>
      <c r="M82" s="58">
        <v>11.938504163461388</v>
      </c>
      <c r="N82" s="58">
        <v>31.384310504413538</v>
      </c>
      <c r="O82" s="58"/>
      <c r="P82" s="58"/>
      <c r="Q82" s="58"/>
      <c r="R82" s="58"/>
      <c r="T82" s="58"/>
      <c r="U82" s="58"/>
      <c r="V82" s="58"/>
      <c r="W82" s="58"/>
      <c r="X82" s="58"/>
      <c r="Y82" s="58"/>
      <c r="Z82" s="58"/>
      <c r="AA82" s="58"/>
    </row>
    <row r="83" spans="1:27">
      <c r="A83" s="56">
        <v>1343</v>
      </c>
      <c r="B83" s="57">
        <v>33.006535947712415</v>
      </c>
      <c r="C83" s="57"/>
      <c r="D83" s="57"/>
      <c r="E83" s="60">
        <v>33.521046464119649</v>
      </c>
      <c r="F83" s="60">
        <v>55.498879258409097</v>
      </c>
      <c r="G83" s="57">
        <v>11.090376810796927</v>
      </c>
      <c r="H83" s="57">
        <v>17.437759073821411</v>
      </c>
      <c r="I83" s="57"/>
      <c r="K83" s="58">
        <v>21.043247366691624</v>
      </c>
      <c r="L83" s="65">
        <v>41.37785625531491</v>
      </c>
      <c r="M83" s="58">
        <v>11.611920184090684</v>
      </c>
      <c r="N83" s="58">
        <v>31.362013520520414</v>
      </c>
      <c r="O83" s="58"/>
      <c r="P83" s="58"/>
      <c r="Q83" s="58"/>
      <c r="R83" s="58"/>
      <c r="T83" s="58"/>
      <c r="U83" s="58"/>
      <c r="V83" s="58"/>
      <c r="W83" s="58"/>
      <c r="X83" s="58"/>
      <c r="Y83" s="58"/>
      <c r="Z83" s="58"/>
      <c r="AA83" s="58"/>
    </row>
    <row r="84" spans="1:27">
      <c r="A84" s="56">
        <v>1344</v>
      </c>
      <c r="B84" s="57">
        <v>29.808590102707747</v>
      </c>
      <c r="C84" s="57"/>
      <c r="D84" s="57"/>
      <c r="E84" s="60">
        <v>35.259217798552314</v>
      </c>
      <c r="F84" s="60">
        <v>55.014284452657456</v>
      </c>
      <c r="G84" s="57">
        <v>12.683972931391104</v>
      </c>
      <c r="H84" s="57">
        <v>17.546404920338222</v>
      </c>
      <c r="I84" s="57"/>
      <c r="K84" s="58">
        <v>19.004403739225747</v>
      </c>
      <c r="L84" s="65">
        <v>42.321415539633378</v>
      </c>
      <c r="M84" s="58">
        <v>12.651889158297543</v>
      </c>
      <c r="N84" s="58">
        <v>33.186159432271644</v>
      </c>
      <c r="O84" s="58"/>
      <c r="P84" s="58"/>
      <c r="Q84" s="58"/>
      <c r="R84" s="58"/>
      <c r="T84" s="58"/>
      <c r="U84" s="58"/>
      <c r="V84" s="58"/>
      <c r="W84" s="58"/>
      <c r="X84" s="58"/>
      <c r="Y84" s="58"/>
      <c r="Z84" s="58"/>
      <c r="AA84" s="58"/>
    </row>
    <row r="85" spans="1:27">
      <c r="A85" s="56">
        <v>1345</v>
      </c>
      <c r="B85" s="57">
        <v>26.610644257703079</v>
      </c>
      <c r="C85" s="57"/>
      <c r="D85" s="57"/>
      <c r="E85" s="60">
        <v>32.15419195648699</v>
      </c>
      <c r="F85" s="60">
        <v>55.394535278925936</v>
      </c>
      <c r="G85" s="57">
        <v>11.477469029684038</v>
      </c>
      <c r="H85" s="57">
        <v>17.655820241623928</v>
      </c>
      <c r="I85" s="57"/>
      <c r="K85" s="58">
        <v>16.965560111759871</v>
      </c>
      <c r="L85" s="65">
        <v>40.462334013784002</v>
      </c>
      <c r="M85" s="58">
        <v>11.91479536937956</v>
      </c>
      <c r="N85" s="58">
        <v>30.647666241702083</v>
      </c>
      <c r="O85" s="58"/>
      <c r="P85" s="58"/>
      <c r="Q85" s="58"/>
      <c r="R85" s="58"/>
      <c r="T85" s="58"/>
      <c r="U85" s="58"/>
      <c r="V85" s="58"/>
      <c r="W85" s="58"/>
      <c r="X85" s="58"/>
      <c r="Y85" s="58"/>
      <c r="Z85" s="58"/>
      <c r="AA85" s="58"/>
    </row>
    <row r="86" spans="1:27">
      <c r="A86" s="56">
        <v>1346</v>
      </c>
      <c r="B86" s="57">
        <v>23.412698412698411</v>
      </c>
      <c r="C86" s="57"/>
      <c r="D86" s="57"/>
      <c r="E86" s="60">
        <v>32.834210689403477</v>
      </c>
      <c r="F86" s="60">
        <v>57.632151445191973</v>
      </c>
      <c r="G86" s="57">
        <v>10.523423202353424</v>
      </c>
      <c r="H86" s="57">
        <v>17.766010487416718</v>
      </c>
      <c r="I86" s="57"/>
      <c r="K86" s="58">
        <v>14.926716484293991</v>
      </c>
      <c r="L86" s="65">
        <v>41.699175017559753</v>
      </c>
      <c r="M86" s="58">
        <v>11.338143630162124</v>
      </c>
      <c r="N86" s="58">
        <v>29.439256721887432</v>
      </c>
      <c r="O86" s="58"/>
      <c r="P86" s="58"/>
      <c r="Q86" s="58"/>
      <c r="R86" s="58"/>
      <c r="T86" s="58"/>
      <c r="U86" s="58"/>
      <c r="V86" s="58"/>
      <c r="W86" s="58"/>
      <c r="X86" s="58"/>
      <c r="Y86" s="58"/>
      <c r="Z86" s="58"/>
      <c r="AA86" s="58"/>
    </row>
    <row r="87" spans="1:27">
      <c r="A87" s="56">
        <v>1347</v>
      </c>
      <c r="B87" s="57">
        <v>20.214752567693743</v>
      </c>
      <c r="C87" s="57"/>
      <c r="D87" s="57"/>
      <c r="E87" s="60">
        <v>31.723029457190812</v>
      </c>
      <c r="F87" s="60">
        <v>58.050981082775344</v>
      </c>
      <c r="G87" s="57">
        <v>11.59364683724818</v>
      </c>
      <c r="H87" s="57">
        <v>17.876981146052085</v>
      </c>
      <c r="I87" s="57"/>
      <c r="K87" s="58">
        <v>12.88787285682811</v>
      </c>
      <c r="L87" s="65">
        <v>41.134954192907017</v>
      </c>
      <c r="M87" s="58">
        <v>12.046530047858001</v>
      </c>
      <c r="N87" s="58">
        <v>29.996771916879979</v>
      </c>
      <c r="O87" s="58"/>
      <c r="P87" s="58"/>
      <c r="Q87" s="58"/>
      <c r="R87" s="58"/>
      <c r="T87" s="58"/>
      <c r="U87" s="58"/>
      <c r="V87" s="58"/>
      <c r="W87" s="58"/>
      <c r="X87" s="58"/>
      <c r="Y87" s="58"/>
      <c r="Z87" s="58"/>
      <c r="AA87" s="58"/>
    </row>
    <row r="88" spans="1:27">
      <c r="A88" s="56">
        <v>1348</v>
      </c>
      <c r="B88" s="57">
        <v>17.016806722689076</v>
      </c>
      <c r="C88" s="57"/>
      <c r="D88" s="57"/>
      <c r="E88" s="60">
        <v>32.851299336104063</v>
      </c>
      <c r="F88" s="60">
        <v>58.516127814063523</v>
      </c>
      <c r="G88" s="57">
        <v>12.31131705123483</v>
      </c>
      <c r="H88" s="57">
        <v>17.988737744736223</v>
      </c>
      <c r="I88" s="57"/>
      <c r="K88" s="58">
        <v>10.84902922936223</v>
      </c>
      <c r="L88" s="65">
        <v>42.026165555277977</v>
      </c>
      <c r="M88" s="58">
        <v>12.531351736489844</v>
      </c>
      <c r="N88" s="58">
        <v>30.717619634769722</v>
      </c>
      <c r="O88" s="58"/>
      <c r="P88" s="58"/>
      <c r="Q88" s="58"/>
      <c r="R88" s="58"/>
      <c r="T88" s="58"/>
      <c r="U88" s="58"/>
      <c r="V88" s="58"/>
      <c r="W88" s="58"/>
      <c r="X88" s="58"/>
      <c r="Y88" s="58"/>
      <c r="Z88" s="58"/>
      <c r="AA88" s="58"/>
    </row>
    <row r="89" spans="1:27">
      <c r="A89" s="56">
        <v>1349</v>
      </c>
      <c r="B89" s="57">
        <v>13.818860877684408</v>
      </c>
      <c r="C89" s="57"/>
      <c r="D89" s="57"/>
      <c r="E89" s="60">
        <v>33.854114980809094</v>
      </c>
      <c r="F89" s="60">
        <v>57.396054540112118</v>
      </c>
      <c r="G89" s="57">
        <v>7.053400012188038</v>
      </c>
      <c r="H89" s="57">
        <v>15.047583527775615</v>
      </c>
      <c r="I89" s="57"/>
      <c r="K89" s="58">
        <v>8.810185601896352</v>
      </c>
      <c r="L89" s="65">
        <v>42.270074050318385</v>
      </c>
      <c r="M89" s="58">
        <v>8.4228172004697477</v>
      </c>
      <c r="N89" s="58">
        <v>23.962669567085911</v>
      </c>
      <c r="O89" s="58"/>
      <c r="P89" s="58"/>
      <c r="Q89" s="58"/>
      <c r="R89" s="58"/>
      <c r="T89" s="58"/>
      <c r="U89" s="58"/>
      <c r="V89" s="58"/>
      <c r="W89" s="58"/>
      <c r="X89" s="58"/>
      <c r="Y89" s="58"/>
      <c r="Z89" s="58"/>
      <c r="AA89" s="58"/>
    </row>
    <row r="90" spans="1:27">
      <c r="A90" s="56">
        <v>1350</v>
      </c>
      <c r="B90" s="57">
        <v>10.62091503267974</v>
      </c>
      <c r="C90" s="57"/>
      <c r="D90" s="57"/>
      <c r="E90" s="60">
        <v>33.97485663192446</v>
      </c>
      <c r="F90" s="60">
        <v>56.449858792252805</v>
      </c>
      <c r="G90" s="57">
        <v>5.9316250724537394</v>
      </c>
      <c r="H90" s="57">
        <v>11.988402266768048</v>
      </c>
      <c r="I90" s="57"/>
      <c r="K90" s="58">
        <v>6.7713419744304737</v>
      </c>
      <c r="L90" s="65">
        <v>42.009398467017682</v>
      </c>
      <c r="M90" s="58">
        <v>6.90860252675947</v>
      </c>
      <c r="N90" s="58">
        <v>21.683956712856588</v>
      </c>
      <c r="O90" s="58"/>
      <c r="P90" s="58"/>
      <c r="Q90" s="58"/>
      <c r="R90" s="58"/>
      <c r="T90" s="58"/>
      <c r="U90" s="58"/>
      <c r="V90" s="58"/>
      <c r="W90" s="58"/>
      <c r="X90" s="58"/>
      <c r="Y90" s="58"/>
      <c r="Z90" s="58"/>
      <c r="AA90" s="58"/>
    </row>
    <row r="91" spans="1:27">
      <c r="A91" s="56">
        <v>1351</v>
      </c>
      <c r="B91" s="57">
        <v>7.4229691876750703</v>
      </c>
      <c r="C91" s="57"/>
      <c r="D91" s="57"/>
      <c r="E91" s="60">
        <v>32.491790179556411</v>
      </c>
      <c r="F91" s="60">
        <v>55.930930877543048</v>
      </c>
      <c r="G91" s="57">
        <v>5.0527106669778759</v>
      </c>
      <c r="H91" s="57">
        <v>10.035200422644705</v>
      </c>
      <c r="I91" s="57"/>
      <c r="K91" s="58">
        <v>4.7324983469645945</v>
      </c>
      <c r="L91" s="65">
        <v>40.870999897677237</v>
      </c>
      <c r="M91" s="58">
        <v>5.8385554602716629</v>
      </c>
      <c r="N91" s="58">
        <v>19.503073516325856</v>
      </c>
      <c r="O91" s="58"/>
      <c r="P91" s="58"/>
      <c r="Q91" s="58"/>
      <c r="R91" s="58"/>
      <c r="T91" s="58"/>
      <c r="U91" s="58"/>
      <c r="V91" s="58"/>
      <c r="W91" s="58"/>
      <c r="X91" s="58"/>
      <c r="Y91" s="58"/>
      <c r="Z91" s="58"/>
      <c r="AA91" s="58"/>
    </row>
    <row r="92" spans="1:27">
      <c r="A92" s="56">
        <v>1352</v>
      </c>
      <c r="B92" s="57">
        <v>10.854341736694678</v>
      </c>
      <c r="C92" s="57"/>
      <c r="D92" s="57"/>
      <c r="E92" s="60">
        <v>33.938415159207302</v>
      </c>
      <c r="F92" s="60">
        <v>55.200601468980928</v>
      </c>
      <c r="G92" s="57">
        <v>5.316109889028894</v>
      </c>
      <c r="H92" s="57">
        <v>10.023870984256607</v>
      </c>
      <c r="I92" s="57"/>
      <c r="K92" s="58">
        <v>6.9201626771652096</v>
      </c>
      <c r="L92" s="65">
        <v>41.539389975261642</v>
      </c>
      <c r="M92" s="58">
        <v>6.0027678954127879</v>
      </c>
      <c r="N92" s="58">
        <v>20.582515680536964</v>
      </c>
      <c r="O92" s="58"/>
      <c r="P92" s="58"/>
      <c r="Q92" s="58"/>
      <c r="R92" s="58"/>
      <c r="T92" s="58"/>
      <c r="U92" s="58"/>
      <c r="V92" s="58"/>
      <c r="W92" s="58"/>
      <c r="X92" s="58"/>
      <c r="Y92" s="58"/>
      <c r="Z92" s="58"/>
      <c r="AA92" s="58"/>
    </row>
    <row r="93" spans="1:27">
      <c r="A93" s="56">
        <v>1353</v>
      </c>
      <c r="B93" s="57">
        <v>11.904761904761903</v>
      </c>
      <c r="C93" s="57"/>
      <c r="D93" s="57"/>
      <c r="E93" s="60">
        <v>40.83510955948308</v>
      </c>
      <c r="F93" s="60">
        <v>54.691276808157674</v>
      </c>
      <c r="G93" s="57">
        <v>5.0797299823337099</v>
      </c>
      <c r="H93" s="57">
        <v>10.012556470920043</v>
      </c>
      <c r="I93" s="57"/>
      <c r="K93" s="58">
        <v>7.5898558394715181</v>
      </c>
      <c r="L93" s="65">
        <v>45.788522005869162</v>
      </c>
      <c r="M93" s="58">
        <v>5.8497671030465748</v>
      </c>
      <c r="N93" s="58">
        <v>22.1572190436701</v>
      </c>
      <c r="O93" s="58"/>
      <c r="P93" s="58"/>
      <c r="Q93" s="58"/>
      <c r="R93" s="58"/>
      <c r="T93" s="58"/>
      <c r="U93" s="58"/>
      <c r="V93" s="58"/>
      <c r="W93" s="58"/>
      <c r="X93" s="58"/>
      <c r="Y93" s="58"/>
      <c r="Z93" s="58"/>
      <c r="AA93" s="58"/>
    </row>
    <row r="94" spans="1:27">
      <c r="A94" s="56">
        <v>1354</v>
      </c>
      <c r="B94" s="57">
        <v>13.23529411764706</v>
      </c>
      <c r="C94" s="57"/>
      <c r="D94" s="57"/>
      <c r="E94" s="60">
        <v>29.50651771533953</v>
      </c>
      <c r="F94" s="60">
        <v>53.546655865097051</v>
      </c>
      <c r="G94" s="57">
        <v>4.9435418608118846</v>
      </c>
      <c r="H94" s="57">
        <v>10.001256862973213</v>
      </c>
      <c r="I94" s="57"/>
      <c r="K94" s="58">
        <v>8.4381338450595127</v>
      </c>
      <c r="L94" s="65">
        <v>38.100576764045115</v>
      </c>
      <c r="M94" s="58">
        <v>5.7603634144794338</v>
      </c>
      <c r="N94" s="58">
        <v>19.274450652670332</v>
      </c>
      <c r="O94" s="58"/>
      <c r="P94" s="58"/>
      <c r="Q94" s="58"/>
      <c r="R94" s="58"/>
      <c r="T94" s="58"/>
      <c r="U94" s="58"/>
      <c r="V94" s="58"/>
      <c r="W94" s="58"/>
      <c r="X94" s="58"/>
      <c r="Y94" s="58"/>
      <c r="Z94" s="58"/>
      <c r="AA94" s="58"/>
    </row>
    <row r="95" spans="1:27">
      <c r="A95" s="56">
        <v>1355</v>
      </c>
      <c r="B95" s="57">
        <v>15.546218487394958</v>
      </c>
      <c r="C95" s="57"/>
      <c r="D95" s="57"/>
      <c r="E95" s="60">
        <v>21.806369906992458</v>
      </c>
      <c r="F95" s="60">
        <v>52.884997248794107</v>
      </c>
      <c r="G95" s="57">
        <v>5.4697636210521816</v>
      </c>
      <c r="H95" s="57">
        <v>9.9899721407802087</v>
      </c>
      <c r="I95" s="57"/>
      <c r="K95" s="58">
        <v>9.911458802133394</v>
      </c>
      <c r="L95" s="65">
        <v>32.9166038359457</v>
      </c>
      <c r="M95" s="58">
        <v>6.0914048942936247</v>
      </c>
      <c r="N95" s="58">
        <v>18.211082911088582</v>
      </c>
      <c r="O95" s="58"/>
      <c r="P95" s="58"/>
      <c r="Q95" s="58"/>
      <c r="R95" s="58"/>
      <c r="T95" s="58"/>
      <c r="U95" s="58"/>
      <c r="V95" s="58"/>
      <c r="W95" s="58"/>
      <c r="X95" s="58"/>
      <c r="Y95" s="58"/>
      <c r="Z95" s="58"/>
      <c r="AA95" s="58"/>
    </row>
    <row r="96" spans="1:27">
      <c r="A96" s="56">
        <v>1356</v>
      </c>
      <c r="B96" s="57">
        <v>16.45658263305322</v>
      </c>
      <c r="C96" s="57"/>
      <c r="D96" s="57"/>
      <c r="E96" s="60">
        <v>33.002668456629188</v>
      </c>
      <c r="F96" s="60">
        <v>55.221467357072044</v>
      </c>
      <c r="G96" s="57">
        <v>4.9095339013421047</v>
      </c>
      <c r="H96" s="57">
        <v>9.9787022847310105</v>
      </c>
      <c r="I96" s="57"/>
      <c r="K96" s="58">
        <v>10.491859542798862</v>
      </c>
      <c r="L96" s="65">
        <v>40.945620720555624</v>
      </c>
      <c r="M96" s="58">
        <v>5.7328635874436422</v>
      </c>
      <c r="N96" s="58">
        <v>20.6188922140533</v>
      </c>
      <c r="O96" s="58"/>
      <c r="P96" s="58"/>
      <c r="Q96" s="58"/>
      <c r="R96" s="58"/>
      <c r="T96" s="58"/>
      <c r="U96" s="58"/>
      <c r="V96" s="58"/>
      <c r="W96" s="58"/>
      <c r="X96" s="58"/>
      <c r="Y96" s="58"/>
      <c r="Z96" s="58"/>
      <c r="AA96" s="58"/>
    </row>
    <row r="97" spans="1:27">
      <c r="A97" s="56">
        <v>1357</v>
      </c>
      <c r="B97" s="57">
        <v>16.876750700280112</v>
      </c>
      <c r="C97" s="57"/>
      <c r="D97" s="57"/>
      <c r="E97" s="60">
        <v>31.077093734706501</v>
      </c>
      <c r="F97" s="60">
        <v>55.70266106166418</v>
      </c>
      <c r="G97" s="57">
        <v>5.1113931137589983</v>
      </c>
      <c r="H97" s="57">
        <v>9.9674472752414118</v>
      </c>
      <c r="I97" s="57"/>
      <c r="K97" s="58">
        <v>10.759736807721387</v>
      </c>
      <c r="L97" s="65">
        <v>39.880436643860456</v>
      </c>
      <c r="M97" s="58">
        <v>5.8580351935615909</v>
      </c>
      <c r="N97" s="58">
        <v>20.442535447463435</v>
      </c>
      <c r="O97" s="58"/>
      <c r="P97" s="58"/>
      <c r="Q97" s="58"/>
      <c r="R97" s="58"/>
      <c r="T97" s="58"/>
      <c r="U97" s="58"/>
      <c r="V97" s="58"/>
      <c r="W97" s="58"/>
      <c r="X97" s="58"/>
      <c r="Y97" s="58"/>
      <c r="Z97" s="58"/>
      <c r="AA97" s="58"/>
    </row>
    <row r="98" spans="1:27">
      <c r="A98" s="56">
        <v>1358</v>
      </c>
      <c r="B98" s="57">
        <v>17.116683471641977</v>
      </c>
      <c r="C98" s="57"/>
      <c r="D98" s="57"/>
      <c r="E98" s="60">
        <v>28.702312409531462</v>
      </c>
      <c r="F98" s="60">
        <v>55.146992604249256</v>
      </c>
      <c r="G98" s="57">
        <v>5.2440182448467478</v>
      </c>
      <c r="H98" s="57">
        <v>9.9562070927530186</v>
      </c>
      <c r="I98" s="57"/>
      <c r="K98" s="58">
        <v>10.912705439968708</v>
      </c>
      <c r="L98" s="65">
        <v>38.155966198947482</v>
      </c>
      <c r="M98" s="58">
        <v>5.9392668011554095</v>
      </c>
      <c r="N98" s="58">
        <v>19.999404296457083</v>
      </c>
      <c r="O98" s="58"/>
      <c r="P98" s="58"/>
      <c r="Q98" s="58"/>
      <c r="R98" s="58"/>
      <c r="T98" s="58"/>
      <c r="U98" s="58"/>
      <c r="V98" s="58"/>
      <c r="W98" s="58"/>
      <c r="X98" s="58"/>
      <c r="Y98" s="58"/>
      <c r="Z98" s="58"/>
      <c r="AA98" s="58"/>
    </row>
    <row r="99" spans="1:27">
      <c r="A99" s="56">
        <v>1359</v>
      </c>
      <c r="B99" s="57">
        <v>17.360027310441872</v>
      </c>
      <c r="C99" s="57"/>
      <c r="D99" s="57"/>
      <c r="E99" s="60">
        <v>31.584051366837251</v>
      </c>
      <c r="F99" s="60">
        <v>54.263356210091949</v>
      </c>
      <c r="G99" s="57">
        <v>5.2484663526793831</v>
      </c>
      <c r="H99" s="57">
        <v>9.9449817177331923</v>
      </c>
      <c r="I99" s="57"/>
      <c r="K99" s="58">
        <v>11.067848791065552</v>
      </c>
      <c r="L99" s="65">
        <v>39.691628943652944</v>
      </c>
      <c r="M99" s="58">
        <v>5.9391464555799311</v>
      </c>
      <c r="N99" s="58">
        <v>20.714706219451198</v>
      </c>
      <c r="O99" s="58"/>
      <c r="P99" s="58"/>
      <c r="Q99" s="58"/>
      <c r="R99" s="58"/>
      <c r="T99" s="58"/>
      <c r="U99" s="58"/>
      <c r="V99" s="58"/>
      <c r="W99" s="58"/>
      <c r="X99" s="58"/>
      <c r="Y99" s="58"/>
      <c r="Z99" s="58"/>
      <c r="AA99" s="58"/>
    </row>
    <row r="100" spans="1:27">
      <c r="A100" s="56">
        <v>1360</v>
      </c>
      <c r="B100" s="57">
        <v>17.606830711018436</v>
      </c>
      <c r="C100" s="57"/>
      <c r="D100" s="57"/>
      <c r="E100" s="60">
        <v>31.111625822376578</v>
      </c>
      <c r="F100" s="60">
        <v>53.7854901200011</v>
      </c>
      <c r="G100" s="57">
        <v>5.1555799312225155</v>
      </c>
      <c r="H100" s="57">
        <v>10.04416739556854</v>
      </c>
      <c r="I100" s="57"/>
      <c r="K100" s="58">
        <v>11.225197778475216</v>
      </c>
      <c r="L100" s="65">
        <v>39.217258469836551</v>
      </c>
      <c r="M100" s="58">
        <v>5.9061994957784822</v>
      </c>
      <c r="N100" s="58">
        <v>20.517520080710621</v>
      </c>
      <c r="O100" s="58"/>
      <c r="P100" s="58"/>
      <c r="Q100" s="58"/>
      <c r="R100" s="58"/>
      <c r="T100" s="58"/>
      <c r="U100" s="58"/>
      <c r="V100" s="58"/>
      <c r="W100" s="58"/>
      <c r="X100" s="58"/>
      <c r="Y100" s="58"/>
      <c r="Z100" s="58"/>
      <c r="AA100" s="58"/>
    </row>
    <row r="101" spans="1:27">
      <c r="A101" s="56">
        <v>1361</v>
      </c>
      <c r="B101" s="57">
        <v>17.857142857142858</v>
      </c>
      <c r="C101" s="57"/>
      <c r="D101" s="57"/>
      <c r="E101" s="60">
        <v>31.975468466219997</v>
      </c>
      <c r="F101" s="60">
        <v>53.369757309359237</v>
      </c>
      <c r="G101" s="57">
        <v>4.802916135864308</v>
      </c>
      <c r="H101" s="57">
        <v>10.032971576990853</v>
      </c>
      <c r="I101" s="57"/>
      <c r="K101" s="58">
        <v>11.384783759207277</v>
      </c>
      <c r="L101" s="65">
        <v>39.623668342511323</v>
      </c>
      <c r="M101" s="58">
        <v>5.6794227394736172</v>
      </c>
      <c r="N101" s="58">
        <v>20.343350141978668</v>
      </c>
      <c r="O101" s="58"/>
      <c r="P101" s="58"/>
      <c r="Q101" s="58"/>
      <c r="R101" s="58"/>
      <c r="T101" s="58"/>
      <c r="U101" s="58"/>
      <c r="V101" s="58"/>
      <c r="W101" s="58"/>
      <c r="X101" s="58"/>
      <c r="Y101" s="58"/>
      <c r="Z101" s="58"/>
      <c r="AA101" s="58"/>
    </row>
    <row r="102" spans="1:27">
      <c r="A102" s="56">
        <v>1362</v>
      </c>
      <c r="B102" s="57">
        <v>11.76470588235294</v>
      </c>
      <c r="C102" s="57"/>
      <c r="D102" s="57"/>
      <c r="E102" s="60">
        <v>27.211183468106508</v>
      </c>
      <c r="F102" s="60">
        <v>52.613220949501773</v>
      </c>
      <c r="G102" s="57">
        <v>4.8075236127008916</v>
      </c>
      <c r="H102" s="57">
        <v>10.021790507438102</v>
      </c>
      <c r="I102" s="57"/>
      <c r="K102" s="58">
        <v>7.5005634178306746</v>
      </c>
      <c r="L102" s="65">
        <v>36.292105079813027</v>
      </c>
      <c r="M102" s="58">
        <v>5.6794151659436825</v>
      </c>
      <c r="N102" s="58">
        <v>18.305997457516121</v>
      </c>
      <c r="O102" s="58"/>
      <c r="P102" s="58"/>
      <c r="Q102" s="58"/>
      <c r="R102" s="58"/>
      <c r="T102" s="58"/>
      <c r="U102" s="58"/>
      <c r="V102" s="58"/>
      <c r="W102" s="58"/>
      <c r="X102" s="58"/>
      <c r="Y102" s="58"/>
      <c r="Z102" s="58"/>
      <c r="AA102" s="58"/>
    </row>
    <row r="103" spans="1:27">
      <c r="A103" s="56">
        <v>1363</v>
      </c>
      <c r="B103" s="57">
        <v>12.684116380486294</v>
      </c>
      <c r="C103" s="57"/>
      <c r="D103" s="57"/>
      <c r="E103" s="60">
        <v>24.01069175573528</v>
      </c>
      <c r="F103" s="60">
        <v>51.373611164972544</v>
      </c>
      <c r="G103" s="57">
        <v>4.6814469748299565</v>
      </c>
      <c r="H103" s="57">
        <v>10.010624167480366</v>
      </c>
      <c r="I103" s="57"/>
      <c r="K103" s="58">
        <v>8.0867316414334987</v>
      </c>
      <c r="L103" s="65">
        <v>33.792604974496427</v>
      </c>
      <c r="M103" s="58">
        <v>5.5964643311172813</v>
      </c>
      <c r="N103" s="58">
        <v>17.417014933276189</v>
      </c>
      <c r="O103" s="58"/>
      <c r="P103" s="58"/>
      <c r="Q103" s="58"/>
      <c r="R103" s="58"/>
      <c r="T103" s="58"/>
      <c r="U103" s="58"/>
      <c r="V103" s="58"/>
      <c r="W103" s="58"/>
      <c r="X103" s="58"/>
      <c r="Y103" s="58"/>
      <c r="Z103" s="58"/>
      <c r="AA103" s="58"/>
    </row>
    <row r="104" spans="1:27">
      <c r="A104" s="56">
        <v>1364</v>
      </c>
      <c r="B104" s="57">
        <v>13.675378710066264</v>
      </c>
      <c r="C104" s="57"/>
      <c r="D104" s="57"/>
      <c r="E104" s="60">
        <v>33.177934855599716</v>
      </c>
      <c r="F104" s="60">
        <v>49.215199492340496</v>
      </c>
      <c r="G104" s="57">
        <v>5.3276797030562708</v>
      </c>
      <c r="H104" s="57">
        <v>9.9994725377133378</v>
      </c>
      <c r="I104" s="57"/>
      <c r="K104" s="58">
        <v>8.718708848604793</v>
      </c>
      <c r="L104" s="65">
        <v>38.911063276463565</v>
      </c>
      <c r="M104" s="58">
        <v>6.0037134328024289</v>
      </c>
      <c r="N104" s="58">
        <v>20.477909259392231</v>
      </c>
      <c r="O104" s="58"/>
      <c r="P104" s="58"/>
      <c r="Q104" s="58"/>
      <c r="R104" s="58"/>
      <c r="T104" s="58"/>
      <c r="U104" s="58"/>
      <c r="V104" s="58"/>
      <c r="W104" s="58"/>
      <c r="X104" s="58"/>
      <c r="Y104" s="58"/>
      <c r="Z104" s="58"/>
      <c r="AA104" s="58"/>
    </row>
    <row r="105" spans="1:27">
      <c r="A105" s="56">
        <v>1365</v>
      </c>
      <c r="B105" s="57">
        <v>14.744108083984928</v>
      </c>
      <c r="C105" s="57"/>
      <c r="D105" s="57"/>
      <c r="E105" s="60">
        <v>32.406726827488463</v>
      </c>
      <c r="F105" s="60">
        <v>49.919974825458027</v>
      </c>
      <c r="G105" s="57">
        <v>4.8776847068822207</v>
      </c>
      <c r="H105" s="57">
        <v>9.9883355987582672</v>
      </c>
      <c r="I105" s="57"/>
      <c r="K105" s="58">
        <v>9.4000750064787049</v>
      </c>
      <c r="L105" s="65">
        <v>38.667501474105599</v>
      </c>
      <c r="M105" s="58">
        <v>5.7151745761443404</v>
      </c>
      <c r="N105" s="58">
        <v>19.945984515029558</v>
      </c>
      <c r="O105" s="58"/>
      <c r="P105" s="58"/>
      <c r="Q105" s="58"/>
      <c r="R105" s="58"/>
      <c r="T105" s="58"/>
      <c r="U105" s="58"/>
      <c r="V105" s="58"/>
      <c r="W105" s="58"/>
      <c r="X105" s="58"/>
      <c r="Y105" s="58"/>
      <c r="Z105" s="58"/>
      <c r="AA105" s="58"/>
    </row>
    <row r="106" spans="1:27">
      <c r="A106" s="56">
        <v>1366</v>
      </c>
      <c r="B106" s="57">
        <v>15.896358543417366</v>
      </c>
      <c r="C106" s="57"/>
      <c r="D106" s="57"/>
      <c r="E106" s="60">
        <v>26.645146188087033</v>
      </c>
      <c r="F106" s="60">
        <v>49.816009530790637</v>
      </c>
      <c r="G106" s="57">
        <v>5.3298333074768935</v>
      </c>
      <c r="H106" s="57">
        <v>9.9772133312619324</v>
      </c>
      <c r="I106" s="57"/>
      <c r="K106" s="58">
        <v>10.134689856235495</v>
      </c>
      <c r="L106" s="65">
        <v>34.928449991758853</v>
      </c>
      <c r="M106" s="58">
        <v>5.9992433358128476</v>
      </c>
      <c r="N106" s="58">
        <v>19.159310755486569</v>
      </c>
      <c r="O106" s="58"/>
      <c r="P106" s="58"/>
      <c r="Q106" s="58"/>
      <c r="R106" s="58"/>
      <c r="T106" s="58"/>
      <c r="U106" s="58"/>
      <c r="V106" s="58"/>
      <c r="W106" s="58"/>
      <c r="X106" s="58"/>
      <c r="Y106" s="58"/>
      <c r="Z106" s="58"/>
      <c r="AA106" s="58"/>
    </row>
    <row r="107" spans="1:27">
      <c r="A107" s="56">
        <v>1367</v>
      </c>
      <c r="B107" s="57">
        <v>18.029187149263166</v>
      </c>
      <c r="C107" s="57"/>
      <c r="D107" s="57"/>
      <c r="E107" s="60">
        <v>27.330054616263222</v>
      </c>
      <c r="F107" s="60">
        <v>49.765215403604678</v>
      </c>
      <c r="G107" s="57">
        <v>4.6724070912698217</v>
      </c>
      <c r="H107" s="57">
        <v>9.9661057158966067</v>
      </c>
      <c r="I107" s="57"/>
      <c r="K107" s="58">
        <v>11.494470234723828</v>
      </c>
      <c r="L107" s="65">
        <v>35.350353641689637</v>
      </c>
      <c r="M107" s="58">
        <v>5.579052531738725</v>
      </c>
      <c r="N107" s="58">
        <v>18.860383101732054</v>
      </c>
      <c r="O107" s="58"/>
      <c r="P107" s="58"/>
      <c r="Q107" s="58"/>
      <c r="R107" s="58"/>
      <c r="T107" s="58"/>
      <c r="U107" s="58"/>
      <c r="V107" s="58"/>
      <c r="W107" s="58"/>
      <c r="X107" s="58"/>
      <c r="Y107" s="58"/>
      <c r="Z107" s="58"/>
      <c r="AA107" s="58"/>
    </row>
    <row r="108" spans="1:27">
      <c r="A108" s="56">
        <v>1368</v>
      </c>
      <c r="B108" s="57">
        <v>20.448179271708682</v>
      </c>
      <c r="C108" s="57"/>
      <c r="D108" s="57"/>
      <c r="E108" s="60">
        <v>28.613172366714767</v>
      </c>
      <c r="F108" s="60">
        <v>48.967427324909771</v>
      </c>
      <c r="G108" s="57">
        <v>4.5535960186424687</v>
      </c>
      <c r="H108" s="57">
        <v>9.9550127333600269</v>
      </c>
      <c r="I108" s="57"/>
      <c r="K108" s="58">
        <v>13.03669355956284</v>
      </c>
      <c r="L108" s="65">
        <v>35.889572689934234</v>
      </c>
      <c r="M108" s="58">
        <v>5.5007324941899292</v>
      </c>
      <c r="N108" s="58">
        <v>19.32611961212136</v>
      </c>
      <c r="O108" s="58"/>
      <c r="P108" s="58"/>
      <c r="Q108" s="58"/>
      <c r="R108" s="58"/>
      <c r="T108" s="58"/>
      <c r="U108" s="58"/>
      <c r="V108" s="58"/>
      <c r="W108" s="58"/>
      <c r="X108" s="58"/>
      <c r="Y108" s="58"/>
      <c r="Z108" s="58"/>
      <c r="AA108" s="58"/>
    </row>
    <row r="109" spans="1:27">
      <c r="A109" s="56">
        <v>1369</v>
      </c>
      <c r="B109" s="57">
        <v>19.573233995815613</v>
      </c>
      <c r="C109" s="57"/>
      <c r="D109" s="57"/>
      <c r="E109" s="60">
        <v>25.439251601866914</v>
      </c>
      <c r="F109" s="60">
        <v>48.286254130807265</v>
      </c>
      <c r="G109" s="57">
        <v>4.1066531746787582</v>
      </c>
      <c r="H109" s="57">
        <v>9.9439343643753588</v>
      </c>
      <c r="I109" s="57"/>
      <c r="K109" s="58">
        <v>12.478874044600616</v>
      </c>
      <c r="L109" s="65">
        <v>33.60677907598086</v>
      </c>
      <c r="M109" s="58">
        <v>5.2141462420695106</v>
      </c>
      <c r="N109" s="58">
        <v>17.868412177454022</v>
      </c>
      <c r="O109" s="58"/>
      <c r="P109" s="58"/>
      <c r="Q109" s="58"/>
      <c r="R109" s="58"/>
      <c r="T109" s="58"/>
      <c r="U109" s="58"/>
      <c r="V109" s="58"/>
      <c r="W109" s="58"/>
      <c r="X109" s="58"/>
      <c r="Y109" s="58"/>
      <c r="Z109" s="58"/>
      <c r="AA109" s="58"/>
    </row>
    <row r="110" spans="1:27">
      <c r="A110" s="56">
        <v>1370</v>
      </c>
      <c r="B110" s="57">
        <v>18.735726245564095</v>
      </c>
      <c r="C110" s="57"/>
      <c r="D110" s="57"/>
      <c r="E110" s="60">
        <v>26.302252644533077</v>
      </c>
      <c r="F110" s="60">
        <v>48.936254423136532</v>
      </c>
      <c r="G110" s="57">
        <v>5.0748296153737655</v>
      </c>
      <c r="H110" s="57">
        <v>9.9328705896911611</v>
      </c>
      <c r="I110" s="57"/>
      <c r="K110" s="58">
        <v>11.944922745137291</v>
      </c>
      <c r="L110" s="65">
        <v>34.393634922874412</v>
      </c>
      <c r="M110" s="58">
        <v>5.8257607769293696</v>
      </c>
      <c r="N110" s="58">
        <v>19.107064196250398</v>
      </c>
      <c r="O110" s="58"/>
      <c r="P110" s="58"/>
      <c r="Q110" s="58"/>
      <c r="R110" s="58"/>
      <c r="T110" s="58"/>
      <c r="U110" s="58"/>
      <c r="V110" s="58"/>
      <c r="W110" s="58"/>
      <c r="X110" s="58"/>
      <c r="Y110" s="58"/>
      <c r="Z110" s="58"/>
      <c r="AA110" s="58"/>
    </row>
    <row r="111" spans="1:27">
      <c r="A111" s="56">
        <v>1371</v>
      </c>
      <c r="B111" s="57">
        <v>17.93405412839607</v>
      </c>
      <c r="C111" s="57"/>
      <c r="D111" s="57"/>
      <c r="E111" s="60">
        <v>22.569160839911358</v>
      </c>
      <c r="F111" s="60">
        <v>47.876073638523152</v>
      </c>
      <c r="G111" s="57">
        <v>4.9033693534136509</v>
      </c>
      <c r="H111" s="57">
        <v>9.9218213900813534</v>
      </c>
      <c r="I111" s="57"/>
      <c r="K111" s="58">
        <v>11.433818377951633</v>
      </c>
      <c r="L111" s="65">
        <v>31.616076526371611</v>
      </c>
      <c r="M111" s="58">
        <v>5.7140350080903008</v>
      </c>
      <c r="N111" s="58">
        <v>17.813655443024217</v>
      </c>
      <c r="O111" s="58"/>
      <c r="P111" s="58"/>
      <c r="Q111" s="58"/>
      <c r="R111" s="58"/>
      <c r="T111" s="58"/>
      <c r="U111" s="58"/>
      <c r="V111" s="58"/>
      <c r="W111" s="58"/>
      <c r="X111" s="58"/>
      <c r="Y111" s="58"/>
      <c r="Z111" s="58"/>
      <c r="AA111" s="58"/>
    </row>
    <row r="112" spans="1:27">
      <c r="A112" s="56">
        <v>1372</v>
      </c>
      <c r="B112" s="57">
        <v>17.166684294204494</v>
      </c>
      <c r="C112" s="57"/>
      <c r="D112" s="57"/>
      <c r="E112" s="60">
        <v>15.433675594499791</v>
      </c>
      <c r="F112" s="60">
        <v>47.078788572989652</v>
      </c>
      <c r="G112" s="57">
        <v>4.330107696822119</v>
      </c>
      <c r="H112" s="57">
        <v>9.9107867463451829</v>
      </c>
      <c r="I112" s="57"/>
      <c r="K112" s="58">
        <v>10.944583358917482</v>
      </c>
      <c r="L112" s="65">
        <v>26.746421296955102</v>
      </c>
      <c r="M112" s="58">
        <v>5.3472838194286458</v>
      </c>
      <c r="N112" s="58">
        <v>15.225644375289995</v>
      </c>
      <c r="O112" s="58"/>
      <c r="P112" s="58"/>
      <c r="Q112" s="58"/>
      <c r="R112" s="58"/>
      <c r="T112" s="58"/>
      <c r="U112" s="58"/>
      <c r="V112" s="58"/>
      <c r="W112" s="58"/>
      <c r="X112" s="58"/>
      <c r="Y112" s="58"/>
      <c r="Z112" s="58"/>
      <c r="AA112" s="58"/>
    </row>
    <row r="113" spans="1:27">
      <c r="A113" s="56">
        <v>1373</v>
      </c>
      <c r="B113" s="57">
        <v>16.432149002510194</v>
      </c>
      <c r="C113" s="57"/>
      <c r="D113" s="57"/>
      <c r="E113" s="60">
        <v>14.365738041942947</v>
      </c>
      <c r="F113" s="60">
        <v>46.150052420015506</v>
      </c>
      <c r="G113" s="57">
        <v>5.007852974665659</v>
      </c>
      <c r="H113" s="57">
        <v>9.8997666393071899</v>
      </c>
      <c r="I113" s="57"/>
      <c r="K113" s="58">
        <v>10.476281933188517</v>
      </c>
      <c r="L113" s="65">
        <v>25.728246563572753</v>
      </c>
      <c r="M113" s="58">
        <v>5.7745688875693277</v>
      </c>
      <c r="N113" s="58">
        <v>15.584175198213979</v>
      </c>
      <c r="O113" s="58"/>
      <c r="P113" s="58"/>
      <c r="Q113" s="58"/>
      <c r="R113" s="58"/>
      <c r="T113" s="58"/>
      <c r="U113" s="58"/>
      <c r="V113" s="58"/>
      <c r="W113" s="58"/>
      <c r="X113" s="58"/>
      <c r="Y113" s="58"/>
      <c r="Z113" s="58"/>
      <c r="AA113" s="58"/>
    </row>
    <row r="114" spans="1:27">
      <c r="A114" s="56">
        <v>1374</v>
      </c>
      <c r="B114" s="57">
        <v>15.729043315129553</v>
      </c>
      <c r="C114" s="57"/>
      <c r="D114" s="57"/>
      <c r="E114" s="60">
        <v>13.470182731201083</v>
      </c>
      <c r="F114" s="60">
        <v>46.064850120952279</v>
      </c>
      <c r="G114" s="57">
        <v>4.348435695989437</v>
      </c>
      <c r="H114" s="57">
        <v>9.8887610498171838</v>
      </c>
      <c r="I114" s="57"/>
      <c r="K114" s="58">
        <v>10.028018385389462</v>
      </c>
      <c r="L114" s="65">
        <v>25.122382667633879</v>
      </c>
      <c r="M114" s="58">
        <v>5.3531410811485571</v>
      </c>
      <c r="N114" s="58">
        <v>14.508900095516619</v>
      </c>
      <c r="O114" s="58"/>
      <c r="P114" s="58"/>
      <c r="Q114" s="58"/>
      <c r="R114" s="58"/>
      <c r="T114" s="58"/>
      <c r="U114" s="58"/>
      <c r="V114" s="58"/>
      <c r="W114" s="58"/>
      <c r="X114" s="58"/>
      <c r="Y114" s="58"/>
      <c r="Z114" s="58"/>
      <c r="AA114" s="58"/>
    </row>
    <row r="115" spans="1:27">
      <c r="A115" s="56">
        <v>1375</v>
      </c>
      <c r="B115" s="57">
        <v>15.056022408963585</v>
      </c>
      <c r="C115" s="57"/>
      <c r="D115" s="57"/>
      <c r="E115" s="60">
        <v>12.377275030102806</v>
      </c>
      <c r="F115" s="60">
        <v>46.65513943343214</v>
      </c>
      <c r="G115" s="57">
        <v>4.0697060520938511</v>
      </c>
      <c r="H115" s="57">
        <v>9.877769958750191</v>
      </c>
      <c r="I115" s="57"/>
      <c r="K115" s="58">
        <v>9.5989353263904462</v>
      </c>
      <c r="L115" s="65">
        <v>24.631197570423438</v>
      </c>
      <c r="M115" s="58">
        <v>5.1733451004757924</v>
      </c>
      <c r="N115" s="58">
        <v>13.8550108682649</v>
      </c>
      <c r="O115" s="58"/>
      <c r="P115" s="58"/>
      <c r="Q115" s="58"/>
      <c r="R115" s="58"/>
      <c r="T115" s="58"/>
      <c r="U115" s="58"/>
      <c r="V115" s="58"/>
      <c r="W115" s="58"/>
      <c r="X115" s="58"/>
      <c r="Y115" s="58"/>
      <c r="Z115" s="58"/>
      <c r="AA115" s="58"/>
    </row>
    <row r="116" spans="1:27">
      <c r="A116" s="56">
        <v>1376</v>
      </c>
      <c r="B116" s="57">
        <v>17.991203265112592</v>
      </c>
      <c r="C116" s="57"/>
      <c r="D116" s="57"/>
      <c r="E116" s="60">
        <v>13.858750014302521</v>
      </c>
      <c r="F116" s="60">
        <v>46.601643205639732</v>
      </c>
      <c r="G116" s="57">
        <v>5.1322394285035422</v>
      </c>
      <c r="H116" s="57">
        <v>9.8667933470064408</v>
      </c>
      <c r="I116" s="57"/>
      <c r="K116" s="58">
        <v>11.470253689510042</v>
      </c>
      <c r="L116" s="65">
        <v>25.563938884635629</v>
      </c>
      <c r="M116" s="58">
        <v>5.8448722226903858</v>
      </c>
      <c r="N116" s="58">
        <v>15.821194949158675</v>
      </c>
      <c r="O116" s="58"/>
      <c r="P116" s="58"/>
      <c r="Q116" s="58"/>
      <c r="R116" s="58"/>
      <c r="T116" s="58"/>
      <c r="U116" s="58"/>
      <c r="V116" s="58"/>
      <c r="W116" s="58"/>
      <c r="X116" s="58"/>
      <c r="Y116" s="58"/>
      <c r="Z116" s="58"/>
      <c r="AA116" s="58"/>
    </row>
    <row r="117" spans="1:27">
      <c r="A117" s="56">
        <v>1377</v>
      </c>
      <c r="B117" s="57">
        <v>21.498599439775912</v>
      </c>
      <c r="C117" s="57"/>
      <c r="D117" s="57"/>
      <c r="E117" s="60">
        <v>18.31473744265227</v>
      </c>
      <c r="F117" s="60">
        <v>45.710592060410136</v>
      </c>
      <c r="G117" s="57">
        <v>5.1794751369173593</v>
      </c>
      <c r="H117" s="57">
        <v>9.8558311955114704</v>
      </c>
      <c r="I117" s="57"/>
      <c r="K117" s="58">
        <v>13.706386721869153</v>
      </c>
      <c r="L117" s="65">
        <v>28.108424600691315</v>
      </c>
      <c r="M117" s="58">
        <v>5.8719788195818605</v>
      </c>
      <c r="N117" s="58">
        <v>17.41242926089275</v>
      </c>
      <c r="O117" s="58"/>
      <c r="P117" s="58"/>
      <c r="Q117" s="58"/>
      <c r="R117" s="58"/>
      <c r="T117" s="58"/>
      <c r="U117" s="58"/>
      <c r="V117" s="58"/>
      <c r="W117" s="58"/>
      <c r="X117" s="58"/>
      <c r="Y117" s="58"/>
      <c r="Z117" s="58"/>
      <c r="AA117" s="58"/>
    </row>
    <row r="118" spans="1:27">
      <c r="A118" s="56">
        <v>1378</v>
      </c>
      <c r="B118" s="57">
        <v>25.210084033613445</v>
      </c>
      <c r="C118" s="57"/>
      <c r="D118" s="57"/>
      <c r="E118" s="60">
        <v>15.547062755285241</v>
      </c>
      <c r="F118" s="60">
        <v>45.303565474772469</v>
      </c>
      <c r="G118" s="57">
        <v>4.9541318683052822</v>
      </c>
      <c r="H118" s="57">
        <v>9.8123659602654669</v>
      </c>
      <c r="I118" s="57"/>
      <c r="K118" s="58">
        <v>16.072635895351446</v>
      </c>
      <c r="L118" s="65">
        <v>26.184653099449754</v>
      </c>
      <c r="M118" s="58">
        <v>5.71755227447313</v>
      </c>
      <c r="N118" s="58">
        <v>16.923969257548411</v>
      </c>
      <c r="O118" s="58"/>
      <c r="P118" s="58"/>
      <c r="Q118" s="58"/>
      <c r="R118" s="58"/>
      <c r="T118" s="58"/>
      <c r="U118" s="58"/>
      <c r="V118" s="58"/>
      <c r="W118" s="58"/>
      <c r="X118" s="58"/>
      <c r="Y118" s="58"/>
      <c r="Z118" s="58"/>
      <c r="AA118" s="58"/>
    </row>
    <row r="119" spans="1:27">
      <c r="A119" s="56">
        <v>1379</v>
      </c>
      <c r="B119" s="57">
        <v>26.254364538187662</v>
      </c>
      <c r="C119" s="57"/>
      <c r="D119" s="57"/>
      <c r="E119" s="60">
        <v>14.192789303772035</v>
      </c>
      <c r="F119" s="60">
        <v>44.528877806779107</v>
      </c>
      <c r="G119" s="57">
        <v>4.2329894205037792</v>
      </c>
      <c r="H119" s="57">
        <v>9.7691280610276578</v>
      </c>
      <c r="I119" s="57"/>
      <c r="K119" s="58">
        <v>16.738414728149312</v>
      </c>
      <c r="L119" s="65">
        <v>25.037574565716593</v>
      </c>
      <c r="M119" s="58">
        <v>5.2484943346246986</v>
      </c>
      <c r="N119" s="58">
        <v>15.854543230407733</v>
      </c>
      <c r="O119" s="58"/>
      <c r="P119" s="58"/>
      <c r="Q119" s="58"/>
      <c r="R119" s="58"/>
      <c r="T119" s="58"/>
      <c r="U119" s="58"/>
      <c r="V119" s="58"/>
      <c r="W119" s="58"/>
      <c r="X119" s="58"/>
      <c r="Y119" s="58"/>
      <c r="Z119" s="58"/>
      <c r="AA119" s="58"/>
    </row>
    <row r="120" spans="1:27">
      <c r="A120" s="56">
        <v>1380</v>
      </c>
      <c r="B120" s="57">
        <v>27.341902406393821</v>
      </c>
      <c r="C120" s="57"/>
      <c r="D120" s="57"/>
      <c r="E120" s="60">
        <v>18.642846587012212</v>
      </c>
      <c r="F120" s="60">
        <v>43.817744130426661</v>
      </c>
      <c r="G120" s="57">
        <v>4.3183804721218051</v>
      </c>
      <c r="H120" s="57">
        <v>9.5053237789766527</v>
      </c>
      <c r="I120" s="57"/>
      <c r="K120" s="58">
        <v>17.431772201879991</v>
      </c>
      <c r="L120" s="65">
        <v>27.642568414126554</v>
      </c>
      <c r="M120" s="58">
        <v>5.2335160137181935</v>
      </c>
      <c r="N120" s="58">
        <v>17.129871413967347</v>
      </c>
      <c r="O120" s="58"/>
      <c r="P120" s="58"/>
      <c r="Q120" s="58"/>
      <c r="R120" s="58"/>
      <c r="T120" s="58"/>
      <c r="U120" s="58"/>
      <c r="V120" s="58"/>
      <c r="W120" s="58"/>
      <c r="X120" s="58"/>
      <c r="Y120" s="58"/>
      <c r="Z120" s="58"/>
      <c r="AA120" s="58"/>
    </row>
    <row r="121" spans="1:27">
      <c r="A121" s="56">
        <v>1381</v>
      </c>
      <c r="B121" s="57">
        <v>28.474489493485553</v>
      </c>
      <c r="C121" s="57"/>
      <c r="D121" s="57"/>
      <c r="E121" s="60">
        <v>17.975756309871663</v>
      </c>
      <c r="F121" s="60">
        <v>43.853471498991077</v>
      </c>
      <c r="G121" s="57">
        <v>4.4407459437662462</v>
      </c>
      <c r="H121" s="57">
        <v>9.462536990871012</v>
      </c>
      <c r="I121" s="57"/>
      <c r="K121" s="58">
        <v>18.153850710080537</v>
      </c>
      <c r="L121" s="65">
        <v>27.226726957189715</v>
      </c>
      <c r="M121" s="58">
        <v>5.2999632133936778</v>
      </c>
      <c r="N121" s="58">
        <v>17.245564537747473</v>
      </c>
      <c r="O121" s="58"/>
      <c r="P121" s="58"/>
      <c r="Q121" s="58"/>
      <c r="R121" s="58"/>
      <c r="T121" s="58"/>
      <c r="U121" s="58"/>
      <c r="V121" s="58"/>
      <c r="W121" s="58"/>
      <c r="X121" s="58"/>
      <c r="Y121" s="58"/>
      <c r="Z121" s="58"/>
      <c r="AA121" s="58"/>
    </row>
    <row r="122" spans="1:27">
      <c r="A122" s="56">
        <v>1382</v>
      </c>
      <c r="B122" s="57">
        <v>29.653991878963652</v>
      </c>
      <c r="C122" s="57"/>
      <c r="D122" s="57"/>
      <c r="E122" s="60">
        <v>17.440042283836192</v>
      </c>
      <c r="F122" s="60">
        <v>43.726806356493576</v>
      </c>
      <c r="G122" s="57">
        <v>4.6582579969978557</v>
      </c>
      <c r="H122" s="57">
        <v>9.419973990294805</v>
      </c>
      <c r="I122" s="57"/>
      <c r="K122" s="58">
        <v>18.905839967800226</v>
      </c>
      <c r="L122" s="65">
        <v>26.837242966815161</v>
      </c>
      <c r="M122" s="58">
        <v>5.4268600272398224</v>
      </c>
      <c r="N122" s="58">
        <v>17.50084610227524</v>
      </c>
      <c r="O122" s="58"/>
      <c r="P122" s="58"/>
      <c r="Q122" s="58"/>
      <c r="R122" s="58"/>
      <c r="T122" s="58"/>
      <c r="U122" s="58"/>
      <c r="V122" s="58"/>
      <c r="W122" s="58"/>
      <c r="X122" s="58"/>
      <c r="Y122" s="58"/>
      <c r="Z122" s="58"/>
      <c r="AA122" s="58"/>
    </row>
    <row r="123" spans="1:27">
      <c r="A123" s="56">
        <v>1383</v>
      </c>
      <c r="B123" s="57">
        <v>30.882352941176471</v>
      </c>
      <c r="C123" s="57"/>
      <c r="D123" s="57"/>
      <c r="E123" s="60">
        <v>20.612278532722581</v>
      </c>
      <c r="F123" s="60">
        <v>44.669195032121003</v>
      </c>
      <c r="G123" s="57">
        <v>4.1045661460442782</v>
      </c>
      <c r="H123" s="57">
        <v>9.3776336067731982</v>
      </c>
      <c r="I123" s="57"/>
      <c r="K123" s="58">
        <v>19.688978971805522</v>
      </c>
      <c r="L123" s="65">
        <v>29.212335638787717</v>
      </c>
      <c r="M123" s="58">
        <v>5.064320791671939</v>
      </c>
      <c r="N123" s="58">
        <v>17.868364515782634</v>
      </c>
      <c r="O123" s="58"/>
      <c r="P123" s="58"/>
      <c r="Q123" s="58"/>
      <c r="R123" s="58"/>
      <c r="T123" s="58"/>
      <c r="U123" s="58"/>
      <c r="V123" s="58"/>
      <c r="W123" s="58"/>
      <c r="X123" s="58"/>
      <c r="Y123" s="58"/>
      <c r="Z123" s="58"/>
      <c r="AA123" s="58"/>
    </row>
    <row r="124" spans="1:27">
      <c r="A124" s="56">
        <v>1384</v>
      </c>
      <c r="B124" s="57">
        <v>32.703081232492998</v>
      </c>
      <c r="C124" s="57"/>
      <c r="D124" s="57"/>
      <c r="E124" s="60">
        <v>20.693250437154138</v>
      </c>
      <c r="F124" s="60">
        <v>46.070886212839007</v>
      </c>
      <c r="G124" s="57">
        <v>4.9843597059946498</v>
      </c>
      <c r="H124" s="57">
        <v>9.3355146759533056</v>
      </c>
      <c r="I124" s="57"/>
      <c r="K124" s="58">
        <v>20.849780453136461</v>
      </c>
      <c r="L124" s="65">
        <v>29.765448733775781</v>
      </c>
      <c r="M124" s="58">
        <v>5.6116938370972074</v>
      </c>
      <c r="N124" s="58">
        <v>19.193337570631407</v>
      </c>
      <c r="O124" s="58"/>
      <c r="P124" s="58"/>
      <c r="Q124" s="58"/>
      <c r="R124" s="58"/>
      <c r="T124" s="58"/>
      <c r="U124" s="58"/>
      <c r="V124" s="58"/>
      <c r="W124" s="58"/>
      <c r="X124" s="58"/>
      <c r="Y124" s="58"/>
      <c r="Z124" s="58"/>
      <c r="AA124" s="58"/>
    </row>
    <row r="125" spans="1:27">
      <c r="A125" s="56">
        <v>1385</v>
      </c>
      <c r="B125" s="57">
        <v>33.893557422969188</v>
      </c>
      <c r="C125" s="57"/>
      <c r="D125" s="57"/>
      <c r="E125" s="60">
        <v>20.234003214851125</v>
      </c>
      <c r="F125" s="60">
        <v>47.339481005098605</v>
      </c>
      <c r="G125" s="57">
        <v>4.1287071236927311</v>
      </c>
      <c r="H125" s="57">
        <v>9.2936160395721377</v>
      </c>
      <c r="I125" s="57"/>
      <c r="K125" s="58">
        <v>21.608766037083608</v>
      </c>
      <c r="L125" s="65">
        <v>29.923884164021722</v>
      </c>
      <c r="M125" s="58">
        <v>5.0576115368261867</v>
      </c>
      <c r="N125" s="58">
        <v>18.31608059071554</v>
      </c>
      <c r="O125" s="58"/>
      <c r="P125" s="58"/>
      <c r="Q125" s="58"/>
      <c r="R125" s="58"/>
      <c r="T125" s="58"/>
      <c r="U125" s="58"/>
      <c r="V125" s="58"/>
      <c r="W125" s="58"/>
      <c r="X125" s="58"/>
      <c r="Y125" s="58"/>
      <c r="Z125" s="58"/>
      <c r="AA125" s="58"/>
    </row>
    <row r="126" spans="1:27">
      <c r="A126" s="56">
        <v>1386</v>
      </c>
      <c r="B126" s="57">
        <v>40.756302521008401</v>
      </c>
      <c r="C126" s="57"/>
      <c r="D126" s="57"/>
      <c r="E126" s="60">
        <v>22.114844253902945</v>
      </c>
      <c r="F126" s="60">
        <v>46.823595418442743</v>
      </c>
      <c r="G126" s="57">
        <v>4.8192180135469744</v>
      </c>
      <c r="H126" s="57">
        <v>9.2519365454247566</v>
      </c>
      <c r="I126" s="57"/>
      <c r="K126" s="58">
        <v>25.984094697484835</v>
      </c>
      <c r="L126" s="65">
        <v>30.947924380356785</v>
      </c>
      <c r="M126" s="58">
        <v>5.4849593293551022</v>
      </c>
      <c r="N126" s="58">
        <v>20.45036010594265</v>
      </c>
      <c r="O126" s="58"/>
      <c r="P126" s="58"/>
      <c r="Q126" s="58"/>
      <c r="R126" s="58"/>
      <c r="T126" s="58"/>
      <c r="U126" s="58"/>
      <c r="V126" s="58"/>
      <c r="W126" s="58"/>
      <c r="X126" s="58"/>
      <c r="Y126" s="58"/>
      <c r="Z126" s="58"/>
      <c r="AA126" s="58"/>
    </row>
    <row r="127" spans="1:27">
      <c r="A127" s="56">
        <v>1387</v>
      </c>
      <c r="B127" s="57">
        <v>42.436974789915965</v>
      </c>
      <c r="C127" s="57"/>
      <c r="D127" s="57"/>
      <c r="E127" s="60">
        <v>18.790493839036362</v>
      </c>
      <c r="F127" s="60">
        <v>47.543812543520133</v>
      </c>
      <c r="G127" s="57">
        <v>4.8668303882632502</v>
      </c>
      <c r="H127" s="57">
        <v>9.2104750473326167</v>
      </c>
      <c r="I127" s="57"/>
      <c r="K127" s="58">
        <v>27.055603757174929</v>
      </c>
      <c r="L127" s="65">
        <v>29.069458013586118</v>
      </c>
      <c r="M127" s="58">
        <v>5.5043071724828243</v>
      </c>
      <c r="N127" s="58">
        <v>19.920179007972038</v>
      </c>
      <c r="O127" s="58"/>
      <c r="P127" s="58"/>
      <c r="Q127" s="58"/>
      <c r="R127" s="58"/>
      <c r="T127" s="58"/>
      <c r="U127" s="58"/>
      <c r="V127" s="58"/>
      <c r="W127" s="58"/>
      <c r="X127" s="58"/>
      <c r="Y127" s="58"/>
      <c r="Z127" s="58"/>
      <c r="AA127" s="58"/>
    </row>
    <row r="128" spans="1:27">
      <c r="A128" s="56">
        <v>1388</v>
      </c>
      <c r="B128" s="57">
        <v>41.637074893904263</v>
      </c>
      <c r="C128" s="57"/>
      <c r="D128" s="57"/>
      <c r="E128" s="60">
        <v>18.548033205054395</v>
      </c>
      <c r="F128" s="60">
        <v>46.682598252200727</v>
      </c>
      <c r="G128" s="57">
        <v>4.1712718812708811</v>
      </c>
      <c r="H128" s="57">
        <v>9.1692304051120015</v>
      </c>
      <c r="I128" s="57"/>
      <c r="K128" s="58">
        <v>26.545629265849016</v>
      </c>
      <c r="L128" s="65">
        <v>28.605800419976269</v>
      </c>
      <c r="M128" s="58">
        <v>5.0520104258593701</v>
      </c>
      <c r="N128" s="58">
        <v>18.911051376058747</v>
      </c>
      <c r="O128" s="58"/>
      <c r="P128" s="58"/>
      <c r="Q128" s="58"/>
      <c r="R128" s="58"/>
      <c r="T128" s="58"/>
      <c r="U128" s="58"/>
      <c r="V128" s="58"/>
      <c r="W128" s="58"/>
      <c r="X128" s="58"/>
      <c r="Y128" s="58"/>
      <c r="Z128" s="58"/>
      <c r="AA128" s="58"/>
    </row>
    <row r="129" spans="1:27">
      <c r="A129" s="56">
        <v>1389</v>
      </c>
      <c r="B129" s="57">
        <v>40.852252412029813</v>
      </c>
      <c r="C129" s="57"/>
      <c r="D129" s="57"/>
      <c r="E129" s="60">
        <v>23.64955691135048</v>
      </c>
      <c r="F129" s="60">
        <v>46.89350944372697</v>
      </c>
      <c r="G129" s="57">
        <v>4.2561696165083216</v>
      </c>
      <c r="H129" s="57">
        <v>9.1282014845427089</v>
      </c>
      <c r="I129" s="57"/>
      <c r="K129" s="58">
        <v>26.045267348100737</v>
      </c>
      <c r="L129" s="65">
        <v>31.958989217610679</v>
      </c>
      <c r="M129" s="58">
        <v>5.0951372686280454</v>
      </c>
      <c r="N129" s="58">
        <v>20.187980623805622</v>
      </c>
      <c r="O129" s="58"/>
      <c r="P129" s="58"/>
      <c r="Q129" s="58"/>
      <c r="R129" s="58"/>
      <c r="T129" s="58"/>
      <c r="U129" s="58"/>
      <c r="V129" s="58"/>
      <c r="W129" s="58"/>
      <c r="X129" s="58"/>
      <c r="Y129" s="58"/>
      <c r="Z129" s="58"/>
      <c r="AA129" s="58"/>
    </row>
    <row r="130" spans="1:27">
      <c r="A130" s="56">
        <v>1390</v>
      </c>
      <c r="B130" s="57">
        <v>40.082223148209835</v>
      </c>
      <c r="C130" s="57"/>
      <c r="D130" s="57"/>
      <c r="E130" s="60">
        <v>21.781476947155745</v>
      </c>
      <c r="F130" s="60">
        <v>46.835794479448296</v>
      </c>
      <c r="G130" s="57">
        <v>3.7339346604423507</v>
      </c>
      <c r="H130" s="57">
        <v>9.0873871573368312</v>
      </c>
      <c r="I130" s="57"/>
      <c r="K130" s="58">
        <v>25.554336815317029</v>
      </c>
      <c r="L130" s="65">
        <v>30.738092876574338</v>
      </c>
      <c r="M130" s="58">
        <v>4.752964362532742</v>
      </c>
      <c r="N130" s="58">
        <v>19.011728370464645</v>
      </c>
      <c r="O130" s="58"/>
      <c r="P130" s="58"/>
      <c r="Q130" s="58"/>
      <c r="R130" s="58"/>
      <c r="T130" s="58"/>
      <c r="U130" s="58"/>
      <c r="V130" s="58"/>
      <c r="W130" s="58"/>
      <c r="X130" s="58"/>
      <c r="Y130" s="58"/>
      <c r="Z130" s="58"/>
      <c r="AA130" s="58"/>
    </row>
    <row r="131" spans="1:27">
      <c r="A131" s="56">
        <v>1391</v>
      </c>
      <c r="B131" s="57">
        <v>39.326708263209376</v>
      </c>
      <c r="C131" s="57"/>
      <c r="D131" s="57"/>
      <c r="E131" s="60">
        <v>23.454845982507518</v>
      </c>
      <c r="F131" s="60">
        <v>46.521568045787014</v>
      </c>
      <c r="G131" s="57">
        <v>4.6003023524272093</v>
      </c>
      <c r="H131" s="57">
        <v>9.0467863011077512</v>
      </c>
      <c r="I131" s="57"/>
      <c r="K131" s="58">
        <v>25.072659894131842</v>
      </c>
      <c r="L131" s="65">
        <v>31.700920536530141</v>
      </c>
      <c r="M131" s="58">
        <v>5.292213896685972</v>
      </c>
      <c r="N131" s="58">
        <v>20.295733037827198</v>
      </c>
      <c r="O131" s="58"/>
      <c r="P131" s="58"/>
      <c r="Q131" s="58"/>
      <c r="R131" s="58"/>
      <c r="T131" s="58"/>
      <c r="U131" s="58"/>
      <c r="V131" s="58"/>
      <c r="W131" s="58"/>
      <c r="X131" s="58"/>
      <c r="Y131" s="58"/>
      <c r="Z131" s="58"/>
      <c r="AA131" s="58"/>
    </row>
    <row r="132" spans="1:27">
      <c r="A132" s="56">
        <v>1392</v>
      </c>
      <c r="B132" s="57">
        <v>38.585434173669469</v>
      </c>
      <c r="C132" s="57"/>
      <c r="D132" s="57"/>
      <c r="E132" s="60">
        <v>29.030325391386096</v>
      </c>
      <c r="F132" s="60">
        <v>46.516129811527165</v>
      </c>
      <c r="G132" s="57">
        <v>5.4151602676049917</v>
      </c>
      <c r="H132" s="57">
        <v>9.0063977993392559</v>
      </c>
      <c r="I132" s="57"/>
      <c r="K132" s="58">
        <v>24.600062162051803</v>
      </c>
      <c r="L132" s="65">
        <v>35.281289290373728</v>
      </c>
      <c r="M132" s="58">
        <v>5.7988251058206775</v>
      </c>
      <c r="N132" s="58">
        <v>22.518270025607023</v>
      </c>
      <c r="O132" s="58"/>
      <c r="P132" s="58"/>
      <c r="Q132" s="58"/>
      <c r="R132" s="58"/>
      <c r="T132" s="58"/>
      <c r="U132" s="58"/>
      <c r="V132" s="58"/>
      <c r="W132" s="58"/>
      <c r="X132" s="58"/>
      <c r="Y132" s="58"/>
      <c r="Z132" s="58"/>
      <c r="AA132" s="58"/>
    </row>
    <row r="133" spans="1:27">
      <c r="A133" s="56">
        <v>1393</v>
      </c>
      <c r="B133" s="57">
        <v>38.585434173669469</v>
      </c>
      <c r="C133" s="57"/>
      <c r="D133" s="57"/>
      <c r="E133" s="60">
        <v>24.433931863601099</v>
      </c>
      <c r="F133" s="60">
        <v>46.522766080681592</v>
      </c>
      <c r="G133" s="57">
        <v>3.8755309991304396</v>
      </c>
      <c r="H133" s="57">
        <v>8.9662205413548453</v>
      </c>
      <c r="I133" s="57"/>
      <c r="K133" s="58">
        <v>24.600062162051803</v>
      </c>
      <c r="L133" s="65">
        <v>32.330423322847267</v>
      </c>
      <c r="M133" s="58">
        <v>4.8110641699099466</v>
      </c>
      <c r="N133" s="58">
        <v>19.603294028777736</v>
      </c>
      <c r="O133" s="58"/>
      <c r="P133" s="58"/>
      <c r="Q133" s="58"/>
      <c r="R133" s="58"/>
      <c r="T133" s="58"/>
      <c r="U133" s="58"/>
      <c r="V133" s="58"/>
      <c r="W133" s="58"/>
      <c r="X133" s="58"/>
      <c r="Y133" s="58"/>
      <c r="Z133" s="58"/>
      <c r="AA133" s="58"/>
    </row>
    <row r="134" spans="1:27">
      <c r="A134" s="56">
        <v>1394</v>
      </c>
      <c r="B134" s="57">
        <v>40.756302521008401</v>
      </c>
      <c r="C134" s="57"/>
      <c r="D134" s="57"/>
      <c r="E134" s="60">
        <v>23.82947221675958</v>
      </c>
      <c r="F134" s="60">
        <v>47.667466296410751</v>
      </c>
      <c r="G134" s="57">
        <v>4.553866172186269</v>
      </c>
      <c r="H134" s="57">
        <v>8.9262534222871803</v>
      </c>
      <c r="I134" s="57"/>
      <c r="K134" s="58">
        <v>25.984094697484842</v>
      </c>
      <c r="L134" s="65">
        <v>32.351267201755647</v>
      </c>
      <c r="M134" s="58">
        <v>5.231132891769902</v>
      </c>
      <c r="N134" s="58">
        <v>20.560722455528751</v>
      </c>
      <c r="O134" s="58"/>
      <c r="P134" s="58"/>
      <c r="Q134" s="58"/>
      <c r="R134" s="58"/>
      <c r="T134" s="58"/>
      <c r="U134" s="58"/>
      <c r="V134" s="58"/>
      <c r="W134" s="58"/>
      <c r="X134" s="58"/>
      <c r="Y134" s="58"/>
      <c r="Z134" s="58"/>
      <c r="AA134" s="58"/>
    </row>
    <row r="135" spans="1:27">
      <c r="A135" s="56">
        <v>1395</v>
      </c>
      <c r="B135" s="57">
        <v>41.946778711484598</v>
      </c>
      <c r="C135" s="57"/>
      <c r="D135" s="57"/>
      <c r="E135" s="60">
        <v>25.486304288956145</v>
      </c>
      <c r="F135" s="60">
        <v>48.034588464156855</v>
      </c>
      <c r="G135" s="57">
        <v>4.0662442650797752</v>
      </c>
      <c r="H135" s="57">
        <v>8.8864953430477058</v>
      </c>
      <c r="I135" s="57"/>
      <c r="K135" s="58">
        <v>26.743080281432</v>
      </c>
      <c r="L135" s="65">
        <v>33.54704355931775</v>
      </c>
      <c r="M135" s="58">
        <v>4.9112063747917656</v>
      </c>
      <c r="N135" s="58">
        <v>20.589925028139746</v>
      </c>
      <c r="O135" s="58"/>
      <c r="P135" s="58"/>
      <c r="Q135" s="58"/>
      <c r="R135" s="58"/>
      <c r="T135" s="58"/>
      <c r="U135" s="58"/>
      <c r="V135" s="58"/>
      <c r="W135" s="58"/>
      <c r="X135" s="58"/>
      <c r="Y135" s="58"/>
      <c r="Z135" s="58"/>
      <c r="AA135" s="58"/>
    </row>
    <row r="136" spans="1:27">
      <c r="A136" s="56">
        <v>1396</v>
      </c>
      <c r="B136" s="57">
        <v>41.456582633053223</v>
      </c>
      <c r="C136" s="57"/>
      <c r="D136" s="57"/>
      <c r="E136" s="60">
        <v>26.271016903424478</v>
      </c>
      <c r="F136" s="60">
        <v>47.485880457102461</v>
      </c>
      <c r="G136" s="57">
        <v>4.0473681827193015</v>
      </c>
      <c r="H136" s="57">
        <v>8.8469452102964432</v>
      </c>
      <c r="I136" s="57"/>
      <c r="K136" s="58">
        <v>26.430556805689054</v>
      </c>
      <c r="L136" s="65">
        <v>33.855074405705494</v>
      </c>
      <c r="M136" s="58">
        <v>4.8888542357290641</v>
      </c>
      <c r="N136" s="58">
        <v>20.666233096087915</v>
      </c>
      <c r="O136" s="58"/>
      <c r="P136" s="58"/>
      <c r="Q136" s="58"/>
      <c r="R136" s="58"/>
      <c r="T136" s="58"/>
      <c r="U136" s="58"/>
      <c r="V136" s="58"/>
      <c r="W136" s="58"/>
      <c r="X136" s="58"/>
      <c r="Y136" s="58"/>
      <c r="Z136" s="58"/>
      <c r="AA136" s="58"/>
    </row>
    <row r="137" spans="1:27">
      <c r="A137" s="56">
        <v>1397</v>
      </c>
      <c r="B137" s="57">
        <v>45.028011204481793</v>
      </c>
      <c r="C137" s="57"/>
      <c r="D137" s="57"/>
      <c r="E137" s="60">
        <v>26.359228182070481</v>
      </c>
      <c r="F137" s="60">
        <v>47.140013656583669</v>
      </c>
      <c r="G137" s="57">
        <v>3.7974892708056394</v>
      </c>
      <c r="H137" s="57">
        <v>8.8076019364118707</v>
      </c>
      <c r="I137" s="57"/>
      <c r="K137" s="58">
        <v>28.707513557530504</v>
      </c>
      <c r="L137" s="65">
        <v>33.78810801353896</v>
      </c>
      <c r="M137" s="58">
        <v>4.7199354580490365</v>
      </c>
      <c r="N137" s="58">
        <v>20.852319404840529</v>
      </c>
      <c r="O137" s="58"/>
      <c r="P137" s="58"/>
      <c r="Q137" s="58"/>
      <c r="R137" s="58"/>
      <c r="T137" s="58"/>
      <c r="U137" s="58"/>
      <c r="V137" s="58"/>
      <c r="W137" s="58"/>
      <c r="X137" s="58"/>
      <c r="Y137" s="58"/>
      <c r="Z137" s="58"/>
      <c r="AA137" s="58"/>
    </row>
    <row r="138" spans="1:27">
      <c r="A138" s="56">
        <v>1398</v>
      </c>
      <c r="B138" s="57">
        <v>44.677871148459388</v>
      </c>
      <c r="C138" s="57"/>
      <c r="D138" s="57"/>
      <c r="E138" s="60">
        <v>26.221358464419424</v>
      </c>
      <c r="F138" s="60">
        <v>46.7411970438731</v>
      </c>
      <c r="G138" s="57">
        <v>4.3045681258164654</v>
      </c>
      <c r="H138" s="57">
        <v>8.7684644394610736</v>
      </c>
      <c r="I138" s="57"/>
      <c r="K138" s="58">
        <v>28.484282503428407</v>
      </c>
      <c r="L138" s="65">
        <v>33.55695293243668</v>
      </c>
      <c r="M138" s="58">
        <v>5.0315228351271362</v>
      </c>
      <c r="N138" s="58">
        <v>21.321980168874578</v>
      </c>
      <c r="O138" s="58"/>
      <c r="P138" s="58"/>
      <c r="Q138" s="58"/>
      <c r="R138" s="58"/>
      <c r="T138" s="58"/>
      <c r="U138" s="58"/>
      <c r="V138" s="58"/>
      <c r="W138" s="58"/>
      <c r="X138" s="58"/>
      <c r="Y138" s="58"/>
      <c r="Z138" s="58"/>
      <c r="AA138" s="58"/>
    </row>
    <row r="139" spans="1:27">
      <c r="A139" s="56">
        <v>1399</v>
      </c>
      <c r="B139" s="57">
        <v>47.297169681539572</v>
      </c>
      <c r="C139" s="57"/>
      <c r="D139" s="57"/>
      <c r="E139" s="60">
        <v>26.848028585574664</v>
      </c>
      <c r="F139" s="60">
        <v>47.21227606390638</v>
      </c>
      <c r="G139" s="57">
        <v>3.8616932016151511</v>
      </c>
      <c r="H139" s="57">
        <v>8.7295316431699543</v>
      </c>
      <c r="I139" s="57"/>
      <c r="K139" s="58">
        <v>30.154210757824302</v>
      </c>
      <c r="L139" s="65">
        <v>34.128001114060396</v>
      </c>
      <c r="M139" s="58">
        <v>4.7402142978871584</v>
      </c>
      <c r="N139" s="58">
        <v>21.337880834328249</v>
      </c>
      <c r="O139" s="58"/>
      <c r="P139" s="58"/>
      <c r="Q139" s="58"/>
      <c r="R139" s="58"/>
      <c r="T139" s="58"/>
      <c r="U139" s="58"/>
      <c r="V139" s="58"/>
      <c r="W139" s="58"/>
      <c r="X139" s="58"/>
      <c r="Y139" s="58"/>
      <c r="Z139" s="58"/>
      <c r="AA139" s="58"/>
    </row>
    <row r="140" spans="1:27">
      <c r="A140" s="56">
        <v>1400</v>
      </c>
      <c r="B140" s="57">
        <v>50.070028011204485</v>
      </c>
      <c r="C140" s="57"/>
      <c r="D140" s="57"/>
      <c r="E140" s="60">
        <v>27.069936176181109</v>
      </c>
      <c r="F140" s="60">
        <v>46.863476455043525</v>
      </c>
      <c r="G140" s="57">
        <v>3.5951254791457332</v>
      </c>
      <c r="H140" s="57">
        <v>8.2492174173196613</v>
      </c>
      <c r="I140" s="57"/>
      <c r="K140" s="58">
        <v>31.922040736600799</v>
      </c>
      <c r="L140" s="65">
        <v>34.145887773455598</v>
      </c>
      <c r="M140" s="58">
        <v>4.4450672810138556</v>
      </c>
      <c r="N140" s="58">
        <v>21.351763858184992</v>
      </c>
      <c r="O140" s="58"/>
      <c r="P140" s="58"/>
      <c r="Q140" s="58"/>
      <c r="R140" s="58"/>
      <c r="T140" s="58"/>
      <c r="U140" s="58"/>
      <c r="V140" s="58"/>
      <c r="W140" s="58"/>
      <c r="X140" s="58"/>
      <c r="Y140" s="58"/>
      <c r="Z140" s="58"/>
      <c r="AA140" s="58"/>
    </row>
    <row r="141" spans="1:27">
      <c r="A141" s="56">
        <v>1401</v>
      </c>
      <c r="B141" s="57">
        <v>49.206260152471238</v>
      </c>
      <c r="C141" s="57"/>
      <c r="D141" s="57"/>
      <c r="E141" s="60">
        <v>26.414169044397134</v>
      </c>
      <c r="F141" s="60">
        <v>48.023819790692237</v>
      </c>
      <c r="G141" s="57">
        <v>3.5354564001569555</v>
      </c>
      <c r="H141" s="57">
        <v>8.2615696980064506</v>
      </c>
      <c r="I141" s="57"/>
      <c r="K141" s="58">
        <v>31.371347360370237</v>
      </c>
      <c r="L141" s="65">
        <v>34.13935820007751</v>
      </c>
      <c r="M141" s="58">
        <v>4.4104335744350385</v>
      </c>
      <c r="N141" s="58">
        <v>21.064361203689032</v>
      </c>
      <c r="O141" s="58"/>
      <c r="P141" s="58"/>
      <c r="Q141" s="58"/>
      <c r="R141" s="58"/>
      <c r="T141" s="58"/>
      <c r="U141" s="58"/>
      <c r="V141" s="58"/>
      <c r="W141" s="58"/>
      <c r="X141" s="58"/>
      <c r="Y141" s="58"/>
      <c r="Z141" s="58"/>
      <c r="AA141" s="58"/>
    </row>
    <row r="142" spans="1:27">
      <c r="A142" s="56">
        <v>1402</v>
      </c>
      <c r="B142" s="57">
        <v>48.357393322225803</v>
      </c>
      <c r="C142" s="57"/>
      <c r="D142" s="57"/>
      <c r="E142" s="60">
        <v>23.871392335842486</v>
      </c>
      <c r="F142" s="60">
        <v>48.35792220235092</v>
      </c>
      <c r="G142" s="57">
        <v>3.7921281705825192</v>
      </c>
      <c r="H142" s="57">
        <v>8.2739426924942734</v>
      </c>
      <c r="I142" s="57"/>
      <c r="K142" s="58">
        <v>30.830154103418586</v>
      </c>
      <c r="L142" s="65">
        <v>32.625031032082219</v>
      </c>
      <c r="M142" s="58">
        <v>4.5765914752684163</v>
      </c>
      <c r="N142" s="58">
        <v>20.624473613267888</v>
      </c>
      <c r="O142" s="58"/>
      <c r="P142" s="58"/>
      <c r="Q142" s="58"/>
      <c r="R142" s="58"/>
      <c r="T142" s="58"/>
      <c r="U142" s="58"/>
      <c r="V142" s="58"/>
      <c r="W142" s="58"/>
      <c r="X142" s="58"/>
      <c r="Y142" s="58"/>
      <c r="Z142" s="58"/>
      <c r="AA142" s="58"/>
    </row>
    <row r="143" spans="1:27">
      <c r="A143" s="56">
        <v>1403</v>
      </c>
      <c r="B143" s="57">
        <v>47.52317045990759</v>
      </c>
      <c r="C143" s="57"/>
      <c r="D143" s="57"/>
      <c r="E143" s="60">
        <v>25.39582482651549</v>
      </c>
      <c r="F143" s="60">
        <v>48.746058404980388</v>
      </c>
      <c r="G143" s="57">
        <v>3.910968455098788</v>
      </c>
      <c r="H143" s="57">
        <v>8.2863364355185478</v>
      </c>
      <c r="I143" s="57"/>
      <c r="K143" s="58">
        <v>30.298297077327721</v>
      </c>
      <c r="L143" s="65">
        <v>33.743251323164777</v>
      </c>
      <c r="M143" s="58">
        <v>4.6552711518455663</v>
      </c>
      <c r="N143" s="58">
        <v>21.053695318655333</v>
      </c>
      <c r="O143" s="58"/>
      <c r="P143" s="58"/>
      <c r="Q143" s="58"/>
      <c r="R143" s="58"/>
      <c r="T143" s="58"/>
      <c r="U143" s="58"/>
      <c r="V143" s="58"/>
      <c r="W143" s="58"/>
      <c r="X143" s="58"/>
      <c r="Y143" s="58"/>
      <c r="Z143" s="58"/>
      <c r="AA143" s="58"/>
    </row>
    <row r="144" spans="1:27">
      <c r="A144" s="56">
        <v>1404</v>
      </c>
      <c r="B144" s="57">
        <v>46.703338939558058</v>
      </c>
      <c r="C144" s="57"/>
      <c r="D144" s="57"/>
      <c r="E144" s="60">
        <v>26.657243042710554</v>
      </c>
      <c r="F144" s="60">
        <v>49.274599095493166</v>
      </c>
      <c r="G144" s="57">
        <v>4.0061296601591909</v>
      </c>
      <c r="H144" s="57">
        <v>8.2987509618729316</v>
      </c>
      <c r="I144" s="57"/>
      <c r="K144" s="58">
        <v>29.775615220950673</v>
      </c>
      <c r="L144" s="65">
        <v>34.742674675106272</v>
      </c>
      <c r="M144" s="58">
        <v>4.7189268194877183</v>
      </c>
      <c r="N144" s="58">
        <v>21.398740058974838</v>
      </c>
      <c r="O144" s="58"/>
      <c r="P144" s="58"/>
      <c r="Q144" s="58"/>
      <c r="R144" s="58"/>
      <c r="T144" s="58"/>
      <c r="U144" s="58"/>
      <c r="V144" s="58"/>
      <c r="W144" s="58"/>
      <c r="X144" s="58"/>
      <c r="Y144" s="58"/>
      <c r="Z144" s="58"/>
      <c r="AA144" s="58"/>
    </row>
    <row r="145" spans="1:27">
      <c r="A145" s="56">
        <v>1405</v>
      </c>
      <c r="B145" s="57">
        <v>45.897650493318572</v>
      </c>
      <c r="C145" s="57"/>
      <c r="D145" s="57"/>
      <c r="E145" s="60">
        <v>24.972149340204865</v>
      </c>
      <c r="F145" s="60">
        <v>49.144592411679547</v>
      </c>
      <c r="G145" s="57">
        <v>4.1005607566034801</v>
      </c>
      <c r="H145" s="57">
        <v>8.3111863064094287</v>
      </c>
      <c r="I145" s="57"/>
      <c r="K145" s="58">
        <v>29.261950251637895</v>
      </c>
      <c r="L145" s="65">
        <v>33.61350580053881</v>
      </c>
      <c r="M145" s="58">
        <v>4.7821245356277675</v>
      </c>
      <c r="N145" s="58">
        <v>20.972267675220685</v>
      </c>
      <c r="O145" s="58"/>
      <c r="P145" s="58"/>
      <c r="Q145" s="58"/>
      <c r="R145" s="58"/>
      <c r="T145" s="58"/>
      <c r="U145" s="58"/>
      <c r="V145" s="58"/>
      <c r="W145" s="58"/>
      <c r="X145" s="58"/>
      <c r="Y145" s="58"/>
      <c r="Z145" s="58"/>
      <c r="AA145" s="58"/>
    </row>
    <row r="146" spans="1:27">
      <c r="A146" s="56">
        <v>1406</v>
      </c>
      <c r="B146" s="57">
        <v>45.105861136247931</v>
      </c>
      <c r="C146" s="57"/>
      <c r="D146" s="57"/>
      <c r="E146" s="60">
        <v>22.215904156468987</v>
      </c>
      <c r="F146" s="60">
        <v>46.929134562470139</v>
      </c>
      <c r="G146" s="57">
        <v>3.6242194202596156</v>
      </c>
      <c r="H146" s="57">
        <v>8.323642504038494</v>
      </c>
      <c r="I146" s="57"/>
      <c r="K146" s="58">
        <v>28.757146617304798</v>
      </c>
      <c r="L146" s="65">
        <v>31.050585557648144</v>
      </c>
      <c r="M146" s="58">
        <v>4.4830500877148172</v>
      </c>
      <c r="N146" s="58">
        <v>19.525477118837639</v>
      </c>
      <c r="O146" s="58"/>
      <c r="P146" s="58"/>
      <c r="Q146" s="58"/>
      <c r="R146" s="58"/>
      <c r="T146" s="58"/>
      <c r="U146" s="58"/>
      <c r="V146" s="58"/>
      <c r="W146" s="58"/>
      <c r="X146" s="58"/>
      <c r="Y146" s="58"/>
      <c r="Z146" s="58"/>
      <c r="AA146" s="58"/>
    </row>
    <row r="147" spans="1:27">
      <c r="A147" s="56">
        <v>1407</v>
      </c>
      <c r="B147" s="57">
        <v>44.32773109243697</v>
      </c>
      <c r="C147" s="57"/>
      <c r="D147" s="57"/>
      <c r="E147" s="60">
        <v>21.927822814006582</v>
      </c>
      <c r="F147" s="60">
        <v>46.479029508944841</v>
      </c>
      <c r="G147" s="57">
        <v>3.6666528296594665</v>
      </c>
      <c r="H147" s="57">
        <v>8.3361195897291136</v>
      </c>
      <c r="I147" s="57"/>
      <c r="K147" s="58">
        <v>28.261051449326303</v>
      </c>
      <c r="L147" s="65">
        <v>30.704582695288856</v>
      </c>
      <c r="M147" s="58">
        <v>4.5132550552069075</v>
      </c>
      <c r="N147" s="58">
        <v>19.378478228047118</v>
      </c>
      <c r="O147" s="58"/>
      <c r="P147" s="58"/>
      <c r="Q147" s="58"/>
      <c r="R147" s="58"/>
      <c r="T147" s="58"/>
      <c r="U147" s="58"/>
      <c r="V147" s="58"/>
      <c r="W147" s="58"/>
      <c r="X147" s="58"/>
      <c r="Y147" s="58"/>
      <c r="Z147" s="58"/>
      <c r="AA147" s="58"/>
    </row>
    <row r="148" spans="1:27">
      <c r="A148" s="56">
        <v>1408</v>
      </c>
      <c r="B148" s="57">
        <v>44.411447895093737</v>
      </c>
      <c r="C148" s="57"/>
      <c r="D148" s="57"/>
      <c r="E148" s="60">
        <v>21.58691169668435</v>
      </c>
      <c r="F148" s="60">
        <v>44.272498342054838</v>
      </c>
      <c r="G148" s="57">
        <v>3.1403602287822547</v>
      </c>
      <c r="H148" s="57">
        <v>8.3486175985089304</v>
      </c>
      <c r="I148" s="57"/>
      <c r="K148" s="58">
        <v>28.314424920260837</v>
      </c>
      <c r="L148" s="65">
        <v>29.696734941889261</v>
      </c>
      <c r="M148" s="58">
        <v>4.1824867713757481</v>
      </c>
      <c r="N148" s="58">
        <v>18.597768433691542</v>
      </c>
      <c r="O148" s="58"/>
      <c r="P148" s="58"/>
      <c r="Q148" s="58"/>
      <c r="R148" s="58"/>
      <c r="T148" s="58"/>
      <c r="U148" s="58"/>
      <c r="V148" s="58"/>
      <c r="W148" s="58"/>
      <c r="X148" s="58"/>
      <c r="Y148" s="58"/>
      <c r="Z148" s="58"/>
      <c r="AA148" s="58"/>
    </row>
    <row r="149" spans="1:27">
      <c r="A149" s="56">
        <v>1409</v>
      </c>
      <c r="B149" s="57">
        <v>44.495322804264745</v>
      </c>
      <c r="C149" s="57"/>
      <c r="D149" s="57"/>
      <c r="E149" s="60">
        <v>19.337565497671793</v>
      </c>
      <c r="F149" s="60">
        <v>43.412335062268738</v>
      </c>
      <c r="G149" s="57">
        <v>3.432144775510078</v>
      </c>
      <c r="H149" s="57">
        <v>8.3611365654643031</v>
      </c>
      <c r="I149" s="57"/>
      <c r="K149" s="58">
        <v>28.367899191670002</v>
      </c>
      <c r="L149" s="65">
        <v>27.944004858928668</v>
      </c>
      <c r="M149" s="58">
        <v>4.3709695444800882</v>
      </c>
      <c r="N149" s="58">
        <v>18.336062826904985</v>
      </c>
      <c r="O149" s="58"/>
      <c r="P149" s="58"/>
      <c r="Q149" s="58"/>
      <c r="R149" s="58"/>
      <c r="T149" s="58"/>
      <c r="U149" s="58"/>
      <c r="V149" s="58"/>
      <c r="W149" s="58"/>
      <c r="X149" s="58"/>
      <c r="Y149" s="58"/>
      <c r="Z149" s="58"/>
      <c r="AA149" s="58"/>
    </row>
    <row r="150" spans="1:27">
      <c r="A150" s="56">
        <v>1410</v>
      </c>
      <c r="B150" s="57">
        <v>44.579356118547992</v>
      </c>
      <c r="C150" s="57"/>
      <c r="D150" s="57"/>
      <c r="E150" s="60">
        <v>18.472718005377526</v>
      </c>
      <c r="F150" s="60">
        <v>43.594839203144801</v>
      </c>
      <c r="G150" s="57">
        <v>3.9154325055754686</v>
      </c>
      <c r="H150" s="57">
        <v>8.1528839959534611</v>
      </c>
      <c r="I150" s="57"/>
      <c r="K150" s="58">
        <v>28.421474453924318</v>
      </c>
      <c r="L150" s="65">
        <v>27.453572926318486</v>
      </c>
      <c r="M150" s="58">
        <v>4.6231093793485023</v>
      </c>
      <c r="N150" s="58">
        <v>18.651232559435588</v>
      </c>
      <c r="O150" s="58"/>
      <c r="P150" s="58"/>
      <c r="Q150" s="58"/>
      <c r="R150" s="58"/>
      <c r="T150" s="58"/>
      <c r="U150" s="58"/>
      <c r="V150" s="58"/>
      <c r="W150" s="58"/>
      <c r="X150" s="58"/>
      <c r="Y150" s="58"/>
      <c r="Z150" s="58"/>
      <c r="AA150" s="58"/>
    </row>
    <row r="151" spans="1:27">
      <c r="A151" s="56">
        <v>1411</v>
      </c>
      <c r="B151" s="57">
        <v>44.663548137105401</v>
      </c>
      <c r="C151" s="57"/>
      <c r="D151" s="57"/>
      <c r="E151" s="60">
        <v>21.445513813377872</v>
      </c>
      <c r="F151" s="60">
        <v>43.677694462805469</v>
      </c>
      <c r="G151" s="57">
        <v>3.6784703009106301</v>
      </c>
      <c r="H151" s="57">
        <v>8.1654449847545223</v>
      </c>
      <c r="I151" s="57"/>
      <c r="K151" s="58">
        <v>28.475150897753849</v>
      </c>
      <c r="L151" s="65">
        <v>29.393249890951026</v>
      </c>
      <c r="M151" s="58">
        <v>4.4759998556780412</v>
      </c>
      <c r="N151" s="58">
        <v>19.145508889161931</v>
      </c>
      <c r="O151" s="58"/>
      <c r="P151" s="58"/>
      <c r="Q151" s="58"/>
      <c r="R151" s="58"/>
      <c r="T151" s="58"/>
      <c r="U151" s="58"/>
      <c r="V151" s="58"/>
      <c r="W151" s="58"/>
      <c r="X151" s="58"/>
      <c r="Y151" s="58"/>
      <c r="Z151" s="58"/>
      <c r="AA151" s="58"/>
    </row>
    <row r="152" spans="1:27">
      <c r="A152" s="56">
        <v>1412</v>
      </c>
      <c r="B152" s="57">
        <v>44.747899159663866</v>
      </c>
      <c r="C152" s="57"/>
      <c r="D152" s="57"/>
      <c r="E152" s="60">
        <v>21.534366839715315</v>
      </c>
      <c r="F152" s="60">
        <v>42.237934156436836</v>
      </c>
      <c r="G152" s="57">
        <v>3.518268245027333</v>
      </c>
      <c r="H152" s="57">
        <v>8.178027037343675</v>
      </c>
      <c r="I152" s="57"/>
      <c r="K152" s="58">
        <v>28.528928714248831</v>
      </c>
      <c r="L152" s="65">
        <v>28.935642112359723</v>
      </c>
      <c r="M152" s="58">
        <v>4.3776166475236584</v>
      </c>
      <c r="N152" s="58">
        <v>18.927684631571569</v>
      </c>
      <c r="O152" s="58"/>
      <c r="P152" s="58"/>
      <c r="Q152" s="58"/>
      <c r="R152" s="58"/>
      <c r="T152" s="58"/>
      <c r="U152" s="58"/>
      <c r="V152" s="58"/>
      <c r="W152" s="58"/>
      <c r="X152" s="58"/>
      <c r="Y152" s="58"/>
      <c r="Z152" s="58"/>
      <c r="AA152" s="58"/>
    </row>
    <row r="153" spans="1:27">
      <c r="A153" s="56">
        <v>1413</v>
      </c>
      <c r="B153" s="57">
        <v>42.927170868347339</v>
      </c>
      <c r="C153" s="57"/>
      <c r="D153" s="57"/>
      <c r="E153" s="60">
        <v>17.870066228681662</v>
      </c>
      <c r="F153" s="60">
        <v>42.459525712511287</v>
      </c>
      <c r="G153" s="57">
        <v>2.9748588895482588</v>
      </c>
      <c r="H153" s="57">
        <v>8.1906301890432331</v>
      </c>
      <c r="I153" s="57"/>
      <c r="K153" s="58">
        <v>27.368127232917892</v>
      </c>
      <c r="L153" s="65">
        <v>26.6605010200024</v>
      </c>
      <c r="M153" s="58">
        <v>4.0360116801416899</v>
      </c>
      <c r="N153" s="58">
        <v>17.160691540679093</v>
      </c>
      <c r="O153" s="58"/>
      <c r="P153" s="58"/>
      <c r="Q153" s="58"/>
      <c r="R153" s="58"/>
      <c r="T153" s="58"/>
      <c r="U153" s="58"/>
      <c r="V153" s="58"/>
      <c r="W153" s="58"/>
      <c r="X153" s="58"/>
      <c r="Y153" s="58"/>
      <c r="Z153" s="58"/>
      <c r="AA153" s="58"/>
    </row>
    <row r="154" spans="1:27">
      <c r="A154" s="56">
        <v>1414</v>
      </c>
      <c r="B154" s="57">
        <v>49.649859943977589</v>
      </c>
      <c r="C154" s="57"/>
      <c r="D154" s="57"/>
      <c r="E154" s="60">
        <v>23.168819193647696</v>
      </c>
      <c r="F154" s="60">
        <v>44.42013280820494</v>
      </c>
      <c r="G154" s="57">
        <v>3.5683868752074694</v>
      </c>
      <c r="H154" s="57">
        <v>8.2032544752347434</v>
      </c>
      <c r="I154" s="57"/>
      <c r="K154" s="58">
        <v>31.654163471678284</v>
      </c>
      <c r="L154" s="65">
        <v>30.765907152474924</v>
      </c>
      <c r="M154" s="58">
        <v>4.4160430562259432</v>
      </c>
      <c r="N154" s="58">
        <v>20.15673184766942</v>
      </c>
      <c r="O154" s="58"/>
      <c r="P154" s="58"/>
      <c r="Q154" s="58"/>
      <c r="R154" s="58"/>
      <c r="T154" s="58"/>
      <c r="U154" s="58"/>
      <c r="V154" s="58"/>
      <c r="W154" s="58"/>
      <c r="X154" s="58"/>
      <c r="Y154" s="58"/>
      <c r="Z154" s="58"/>
      <c r="AA154" s="58"/>
    </row>
    <row r="155" spans="1:27">
      <c r="A155" s="56">
        <v>1415</v>
      </c>
      <c r="B155" s="57">
        <v>48.389355742296921</v>
      </c>
      <c r="C155" s="57"/>
      <c r="D155" s="57"/>
      <c r="E155" s="60">
        <v>28.927634543713332</v>
      </c>
      <c r="F155" s="60">
        <v>43.576232914093147</v>
      </c>
      <c r="G155" s="57">
        <v>3.5536144680544322</v>
      </c>
      <c r="H155" s="57">
        <v>8.2158999313590808</v>
      </c>
      <c r="I155" s="57"/>
      <c r="K155" s="58">
        <v>30.850531676910709</v>
      </c>
      <c r="L155" s="65">
        <v>34.16433154568486</v>
      </c>
      <c r="M155" s="58">
        <v>4.4099828048407952</v>
      </c>
      <c r="N155" s="58">
        <v>21.37996016304665</v>
      </c>
      <c r="O155" s="58"/>
      <c r="P155" s="58"/>
      <c r="Q155" s="58"/>
      <c r="R155" s="58"/>
      <c r="T155" s="58"/>
      <c r="U155" s="58"/>
      <c r="V155" s="58"/>
      <c r="W155" s="58"/>
      <c r="X155" s="58"/>
      <c r="Y155" s="58"/>
      <c r="Z155" s="58"/>
      <c r="AA155" s="58"/>
    </row>
    <row r="156" spans="1:27">
      <c r="A156" s="56">
        <v>1416</v>
      </c>
      <c r="B156" s="57">
        <v>45.518207282913167</v>
      </c>
      <c r="C156" s="57"/>
      <c r="D156" s="57"/>
      <c r="E156" s="60">
        <v>29.727791540994041</v>
      </c>
      <c r="F156" s="60">
        <v>43.822327772608269</v>
      </c>
      <c r="G156" s="57">
        <v>3.3261353698980738</v>
      </c>
      <c r="H156" s="57">
        <v>8.2285665929165557</v>
      </c>
      <c r="I156" s="57"/>
      <c r="K156" s="58">
        <v>29.020037033273461</v>
      </c>
      <c r="L156" s="65">
        <v>34.766418019928594</v>
      </c>
      <c r="M156" s="58">
        <v>4.2689200584399121</v>
      </c>
      <c r="N156" s="58">
        <v>20.9561926782721</v>
      </c>
      <c r="O156" s="58"/>
      <c r="P156" s="58"/>
      <c r="Q156" s="58"/>
      <c r="R156" s="58"/>
      <c r="T156" s="58"/>
      <c r="U156" s="58"/>
      <c r="V156" s="58"/>
      <c r="W156" s="58"/>
      <c r="X156" s="58"/>
      <c r="Y156" s="58"/>
      <c r="Z156" s="58"/>
      <c r="AA156" s="58"/>
    </row>
    <row r="157" spans="1:27">
      <c r="A157" s="56">
        <v>1417</v>
      </c>
      <c r="B157" s="57">
        <v>39.88216663219626</v>
      </c>
      <c r="C157" s="57"/>
      <c r="D157" s="57"/>
      <c r="E157" s="60">
        <v>30.774809805901409</v>
      </c>
      <c r="F157" s="60">
        <v>46.711893538098025</v>
      </c>
      <c r="G157" s="57">
        <v>4.0336428625465812</v>
      </c>
      <c r="H157" s="57">
        <v>8.2412544954670039</v>
      </c>
      <c r="I157" s="57"/>
      <c r="K157" s="58">
        <v>25.426791205548685</v>
      </c>
      <c r="L157" s="65">
        <v>36.472124763305033</v>
      </c>
      <c r="M157" s="58">
        <v>4.7213125809843941</v>
      </c>
      <c r="N157" s="58">
        <v>21.42390890155631</v>
      </c>
      <c r="O157" s="58"/>
      <c r="P157" s="58"/>
      <c r="Q157" s="58"/>
      <c r="R157" s="58"/>
      <c r="T157" s="58"/>
      <c r="U157" s="58"/>
      <c r="V157" s="58"/>
      <c r="W157" s="58"/>
      <c r="X157" s="58"/>
      <c r="Y157" s="58"/>
      <c r="Z157" s="58"/>
      <c r="AA157" s="58"/>
    </row>
    <row r="158" spans="1:27">
      <c r="A158" s="56">
        <v>1418</v>
      </c>
      <c r="B158" s="57">
        <v>34.943977591036415</v>
      </c>
      <c r="C158" s="57"/>
      <c r="D158" s="57"/>
      <c r="E158" s="60">
        <v>30.416972359405399</v>
      </c>
      <c r="F158" s="60">
        <v>47.11521471534904</v>
      </c>
      <c r="G158" s="57">
        <v>3.7170523065061811</v>
      </c>
      <c r="H158" s="57">
        <v>8.2539636746298992</v>
      </c>
      <c r="I158" s="57"/>
      <c r="K158" s="58">
        <v>22.278459199389932</v>
      </c>
      <c r="L158" s="65">
        <v>36.386392332061583</v>
      </c>
      <c r="M158" s="58">
        <v>4.5237006349914077</v>
      </c>
      <c r="N158" s="58">
        <v>20.341929805686579</v>
      </c>
      <c r="O158" s="58"/>
      <c r="P158" s="58"/>
      <c r="Q158" s="58"/>
      <c r="R158" s="58"/>
      <c r="T158" s="58"/>
      <c r="U158" s="58"/>
      <c r="V158" s="58"/>
      <c r="W158" s="58"/>
      <c r="X158" s="58"/>
      <c r="Y158" s="58"/>
      <c r="Z158" s="58"/>
      <c r="AA158" s="58"/>
    </row>
    <row r="159" spans="1:27">
      <c r="A159" s="56">
        <v>1419</v>
      </c>
      <c r="B159" s="57">
        <v>35.886177441099008</v>
      </c>
      <c r="C159" s="57"/>
      <c r="D159" s="57"/>
      <c r="E159" s="60">
        <v>31.459044712549343</v>
      </c>
      <c r="F159" s="60">
        <v>47.796690603744288</v>
      </c>
      <c r="G159" s="57">
        <v>4.0588984851371235</v>
      </c>
      <c r="H159" s="57">
        <v>8.2666941660844486</v>
      </c>
      <c r="I159" s="57"/>
      <c r="K159" s="58">
        <v>22.879156726241465</v>
      </c>
      <c r="L159" s="65">
        <v>37.299555804087632</v>
      </c>
      <c r="M159" s="58">
        <v>4.7440137278908301</v>
      </c>
      <c r="N159" s="58">
        <v>21.153747243350502</v>
      </c>
      <c r="O159" s="58"/>
      <c r="P159" s="58"/>
      <c r="Q159" s="58"/>
      <c r="R159" s="58"/>
      <c r="T159" s="58"/>
      <c r="U159" s="58"/>
      <c r="V159" s="58"/>
      <c r="W159" s="58"/>
      <c r="X159" s="58"/>
      <c r="Y159" s="58"/>
      <c r="Z159" s="58"/>
      <c r="AA159" s="58"/>
    </row>
    <row r="160" spans="1:27">
      <c r="A160" s="56">
        <v>1420</v>
      </c>
      <c r="B160" s="57">
        <v>36.853781970841972</v>
      </c>
      <c r="C160" s="57"/>
      <c r="D160" s="57"/>
      <c r="E160" s="60">
        <v>31.30101903561609</v>
      </c>
      <c r="F160" s="60">
        <v>46.542923457536375</v>
      </c>
      <c r="G160" s="57">
        <v>3.8596584097477411</v>
      </c>
      <c r="H160" s="57">
        <v>8.3898422704631699</v>
      </c>
      <c r="I160" s="57"/>
      <c r="K160" s="58">
        <v>23.496050953032437</v>
      </c>
      <c r="L160" s="65">
        <v>36.749815785481317</v>
      </c>
      <c r="M160" s="58">
        <v>4.6498462003721226</v>
      </c>
      <c r="N160" s="58">
        <v>20.975872851877991</v>
      </c>
      <c r="O160" s="58"/>
      <c r="P160" s="58"/>
      <c r="Q160" s="58"/>
      <c r="R160" s="58"/>
      <c r="T160" s="58"/>
      <c r="U160" s="58"/>
      <c r="V160" s="58"/>
      <c r="W160" s="58"/>
      <c r="X160" s="58"/>
      <c r="Y160" s="58"/>
      <c r="Z160" s="58"/>
      <c r="AA160" s="58"/>
    </row>
    <row r="161" spans="1:27">
      <c r="A161" s="56">
        <v>1421</v>
      </c>
      <c r="B161" s="57">
        <v>37.84747617055649</v>
      </c>
      <c r="C161" s="57"/>
      <c r="D161" s="57"/>
      <c r="E161" s="60">
        <v>32.086157468582023</v>
      </c>
      <c r="F161" s="60">
        <v>45.407060786964614</v>
      </c>
      <c r="G161" s="57">
        <v>3.3126076672017621</v>
      </c>
      <c r="H161" s="57">
        <v>8.4026154937780415</v>
      </c>
      <c r="I161" s="57"/>
      <c r="K161" s="58">
        <v>24.129578593878019</v>
      </c>
      <c r="L161" s="65">
        <v>36.848219524428934</v>
      </c>
      <c r="M161" s="58">
        <v>4.3059745890251007</v>
      </c>
      <c r="N161" s="58">
        <v>20.627768880476818</v>
      </c>
      <c r="O161" s="58"/>
      <c r="P161" s="58"/>
      <c r="Q161" s="58"/>
      <c r="R161" s="58"/>
      <c r="T161" s="58"/>
      <c r="U161" s="58"/>
      <c r="V161" s="58"/>
      <c r="W161" s="58"/>
      <c r="X161" s="58"/>
      <c r="Y161" s="58"/>
      <c r="Z161" s="58"/>
      <c r="AA161" s="58"/>
    </row>
    <row r="162" spans="1:27">
      <c r="A162" s="56">
        <v>1422</v>
      </c>
      <c r="B162" s="57">
        <v>38.867963500032502</v>
      </c>
      <c r="C162" s="57"/>
      <c r="D162" s="57"/>
      <c r="E162" s="60">
        <v>31.816956179350903</v>
      </c>
      <c r="F162" s="60">
        <v>43.753108898914576</v>
      </c>
      <c r="G162" s="57">
        <v>3.5420076247742798</v>
      </c>
      <c r="H162" s="57">
        <v>8.4154101367815635</v>
      </c>
      <c r="I162" s="57"/>
      <c r="K162" s="58">
        <v>24.780188138083361</v>
      </c>
      <c r="L162" s="65">
        <v>36.083986620161106</v>
      </c>
      <c r="M162" s="58">
        <v>4.4549332390459657</v>
      </c>
      <c r="N162" s="58">
        <v>20.877147493720855</v>
      </c>
      <c r="O162" s="58"/>
      <c r="P162" s="58"/>
      <c r="Q162" s="58"/>
      <c r="R162" s="58"/>
      <c r="T162" s="58"/>
      <c r="U162" s="58"/>
      <c r="V162" s="58"/>
      <c r="W162" s="58"/>
      <c r="X162" s="58"/>
      <c r="Y162" s="58"/>
      <c r="Z162" s="58"/>
      <c r="AA162" s="58"/>
    </row>
    <row r="163" spans="1:27">
      <c r="A163" s="56">
        <v>1423</v>
      </c>
      <c r="B163" s="57">
        <v>39.915966386554622</v>
      </c>
      <c r="C163" s="57"/>
      <c r="D163" s="57"/>
      <c r="E163" s="60">
        <v>30.26378439406087</v>
      </c>
      <c r="F163" s="60">
        <v>44.093554774770681</v>
      </c>
      <c r="G163" s="57">
        <v>3.9434894933077063</v>
      </c>
      <c r="H163" s="57">
        <v>8.4282262353928559</v>
      </c>
      <c r="I163" s="57"/>
      <c r="K163" s="58">
        <v>25.448340167639806</v>
      </c>
      <c r="L163" s="65">
        <v>35.2077602789523</v>
      </c>
      <c r="M163" s="58">
        <v>4.7131204274916687</v>
      </c>
      <c r="N163" s="58">
        <v>21.10226116090492</v>
      </c>
      <c r="O163" s="58"/>
      <c r="P163" s="58"/>
      <c r="Q163" s="58"/>
      <c r="R163" s="58"/>
      <c r="T163" s="58"/>
      <c r="U163" s="58"/>
      <c r="V163" s="58"/>
      <c r="W163" s="58"/>
      <c r="X163" s="58"/>
      <c r="Y163" s="58"/>
      <c r="Z163" s="58"/>
      <c r="AA163" s="58"/>
    </row>
    <row r="164" spans="1:27">
      <c r="A164" s="56">
        <v>1424</v>
      </c>
      <c r="B164" s="57">
        <v>36.624649859943972</v>
      </c>
      <c r="C164" s="57"/>
      <c r="D164" s="57"/>
      <c r="E164" s="60">
        <v>29.218113915432681</v>
      </c>
      <c r="F164" s="60">
        <v>44.335612635491763</v>
      </c>
      <c r="G164" s="57">
        <v>4.1297069038571106</v>
      </c>
      <c r="H164" s="57">
        <v>8.441063825591284</v>
      </c>
      <c r="I164" s="57"/>
      <c r="K164" s="58">
        <v>23.349968259080025</v>
      </c>
      <c r="L164" s="65">
        <v>34.622437129366851</v>
      </c>
      <c r="M164" s="58">
        <v>4.8346817437523733</v>
      </c>
      <c r="N164" s="58">
        <v>20.630294836719042</v>
      </c>
      <c r="O164" s="58"/>
      <c r="P164" s="58"/>
      <c r="Q164" s="58"/>
      <c r="R164" s="58"/>
      <c r="T164" s="58"/>
      <c r="U164" s="58"/>
      <c r="V164" s="58"/>
      <c r="W164" s="58"/>
      <c r="X164" s="58"/>
      <c r="Y164" s="58"/>
      <c r="Z164" s="58"/>
      <c r="AA164" s="58"/>
    </row>
    <row r="165" spans="1:27">
      <c r="A165" s="56">
        <v>1425</v>
      </c>
      <c r="B165" s="57">
        <v>39.495798319327733</v>
      </c>
      <c r="C165" s="57"/>
      <c r="D165" s="57"/>
      <c r="E165" s="60">
        <v>29.688563843724708</v>
      </c>
      <c r="F165" s="60">
        <v>43.036529038598005</v>
      </c>
      <c r="G165" s="57">
        <v>3.8149744046694649</v>
      </c>
      <c r="H165" s="57">
        <v>8.4539229434165453</v>
      </c>
      <c r="I165" s="57"/>
      <c r="K165" s="58">
        <v>25.180462902717281</v>
      </c>
      <c r="L165" s="65">
        <v>34.460300193582796</v>
      </c>
      <c r="M165" s="58">
        <v>4.6382884520338754</v>
      </c>
      <c r="N165" s="58">
        <v>20.708269843102343</v>
      </c>
      <c r="O165" s="58"/>
      <c r="P165" s="58"/>
      <c r="Q165" s="58"/>
      <c r="R165" s="58"/>
      <c r="T165" s="58"/>
      <c r="U165" s="58"/>
      <c r="V165" s="58"/>
      <c r="W165" s="58"/>
      <c r="X165" s="58"/>
      <c r="Y165" s="58"/>
      <c r="Z165" s="58"/>
      <c r="AA165" s="58"/>
    </row>
    <row r="166" spans="1:27">
      <c r="A166" s="56">
        <v>1426</v>
      </c>
      <c r="B166" s="57">
        <v>36.554621848739494</v>
      </c>
      <c r="C166" s="57"/>
      <c r="D166" s="57"/>
      <c r="E166" s="60">
        <v>28.337535277447945</v>
      </c>
      <c r="F166" s="60">
        <v>42.24625822088786</v>
      </c>
      <c r="G166" s="57">
        <v>3.7146457879182884</v>
      </c>
      <c r="H166" s="57">
        <v>8.4668036249687724</v>
      </c>
      <c r="I166" s="57"/>
      <c r="K166" s="58">
        <v>23.305322048259605</v>
      </c>
      <c r="L166" s="65">
        <v>33.309735749982025</v>
      </c>
      <c r="M166" s="58">
        <v>4.5779861029565616</v>
      </c>
      <c r="N166" s="58">
        <v>19.828599273434751</v>
      </c>
      <c r="O166" s="58"/>
      <c r="P166" s="58"/>
      <c r="Q166" s="58"/>
      <c r="R166" s="58"/>
      <c r="T166" s="58"/>
      <c r="U166" s="58"/>
      <c r="V166" s="58"/>
      <c r="W166" s="58"/>
      <c r="X166" s="58"/>
      <c r="Y166" s="58"/>
      <c r="Z166" s="58"/>
      <c r="AA166" s="58"/>
    </row>
    <row r="167" spans="1:27">
      <c r="A167" s="56">
        <v>1427</v>
      </c>
      <c r="B167" s="57">
        <v>36.134453781512605</v>
      </c>
      <c r="C167" s="57"/>
      <c r="D167" s="57"/>
      <c r="E167" s="60">
        <v>25.021211208187456</v>
      </c>
      <c r="F167" s="60">
        <v>42.666347391500601</v>
      </c>
      <c r="G167" s="57">
        <v>3.6534701597320574</v>
      </c>
      <c r="H167" s="57">
        <v>8.4797059064086362</v>
      </c>
      <c r="I167" s="57"/>
      <c r="K167" s="58">
        <v>23.037444783337079</v>
      </c>
      <c r="L167" s="65">
        <v>31.329134288212448</v>
      </c>
      <c r="M167" s="58">
        <v>4.5425403939516897</v>
      </c>
      <c r="N167" s="58">
        <v>18.893529861497075</v>
      </c>
      <c r="O167" s="58"/>
      <c r="P167" s="58"/>
      <c r="Q167" s="58"/>
      <c r="R167" s="58"/>
      <c r="T167" s="58"/>
      <c r="U167" s="58"/>
      <c r="V167" s="58"/>
      <c r="W167" s="58"/>
      <c r="X167" s="58"/>
      <c r="Y167" s="58"/>
      <c r="Z167" s="58"/>
      <c r="AA167" s="58"/>
    </row>
    <row r="168" spans="1:27">
      <c r="A168" s="56">
        <v>1428</v>
      </c>
      <c r="B168" s="57">
        <v>31.652661064425768</v>
      </c>
      <c r="C168" s="57"/>
      <c r="D168" s="57"/>
      <c r="E168" s="60">
        <v>21.425619222311102</v>
      </c>
      <c r="F168" s="60">
        <v>42.573332801796568</v>
      </c>
      <c r="G168" s="57">
        <v>3.4259164234014774</v>
      </c>
      <c r="H168" s="57">
        <v>8.4926298239574454</v>
      </c>
      <c r="I168" s="57"/>
      <c r="K168" s="58">
        <v>20.180087290830155</v>
      </c>
      <c r="L168" s="65">
        <v>28.985671419808323</v>
      </c>
      <c r="M168" s="58">
        <v>4.4014977337254555</v>
      </c>
      <c r="N168" s="58">
        <v>17.135732159524146</v>
      </c>
      <c r="O168" s="58"/>
      <c r="P168" s="58"/>
      <c r="Q168" s="58"/>
      <c r="R168" s="58"/>
      <c r="T168" s="58"/>
      <c r="U168" s="58"/>
      <c r="V168" s="58"/>
      <c r="W168" s="58"/>
      <c r="X168" s="58"/>
      <c r="Y168" s="58"/>
      <c r="Z168" s="58"/>
      <c r="AA168" s="58"/>
    </row>
    <row r="169" spans="1:27">
      <c r="A169" s="56">
        <v>1429</v>
      </c>
      <c r="B169" s="57">
        <v>37.535014005602243</v>
      </c>
      <c r="C169" s="57"/>
      <c r="D169" s="57"/>
      <c r="E169" s="60">
        <v>23.161073977243195</v>
      </c>
      <c r="F169" s="60">
        <v>43.393255920525711</v>
      </c>
      <c r="G169" s="57">
        <v>3.5210155776626624</v>
      </c>
      <c r="H169" s="57">
        <v>8.5055754138972528</v>
      </c>
      <c r="I169" s="57"/>
      <c r="K169" s="58">
        <v>23.930368999745493</v>
      </c>
      <c r="L169" s="65">
        <v>30.393834671943225</v>
      </c>
      <c r="M169" s="58">
        <v>4.4652532773710369</v>
      </c>
      <c r="N169" s="58">
        <v>18.501597313530038</v>
      </c>
      <c r="O169" s="58"/>
      <c r="P169" s="58"/>
      <c r="Q169" s="58"/>
      <c r="R169" s="58"/>
      <c r="T169" s="58"/>
      <c r="U169" s="58"/>
      <c r="V169" s="58"/>
      <c r="W169" s="58"/>
      <c r="X169" s="58"/>
      <c r="Y169" s="58"/>
      <c r="Z169" s="58"/>
      <c r="AA169" s="58"/>
    </row>
    <row r="170" spans="1:27">
      <c r="A170" s="56">
        <v>1430</v>
      </c>
      <c r="B170" s="57">
        <v>35.854341736694678</v>
      </c>
      <c r="C170" s="57"/>
      <c r="D170" s="57"/>
      <c r="E170" s="60">
        <v>25.151147255217214</v>
      </c>
      <c r="F170" s="60">
        <v>43.335476188354846</v>
      </c>
      <c r="G170" s="57">
        <v>3.7215763722884412</v>
      </c>
      <c r="H170" s="57">
        <v>8.6289389774644505</v>
      </c>
      <c r="I170" s="57"/>
      <c r="K170" s="58">
        <v>22.858859940055396</v>
      </c>
      <c r="L170" s="65">
        <v>31.651825231314728</v>
      </c>
      <c r="M170" s="58">
        <v>4.6249017241093302</v>
      </c>
      <c r="N170" s="58">
        <v>19.02709453730014</v>
      </c>
      <c r="O170" s="58"/>
      <c r="P170" s="58"/>
      <c r="Q170" s="58"/>
      <c r="R170" s="58"/>
      <c r="T170" s="58"/>
      <c r="U170" s="58"/>
      <c r="V170" s="58"/>
      <c r="W170" s="58"/>
      <c r="X170" s="58"/>
      <c r="Y170" s="58"/>
      <c r="Z170" s="58"/>
      <c r="AA170" s="58"/>
    </row>
    <row r="171" spans="1:27">
      <c r="A171" s="56">
        <v>1431</v>
      </c>
      <c r="B171" s="57">
        <v>37.745098039215684</v>
      </c>
      <c r="C171" s="57"/>
      <c r="D171" s="57"/>
      <c r="E171" s="60">
        <v>26.751268892184594</v>
      </c>
      <c r="F171" s="60">
        <v>45.448127265545537</v>
      </c>
      <c r="G171" s="57">
        <v>3.657354965460093</v>
      </c>
      <c r="H171" s="57">
        <v>8.6271084454529667</v>
      </c>
      <c r="I171" s="57"/>
      <c r="K171" s="58">
        <v>24.064307632206756</v>
      </c>
      <c r="L171" s="65">
        <v>33.435169953192855</v>
      </c>
      <c r="M171" s="58">
        <v>4.5836594359613612</v>
      </c>
      <c r="N171" s="58">
        <v>19.710221671299522</v>
      </c>
      <c r="O171" s="58"/>
      <c r="P171" s="58"/>
      <c r="Q171" s="58"/>
      <c r="R171" s="58"/>
      <c r="T171" s="58"/>
      <c r="U171" s="58"/>
      <c r="V171" s="58"/>
      <c r="W171" s="58"/>
      <c r="X171" s="58"/>
      <c r="Y171" s="58"/>
      <c r="Z171" s="58"/>
      <c r="AA171" s="58"/>
    </row>
    <row r="172" spans="1:27">
      <c r="A172" s="56">
        <v>1432</v>
      </c>
      <c r="B172" s="57">
        <v>32.49299719887955</v>
      </c>
      <c r="C172" s="57"/>
      <c r="D172" s="57"/>
      <c r="E172" s="60">
        <v>25.312667402759605</v>
      </c>
      <c r="F172" s="60">
        <v>45.97756090391163</v>
      </c>
      <c r="G172" s="57">
        <v>3.6982105726794323</v>
      </c>
      <c r="H172" s="57">
        <v>8.6252783460450786</v>
      </c>
      <c r="I172" s="57"/>
      <c r="K172" s="58">
        <v>20.715841820675205</v>
      </c>
      <c r="L172" s="65">
        <v>32.700117253412984</v>
      </c>
      <c r="M172" s="58">
        <v>4.609111182819368</v>
      </c>
      <c r="N172" s="58">
        <v>18.725924501540376</v>
      </c>
      <c r="O172" s="58"/>
      <c r="P172" s="58"/>
      <c r="Q172" s="58"/>
      <c r="R172" s="58"/>
      <c r="T172" s="58"/>
      <c r="U172" s="58"/>
      <c r="V172" s="58"/>
      <c r="W172" s="58"/>
      <c r="X172" s="58"/>
      <c r="Y172" s="58"/>
      <c r="Z172" s="58"/>
      <c r="AA172" s="58"/>
    </row>
    <row r="173" spans="1:27">
      <c r="A173" s="56">
        <v>1433</v>
      </c>
      <c r="B173" s="57">
        <v>31.512605042016805</v>
      </c>
      <c r="C173" s="57"/>
      <c r="D173" s="57"/>
      <c r="E173" s="60">
        <v>27.380507789465746</v>
      </c>
      <c r="F173" s="60">
        <v>47.205138476361881</v>
      </c>
      <c r="G173" s="57">
        <v>3.8634673204140775</v>
      </c>
      <c r="H173" s="57">
        <v>8.6234486791385461</v>
      </c>
      <c r="I173" s="57"/>
      <c r="K173" s="58">
        <v>20.090794869189317</v>
      </c>
      <c r="L173" s="65">
        <v>34.467573832124266</v>
      </c>
      <c r="M173" s="58">
        <v>4.7135222710759779</v>
      </c>
      <c r="N173" s="58">
        <v>19.364013247858342</v>
      </c>
      <c r="O173" s="58"/>
      <c r="P173" s="58"/>
      <c r="Q173" s="58"/>
      <c r="R173" s="58"/>
      <c r="T173" s="58"/>
      <c r="U173" s="58"/>
      <c r="V173" s="58"/>
      <c r="W173" s="58"/>
      <c r="X173" s="58"/>
      <c r="Y173" s="58"/>
      <c r="Z173" s="58"/>
      <c r="AA173" s="58"/>
    </row>
    <row r="174" spans="1:27">
      <c r="A174" s="56">
        <v>1434</v>
      </c>
      <c r="B174" s="57">
        <v>34.593837535014003</v>
      </c>
      <c r="C174" s="57"/>
      <c r="D174" s="57"/>
      <c r="E174" s="60">
        <v>32.743858208008461</v>
      </c>
      <c r="F174" s="60">
        <v>48.609089744471184</v>
      </c>
      <c r="G174" s="57">
        <v>4.0777009039882888</v>
      </c>
      <c r="H174" s="57">
        <v>8.6216194446311576</v>
      </c>
      <c r="I174" s="57"/>
      <c r="K174" s="58">
        <v>22.055228145287828</v>
      </c>
      <c r="L174" s="65">
        <v>38.415486873217361</v>
      </c>
      <c r="M174" s="58">
        <v>4.8490197885770936</v>
      </c>
      <c r="N174" s="58">
        <v>21.432007758571</v>
      </c>
      <c r="O174" s="58"/>
      <c r="P174" s="58"/>
      <c r="Q174" s="58"/>
      <c r="R174" s="58"/>
      <c r="T174" s="58"/>
      <c r="U174" s="58"/>
      <c r="V174" s="58"/>
      <c r="W174" s="58"/>
      <c r="X174" s="58"/>
      <c r="Y174" s="58"/>
      <c r="Z174" s="58"/>
      <c r="AA174" s="58"/>
    </row>
    <row r="175" spans="1:27">
      <c r="A175" s="56">
        <v>1435</v>
      </c>
      <c r="B175" s="57">
        <v>28.921568627450984</v>
      </c>
      <c r="C175" s="57"/>
      <c r="D175" s="57"/>
      <c r="E175" s="60">
        <v>26.805455853911077</v>
      </c>
      <c r="F175" s="60">
        <v>46.647957962132999</v>
      </c>
      <c r="G175" s="57">
        <v>3.4847949105934202</v>
      </c>
      <c r="H175" s="57">
        <v>8.6197906424207353</v>
      </c>
      <c r="I175" s="57"/>
      <c r="K175" s="58">
        <v>18.438885068833748</v>
      </c>
      <c r="L175" s="65">
        <v>33.898910713855145</v>
      </c>
      <c r="M175" s="58">
        <v>4.4722140948169882</v>
      </c>
      <c r="N175" s="58">
        <v>18.417053625308654</v>
      </c>
      <c r="O175" s="58"/>
      <c r="P175" s="58"/>
      <c r="Q175" s="58"/>
      <c r="R175" s="58"/>
      <c r="T175" s="58"/>
      <c r="U175" s="58"/>
      <c r="V175" s="58"/>
      <c r="W175" s="58"/>
      <c r="X175" s="58"/>
      <c r="Y175" s="58"/>
      <c r="Z175" s="58"/>
      <c r="AA175" s="58"/>
    </row>
    <row r="176" spans="1:27">
      <c r="A176" s="56">
        <v>1436</v>
      </c>
      <c r="B176" s="57">
        <v>31.162464985994397</v>
      </c>
      <c r="C176" s="57"/>
      <c r="D176" s="57"/>
      <c r="E176" s="60">
        <v>21.284193157303914</v>
      </c>
      <c r="F176" s="60">
        <v>44.611516067095295</v>
      </c>
      <c r="G176" s="57">
        <v>3.1969502492644502</v>
      </c>
      <c r="H176" s="57">
        <v>8.617962272405105</v>
      </c>
      <c r="I176" s="57"/>
      <c r="K176" s="58">
        <v>19.867563815087212</v>
      </c>
      <c r="L176" s="65">
        <v>29.623429366601318</v>
      </c>
      <c r="M176" s="58">
        <v>4.2890354149798897</v>
      </c>
      <c r="N176" s="58">
        <v>16.898257079177721</v>
      </c>
      <c r="O176" s="58"/>
      <c r="P176" s="58"/>
      <c r="Q176" s="58"/>
      <c r="R176" s="58"/>
      <c r="T176" s="58"/>
      <c r="U176" s="58"/>
      <c r="V176" s="58"/>
      <c r="W176" s="58"/>
      <c r="X176" s="58"/>
      <c r="Y176" s="58"/>
      <c r="Z176" s="58"/>
      <c r="AA176" s="58"/>
    </row>
    <row r="177" spans="1:27">
      <c r="A177" s="56">
        <v>1437</v>
      </c>
      <c r="B177" s="57">
        <v>25.630252100840334</v>
      </c>
      <c r="C177" s="57"/>
      <c r="D177" s="57"/>
      <c r="E177" s="60">
        <v>25.750218692576155</v>
      </c>
      <c r="F177" s="60">
        <v>44.93480011248927</v>
      </c>
      <c r="G177" s="57">
        <v>2.8585328970799164</v>
      </c>
      <c r="H177" s="57">
        <v>8.6161343344821315</v>
      </c>
      <c r="I177" s="57"/>
      <c r="K177" s="58">
        <v>16.340513160273975</v>
      </c>
      <c r="L177" s="65">
        <v>32.608474852351854</v>
      </c>
      <c r="M177" s="58">
        <v>4.0737576200148258</v>
      </c>
      <c r="N177" s="58">
        <v>16.917661761899076</v>
      </c>
      <c r="O177" s="58"/>
      <c r="P177" s="58"/>
      <c r="Q177" s="58"/>
      <c r="R177" s="58"/>
      <c r="T177" s="58"/>
      <c r="U177" s="58"/>
      <c r="V177" s="58"/>
      <c r="W177" s="58"/>
      <c r="X177" s="58"/>
      <c r="Y177" s="58"/>
      <c r="Z177" s="58"/>
      <c r="AA177" s="58"/>
    </row>
    <row r="178" spans="1:27">
      <c r="A178" s="56">
        <v>1438</v>
      </c>
      <c r="B178" s="57">
        <v>29.971988795518207</v>
      </c>
      <c r="C178" s="57"/>
      <c r="D178" s="57"/>
      <c r="E178" s="60">
        <v>27.365526997288793</v>
      </c>
      <c r="F178" s="60">
        <v>45.673343902370775</v>
      </c>
      <c r="G178" s="57">
        <v>3.009571541594287</v>
      </c>
      <c r="H178" s="57">
        <v>8.6143068285497009</v>
      </c>
      <c r="I178" s="57"/>
      <c r="K178" s="58">
        <v>19.108578231140054</v>
      </c>
      <c r="L178" s="65">
        <v>33.910350431955784</v>
      </c>
      <c r="M178" s="58">
        <v>4.1691448363481376</v>
      </c>
      <c r="N178" s="58">
        <v>18.106361239536213</v>
      </c>
      <c r="O178" s="58"/>
      <c r="P178" s="58"/>
      <c r="Q178" s="58"/>
      <c r="R178" s="58"/>
      <c r="T178" s="58"/>
      <c r="U178" s="58"/>
      <c r="V178" s="58"/>
      <c r="W178" s="58"/>
      <c r="X178" s="58"/>
      <c r="Y178" s="58"/>
      <c r="Z178" s="58"/>
      <c r="AA178" s="58"/>
    </row>
    <row r="179" spans="1:27">
      <c r="A179" s="56">
        <v>1439</v>
      </c>
      <c r="B179" s="57">
        <v>29.411764705882355</v>
      </c>
      <c r="C179" s="57"/>
      <c r="D179" s="57"/>
      <c r="E179" s="60">
        <v>27.571693562412719</v>
      </c>
      <c r="F179" s="60">
        <v>46.277441266889788</v>
      </c>
      <c r="G179" s="57">
        <v>3.3129075013884197</v>
      </c>
      <c r="H179" s="57">
        <v>8.612479754505717</v>
      </c>
      <c r="I179" s="57"/>
      <c r="K179" s="58">
        <v>18.751408544576691</v>
      </c>
      <c r="L179" s="65">
        <v>34.258772451935926</v>
      </c>
      <c r="M179" s="58">
        <v>4.3611975050850607</v>
      </c>
      <c r="N179" s="58">
        <v>18.458971157974073</v>
      </c>
      <c r="O179" s="58"/>
      <c r="P179" s="58"/>
      <c r="Q179" s="58"/>
      <c r="R179" s="58"/>
      <c r="T179" s="58"/>
      <c r="U179" s="58"/>
      <c r="V179" s="58"/>
      <c r="W179" s="58"/>
      <c r="X179" s="58"/>
      <c r="Y179" s="58"/>
      <c r="Z179" s="58"/>
      <c r="AA179" s="58"/>
    </row>
    <row r="180" spans="1:27">
      <c r="A180" s="56">
        <v>1440</v>
      </c>
      <c r="B180" s="57">
        <v>26.400560224089638</v>
      </c>
      <c r="C180" s="57"/>
      <c r="D180" s="57"/>
      <c r="E180" s="60">
        <v>19.225951246918001</v>
      </c>
      <c r="F180" s="60">
        <v>45.847220182510107</v>
      </c>
      <c r="G180" s="57">
        <v>3.6546092034425199</v>
      </c>
      <c r="H180" s="57">
        <v>8.5002568473546241</v>
      </c>
      <c r="I180" s="57"/>
      <c r="K180" s="58">
        <v>16.831621479298601</v>
      </c>
      <c r="L180" s="65">
        <v>28.742733378482328</v>
      </c>
      <c r="M180" s="58">
        <v>4.5486524253260328</v>
      </c>
      <c r="N180" s="58">
        <v>16.311598407862537</v>
      </c>
      <c r="O180" s="58"/>
      <c r="P180" s="58"/>
      <c r="Q180" s="58"/>
      <c r="R180" s="58"/>
      <c r="T180" s="58"/>
      <c r="U180" s="58"/>
      <c r="V180" s="58"/>
      <c r="W180" s="58"/>
      <c r="X180" s="58"/>
      <c r="Y180" s="58"/>
      <c r="Z180" s="58"/>
      <c r="AA180" s="58"/>
    </row>
    <row r="181" spans="1:27">
      <c r="A181" s="56">
        <v>1441</v>
      </c>
      <c r="B181" s="57">
        <v>28.361344537815125</v>
      </c>
      <c r="C181" s="57"/>
      <c r="D181" s="57"/>
      <c r="E181" s="60">
        <v>17.814914180033021</v>
      </c>
      <c r="F181" s="60">
        <v>46.568583754310168</v>
      </c>
      <c r="G181" s="57">
        <v>2.8931696625105325</v>
      </c>
      <c r="H181" s="57">
        <v>8.4984306367813662</v>
      </c>
      <c r="I181" s="57"/>
      <c r="K181" s="58">
        <v>18.081715382270378</v>
      </c>
      <c r="L181" s="65">
        <v>28.094003786296351</v>
      </c>
      <c r="M181" s="58">
        <v>4.064876697333756</v>
      </c>
      <c r="N181" s="58">
        <v>15.384895221605602</v>
      </c>
      <c r="O181" s="58"/>
      <c r="P181" s="58"/>
      <c r="Q181" s="58"/>
      <c r="R181" s="58"/>
      <c r="T181" s="58"/>
      <c r="U181" s="58"/>
      <c r="V181" s="58"/>
      <c r="W181" s="58"/>
      <c r="X181" s="58"/>
      <c r="Y181" s="58"/>
      <c r="Z181" s="58"/>
      <c r="AA181" s="58"/>
    </row>
    <row r="182" spans="1:27">
      <c r="A182" s="56">
        <v>1442</v>
      </c>
      <c r="B182" s="57">
        <v>24.089635854341736</v>
      </c>
      <c r="C182" s="57"/>
      <c r="D182" s="57"/>
      <c r="E182" s="60">
        <v>25.680264199829349</v>
      </c>
      <c r="F182" s="60">
        <v>47.714463328497715</v>
      </c>
      <c r="G182" s="57">
        <v>2.9194391019253256</v>
      </c>
      <c r="H182" s="57">
        <v>8.4966048577904338</v>
      </c>
      <c r="I182" s="57"/>
      <c r="K182" s="58">
        <v>15.358296522224718</v>
      </c>
      <c r="L182" s="65">
        <v>33.557224274812242</v>
      </c>
      <c r="M182" s="58">
        <v>4.0810715225495704</v>
      </c>
      <c r="N182" s="58">
        <v>16.880935929783814</v>
      </c>
      <c r="O182" s="58"/>
      <c r="P182" s="58"/>
      <c r="Q182" s="58"/>
      <c r="R182" s="58"/>
      <c r="T182" s="58"/>
      <c r="U182" s="58"/>
      <c r="V182" s="58"/>
      <c r="W182" s="58"/>
      <c r="X182" s="58"/>
      <c r="Y182" s="58"/>
      <c r="Z182" s="58"/>
      <c r="AA182" s="58"/>
    </row>
    <row r="183" spans="1:27">
      <c r="A183" s="56">
        <v>1443</v>
      </c>
      <c r="B183" s="57">
        <v>26.96078431372549</v>
      </c>
      <c r="C183" s="57"/>
      <c r="D183" s="57"/>
      <c r="E183" s="60">
        <v>22.595610107473497</v>
      </c>
      <c r="F183" s="60">
        <v>47.507812898529977</v>
      </c>
      <c r="G183" s="57">
        <v>4.2676479332829924</v>
      </c>
      <c r="H183" s="57">
        <v>8.4947795102798249</v>
      </c>
      <c r="I183" s="57"/>
      <c r="K183" s="58">
        <v>17.188791165861968</v>
      </c>
      <c r="L183" s="65">
        <v>31.501421733261807</v>
      </c>
      <c r="M183" s="58">
        <v>4.9363207766287127</v>
      </c>
      <c r="N183" s="58">
        <v>18.011338237951179</v>
      </c>
      <c r="O183" s="58"/>
      <c r="P183" s="58"/>
      <c r="Q183" s="58"/>
      <c r="R183" s="58"/>
      <c r="T183" s="58"/>
      <c r="U183" s="58"/>
      <c r="V183" s="58"/>
      <c r="W183" s="58"/>
      <c r="X183" s="58"/>
      <c r="Y183" s="58"/>
      <c r="Z183" s="58"/>
      <c r="AA183" s="58"/>
    </row>
    <row r="184" spans="1:27">
      <c r="A184" s="56">
        <v>1444</v>
      </c>
      <c r="B184" s="57">
        <v>26.78514215532952</v>
      </c>
      <c r="C184" s="57"/>
      <c r="D184" s="57"/>
      <c r="E184" s="60">
        <v>17.675416089002578</v>
      </c>
      <c r="F184" s="60">
        <v>47.589265222595692</v>
      </c>
      <c r="G184" s="57">
        <v>4.4188132229892485</v>
      </c>
      <c r="H184" s="57">
        <v>8.4929545941475784</v>
      </c>
      <c r="I184" s="57"/>
      <c r="K184" s="58">
        <v>17.076810878291006</v>
      </c>
      <c r="L184" s="65">
        <v>28.369255875890939</v>
      </c>
      <c r="M184" s="58">
        <v>5.0317890556444089</v>
      </c>
      <c r="N184" s="58">
        <v>16.928237934135854</v>
      </c>
      <c r="O184" s="58"/>
      <c r="P184" s="58"/>
      <c r="Q184" s="58"/>
      <c r="R184" s="58"/>
      <c r="T184" s="58"/>
      <c r="U184" s="58"/>
      <c r="V184" s="58"/>
      <c r="W184" s="58"/>
      <c r="X184" s="58"/>
      <c r="Y184" s="58"/>
      <c r="Z184" s="58"/>
      <c r="AA184" s="58"/>
    </row>
    <row r="185" spans="1:27">
      <c r="A185" s="56">
        <v>1445</v>
      </c>
      <c r="B185" s="57">
        <v>26.610644257703083</v>
      </c>
      <c r="C185" s="57"/>
      <c r="D185" s="57"/>
      <c r="E185" s="60">
        <v>22.287462944174894</v>
      </c>
      <c r="F185" s="60">
        <v>47.457717337594751</v>
      </c>
      <c r="G185" s="57">
        <v>3.2448394883955918</v>
      </c>
      <c r="H185" s="57">
        <v>8.4911301092917455</v>
      </c>
      <c r="I185" s="57"/>
      <c r="K185" s="58">
        <v>16.965560111759864</v>
      </c>
      <c r="L185" s="65">
        <v>31.285524901242866</v>
      </c>
      <c r="M185" s="58">
        <v>4.286172278463722</v>
      </c>
      <c r="N185" s="58">
        <v>16.719524364319238</v>
      </c>
      <c r="O185" s="58"/>
      <c r="P185" s="58"/>
      <c r="Q185" s="58"/>
      <c r="R185" s="58"/>
      <c r="T185" s="58"/>
      <c r="U185" s="58"/>
      <c r="V185" s="58"/>
      <c r="W185" s="58"/>
      <c r="X185" s="58"/>
      <c r="Y185" s="58"/>
      <c r="Z185" s="58"/>
      <c r="AA185" s="58"/>
    </row>
    <row r="186" spans="1:27">
      <c r="A186" s="56">
        <v>1446</v>
      </c>
      <c r="B186" s="57">
        <v>26.330532212885156</v>
      </c>
      <c r="C186" s="57"/>
      <c r="D186" s="57"/>
      <c r="E186" s="60">
        <v>21.026255282416344</v>
      </c>
      <c r="F186" s="60">
        <v>48.094663359319732</v>
      </c>
      <c r="G186" s="57">
        <v>3.6810281194598873</v>
      </c>
      <c r="H186" s="57">
        <v>8.4893060556103972</v>
      </c>
      <c r="I186" s="57"/>
      <c r="K186" s="58">
        <v>16.78697526847818</v>
      </c>
      <c r="L186" s="65">
        <v>30.702884256768279</v>
      </c>
      <c r="M186" s="58">
        <v>4.5625492777081424</v>
      </c>
      <c r="N186" s="58">
        <v>16.893624812124976</v>
      </c>
      <c r="O186" s="58"/>
      <c r="P186" s="58"/>
      <c r="Q186" s="58"/>
      <c r="R186" s="58"/>
      <c r="T186" s="58"/>
      <c r="U186" s="58"/>
      <c r="V186" s="58"/>
      <c r="W186" s="58"/>
      <c r="X186" s="58"/>
      <c r="Y186" s="58"/>
      <c r="Z186" s="58"/>
      <c r="AA186" s="58"/>
    </row>
    <row r="187" spans="1:27">
      <c r="A187" s="56">
        <v>1447</v>
      </c>
      <c r="B187" s="57">
        <v>30.252100840336134</v>
      </c>
      <c r="C187" s="57"/>
      <c r="D187" s="57"/>
      <c r="E187" s="60">
        <v>21.91690734829103</v>
      </c>
      <c r="F187" s="60">
        <v>48.663667590558276</v>
      </c>
      <c r="G187" s="57">
        <v>3.7709479564628356</v>
      </c>
      <c r="H187" s="57">
        <v>8.4874824330016398</v>
      </c>
      <c r="I187" s="57"/>
      <c r="K187" s="58">
        <v>19.287163074421734</v>
      </c>
      <c r="L187" s="65">
        <v>31.478551106396232</v>
      </c>
      <c r="M187" s="58">
        <v>4.6191445090485788</v>
      </c>
      <c r="N187" s="58">
        <v>17.766709737981579</v>
      </c>
      <c r="O187" s="58"/>
      <c r="P187" s="58"/>
      <c r="Q187" s="58"/>
      <c r="R187" s="58"/>
      <c r="T187" s="58"/>
      <c r="U187" s="58"/>
      <c r="V187" s="58"/>
      <c r="W187" s="58"/>
      <c r="X187" s="58"/>
      <c r="Y187" s="58"/>
      <c r="Z187" s="58"/>
      <c r="AA187" s="58"/>
    </row>
    <row r="188" spans="1:27">
      <c r="A188" s="56">
        <v>1448</v>
      </c>
      <c r="B188" s="57">
        <v>28.571428571428569</v>
      </c>
      <c r="C188" s="57"/>
      <c r="D188" s="57"/>
      <c r="E188" s="60">
        <v>24.359642734289025</v>
      </c>
      <c r="F188" s="60">
        <v>49.322502906322086</v>
      </c>
      <c r="G188" s="57">
        <v>3.9157521132808593</v>
      </c>
      <c r="H188" s="57">
        <v>8.4856592413636029</v>
      </c>
      <c r="I188" s="57"/>
      <c r="K188" s="58">
        <v>18.215654014731637</v>
      </c>
      <c r="L188" s="65">
        <v>33.283563761972339</v>
      </c>
      <c r="M188" s="58">
        <v>4.7105757359598766</v>
      </c>
      <c r="N188" s="58">
        <v>18.35483825523761</v>
      </c>
      <c r="O188" s="58"/>
      <c r="P188" s="58"/>
      <c r="Q188" s="58"/>
      <c r="R188" s="58"/>
      <c r="T188" s="58"/>
      <c r="U188" s="58"/>
      <c r="V188" s="58"/>
      <c r="W188" s="58"/>
      <c r="X188" s="58"/>
      <c r="Y188" s="58"/>
      <c r="Z188" s="58"/>
      <c r="AA188" s="58"/>
    </row>
    <row r="189" spans="1:27">
      <c r="A189" s="56">
        <v>1449</v>
      </c>
      <c r="B189" s="57">
        <v>30.042016806722689</v>
      </c>
      <c r="C189" s="57"/>
      <c r="D189" s="57"/>
      <c r="E189" s="60">
        <v>25.209364904101417</v>
      </c>
      <c r="F189" s="60">
        <v>50.00600733294619</v>
      </c>
      <c r="G189" s="57">
        <v>3.3165875737469754</v>
      </c>
      <c r="H189" s="57">
        <v>8.4838364805944337</v>
      </c>
      <c r="I189" s="57"/>
      <c r="K189" s="58">
        <v>19.153224441960475</v>
      </c>
      <c r="L189" s="65">
        <v>34.073865096055584</v>
      </c>
      <c r="M189" s="58">
        <v>4.3297992354403396</v>
      </c>
      <c r="N189" s="58">
        <v>18.11397594976215</v>
      </c>
      <c r="O189" s="58"/>
      <c r="P189" s="58"/>
      <c r="Q189" s="58"/>
      <c r="R189" s="58"/>
      <c r="T189" s="58"/>
      <c r="U189" s="58"/>
      <c r="V189" s="58"/>
      <c r="W189" s="58"/>
      <c r="X189" s="58"/>
      <c r="Y189" s="58"/>
      <c r="Z189" s="58"/>
      <c r="AA189" s="58"/>
    </row>
    <row r="190" spans="1:27">
      <c r="A190" s="56">
        <v>1450</v>
      </c>
      <c r="B190" s="57">
        <v>29.20168067226891</v>
      </c>
      <c r="C190" s="57"/>
      <c r="D190" s="57"/>
      <c r="E190" s="60">
        <v>23.973674665173199</v>
      </c>
      <c r="F190" s="60">
        <v>50.143216324032878</v>
      </c>
      <c r="G190" s="57">
        <v>3.5323175134293381</v>
      </c>
      <c r="H190" s="57">
        <v>8.4820141505923043</v>
      </c>
      <c r="I190" s="57"/>
      <c r="K190" s="58">
        <v>18.617469912115425</v>
      </c>
      <c r="L190" s="65">
        <v>33.328969750949121</v>
      </c>
      <c r="M190" s="58">
        <v>4.4662483226696112</v>
      </c>
      <c r="N190" s="58">
        <v>17.94452677254904</v>
      </c>
      <c r="O190" s="58"/>
      <c r="P190" s="58"/>
      <c r="Q190" s="58"/>
      <c r="R190" s="58"/>
      <c r="T190" s="58"/>
      <c r="U190" s="58"/>
      <c r="V190" s="58"/>
      <c r="W190" s="58"/>
      <c r="X190" s="58"/>
      <c r="Y190" s="58"/>
      <c r="Z190" s="58"/>
      <c r="AA190" s="58"/>
    </row>
    <row r="191" spans="1:27">
      <c r="A191" s="56">
        <v>1451</v>
      </c>
      <c r="B191" s="57">
        <v>27.170868347338935</v>
      </c>
      <c r="C191" s="57"/>
      <c r="D191" s="57"/>
      <c r="E191" s="60">
        <v>22.790407689289051</v>
      </c>
      <c r="F191" s="60">
        <v>51.273373380758535</v>
      </c>
      <c r="G191" s="57">
        <v>3.6616876055557142</v>
      </c>
      <c r="H191" s="57">
        <v>8.5254959872249074</v>
      </c>
      <c r="I191" s="57"/>
      <c r="K191" s="58">
        <v>17.322729798323223</v>
      </c>
      <c r="L191" s="65">
        <v>32.972723926819206</v>
      </c>
      <c r="M191" s="58">
        <v>4.5597636387781728</v>
      </c>
      <c r="N191" s="58">
        <v>17.589655334768921</v>
      </c>
      <c r="O191" s="58"/>
      <c r="P191" s="58"/>
      <c r="Q191" s="58"/>
      <c r="R191" s="58"/>
      <c r="T191" s="58"/>
      <c r="U191" s="58"/>
      <c r="V191" s="58"/>
      <c r="W191" s="58"/>
      <c r="X191" s="58"/>
      <c r="Y191" s="58"/>
      <c r="Z191" s="58"/>
      <c r="AA191" s="58"/>
    </row>
    <row r="192" spans="1:27">
      <c r="A192" s="56">
        <v>1452</v>
      </c>
      <c r="B192" s="57">
        <v>26.96078431372549</v>
      </c>
      <c r="C192" s="57"/>
      <c r="D192" s="57"/>
      <c r="E192" s="60">
        <v>23.958337449105432</v>
      </c>
      <c r="F192" s="60">
        <v>49.197897702659141</v>
      </c>
      <c r="G192" s="57">
        <v>3.5925863572818888</v>
      </c>
      <c r="H192" s="57">
        <v>8.5692230711249771</v>
      </c>
      <c r="I192" s="57"/>
      <c r="K192" s="58">
        <v>17.188791165861964</v>
      </c>
      <c r="L192" s="65">
        <v>32.981175414143962</v>
      </c>
      <c r="M192" s="58">
        <v>4.5273705960177155</v>
      </c>
      <c r="N192" s="58">
        <v>17.681913770545471</v>
      </c>
      <c r="O192" s="58"/>
      <c r="P192" s="58"/>
      <c r="Q192" s="58"/>
      <c r="R192" s="58"/>
      <c r="T192" s="58"/>
      <c r="U192" s="58"/>
      <c r="V192" s="58"/>
      <c r="W192" s="58"/>
      <c r="X192" s="58"/>
      <c r="Y192" s="58"/>
      <c r="Z192" s="58"/>
      <c r="AA192" s="58"/>
    </row>
    <row r="193" spans="1:27">
      <c r="A193" s="56">
        <v>1453</v>
      </c>
      <c r="B193" s="57">
        <v>26.47058823529412</v>
      </c>
      <c r="C193" s="57"/>
      <c r="D193" s="57"/>
      <c r="E193" s="60">
        <v>24.261594219629444</v>
      </c>
      <c r="F193" s="60">
        <v>49.093372096272901</v>
      </c>
      <c r="G193" s="57">
        <v>3.6759365447434607</v>
      </c>
      <c r="H193" s="57">
        <v>8.6131967855418665</v>
      </c>
      <c r="I193" s="57"/>
      <c r="K193" s="58">
        <v>16.876267690119018</v>
      </c>
      <c r="L193" s="65">
        <v>33.138654909830485</v>
      </c>
      <c r="M193" s="58">
        <v>4.5918053887250663</v>
      </c>
      <c r="N193" s="58">
        <v>17.791009711652322</v>
      </c>
      <c r="O193" s="58"/>
      <c r="P193" s="58"/>
      <c r="Q193" s="58"/>
      <c r="R193" s="58"/>
      <c r="T193" s="58"/>
      <c r="U193" s="58"/>
      <c r="V193" s="58"/>
      <c r="W193" s="58"/>
      <c r="X193" s="58"/>
      <c r="Y193" s="58"/>
      <c r="Z193" s="58"/>
      <c r="AA193" s="58"/>
    </row>
    <row r="194" spans="1:27">
      <c r="A194" s="56">
        <v>1454</v>
      </c>
      <c r="B194" s="57">
        <v>26.400560224089638</v>
      </c>
      <c r="C194" s="57"/>
      <c r="D194" s="57"/>
      <c r="E194" s="60">
        <v>26.258274403431496</v>
      </c>
      <c r="F194" s="60">
        <v>48.631531905898576</v>
      </c>
      <c r="G194" s="57">
        <v>3.6742369156844616</v>
      </c>
      <c r="H194" s="57">
        <v>8.6574185215267576</v>
      </c>
      <c r="I194" s="57"/>
      <c r="K194" s="58">
        <v>16.831621479298597</v>
      </c>
      <c r="L194" s="65">
        <v>34.256443752139539</v>
      </c>
      <c r="M194" s="58">
        <v>4.6023228543776824</v>
      </c>
      <c r="N194" s="58">
        <v>18.266556535635019</v>
      </c>
      <c r="O194" s="58"/>
      <c r="P194" s="58"/>
      <c r="Q194" s="58"/>
      <c r="R194" s="58"/>
      <c r="T194" s="58"/>
      <c r="U194" s="58"/>
      <c r="V194" s="58"/>
      <c r="W194" s="58"/>
      <c r="X194" s="58"/>
      <c r="Y194" s="58"/>
      <c r="Z194" s="58"/>
      <c r="AA194" s="58"/>
    </row>
    <row r="195" spans="1:27">
      <c r="A195" s="56">
        <v>1455</v>
      </c>
      <c r="B195" s="57">
        <v>25.770308123249297</v>
      </c>
      <c r="C195" s="57"/>
      <c r="D195" s="57"/>
      <c r="E195" s="60">
        <v>23.686021513356902</v>
      </c>
      <c r="F195" s="60">
        <v>48.605329733584327</v>
      </c>
      <c r="G195" s="57">
        <v>3.7448687767246422</v>
      </c>
      <c r="H195" s="57">
        <v>8.701889677976677</v>
      </c>
      <c r="I195" s="57"/>
      <c r="K195" s="58">
        <v>16.42980558191481</v>
      </c>
      <c r="L195" s="65">
        <v>32.594373244259458</v>
      </c>
      <c r="M195" s="58">
        <v>4.6588155828076392</v>
      </c>
      <c r="N195" s="58">
        <v>17.624402871219708</v>
      </c>
      <c r="O195" s="58"/>
      <c r="P195" s="58"/>
      <c r="Q195" s="58"/>
      <c r="R195" s="58"/>
      <c r="T195" s="58"/>
      <c r="U195" s="58"/>
      <c r="V195" s="58"/>
      <c r="W195" s="58"/>
      <c r="X195" s="58"/>
      <c r="Y195" s="58"/>
      <c r="Z195" s="58"/>
      <c r="AA195" s="58"/>
    </row>
    <row r="196" spans="1:27">
      <c r="A196" s="56">
        <v>1456</v>
      </c>
      <c r="B196" s="57">
        <v>25.700280112044815</v>
      </c>
      <c r="C196" s="57"/>
      <c r="D196" s="57"/>
      <c r="E196" s="60">
        <v>24.032900977129003</v>
      </c>
      <c r="F196" s="60">
        <v>48.578144131471227</v>
      </c>
      <c r="G196" s="57">
        <v>3.8152254110255539</v>
      </c>
      <c r="H196" s="57">
        <v>8.7466116616787328</v>
      </c>
      <c r="I196" s="57"/>
      <c r="K196" s="58">
        <v>16.385159371094385</v>
      </c>
      <c r="L196" s="65">
        <v>32.807528964671633</v>
      </c>
      <c r="M196" s="58">
        <v>4.7151993951034985</v>
      </c>
      <c r="N196" s="58">
        <v>17.789243598206784</v>
      </c>
      <c r="O196" s="58"/>
      <c r="P196" s="58"/>
      <c r="Q196" s="58"/>
      <c r="R196" s="58"/>
      <c r="T196" s="58"/>
      <c r="U196" s="58"/>
      <c r="V196" s="58"/>
      <c r="W196" s="58"/>
      <c r="X196" s="58"/>
      <c r="Y196" s="58"/>
      <c r="Z196" s="58"/>
      <c r="AA196" s="58"/>
    </row>
    <row r="197" spans="1:27">
      <c r="A197" s="56">
        <v>1457</v>
      </c>
      <c r="B197" s="57">
        <v>25.120746589696697</v>
      </c>
      <c r="C197" s="57"/>
      <c r="D197" s="57"/>
      <c r="E197" s="60">
        <v>26.936615181756856</v>
      </c>
      <c r="F197" s="60">
        <v>48.451874414848298</v>
      </c>
      <c r="G197" s="57">
        <v>3.1703895566065126</v>
      </c>
      <c r="H197" s="57">
        <v>8.7915858873546373</v>
      </c>
      <c r="I197" s="57"/>
      <c r="K197" s="58">
        <v>16.015678996438265</v>
      </c>
      <c r="L197" s="65">
        <v>34.628060511461044</v>
      </c>
      <c r="M197" s="58">
        <v>4.3177061932074583</v>
      </c>
      <c r="N197" s="58">
        <v>17.709362380830036</v>
      </c>
      <c r="O197" s="58"/>
      <c r="P197" s="58"/>
      <c r="Q197" s="58"/>
      <c r="R197" s="58"/>
      <c r="T197" s="58"/>
      <c r="U197" s="58"/>
      <c r="V197" s="58"/>
      <c r="W197" s="58"/>
      <c r="X197" s="58"/>
      <c r="Y197" s="58"/>
      <c r="Z197" s="58"/>
      <c r="AA197" s="58"/>
    </row>
    <row r="198" spans="1:27">
      <c r="A198" s="56">
        <v>1458</v>
      </c>
      <c r="B198" s="57">
        <v>24.55428137252116</v>
      </c>
      <c r="C198" s="57"/>
      <c r="D198" s="57"/>
      <c r="E198" s="60">
        <v>24.850672700953421</v>
      </c>
      <c r="F198" s="60">
        <v>48.837589066126441</v>
      </c>
      <c r="G198" s="57">
        <v>3.656819879731446</v>
      </c>
      <c r="H198" s="57">
        <v>8.8368137777054461</v>
      </c>
      <c r="I198" s="57"/>
      <c r="K198" s="58">
        <v>15.654530292177537</v>
      </c>
      <c r="L198" s="65">
        <v>33.42570560444522</v>
      </c>
      <c r="M198" s="58">
        <v>4.6383107403689179</v>
      </c>
      <c r="N198" s="58">
        <v>17.691857545104757</v>
      </c>
      <c r="O198" s="58"/>
      <c r="P198" s="58"/>
      <c r="Q198" s="58"/>
      <c r="R198" s="58"/>
      <c r="T198" s="58"/>
      <c r="U198" s="58"/>
      <c r="V198" s="58"/>
      <c r="W198" s="58"/>
      <c r="X198" s="58"/>
      <c r="Y198" s="58"/>
      <c r="Z198" s="58"/>
      <c r="AA198" s="58"/>
    </row>
    <row r="199" spans="1:27">
      <c r="A199" s="56">
        <v>1459</v>
      </c>
      <c r="B199" s="57">
        <v>24.000589774199824</v>
      </c>
      <c r="C199" s="57"/>
      <c r="D199" s="57"/>
      <c r="E199" s="60">
        <v>22.469611340625217</v>
      </c>
      <c r="F199" s="60">
        <v>48.275528279918397</v>
      </c>
      <c r="G199" s="57">
        <v>3.6993199935899765</v>
      </c>
      <c r="H199" s="57">
        <v>8.8822967634565622</v>
      </c>
      <c r="I199" s="57"/>
      <c r="K199" s="58">
        <v>15.301525381671556</v>
      </c>
      <c r="L199" s="65">
        <v>31.694914980759012</v>
      </c>
      <c r="M199" s="58">
        <v>4.6772131678900104</v>
      </c>
      <c r="N199" s="58">
        <v>17.049520246043873</v>
      </c>
      <c r="O199" s="58"/>
      <c r="P199" s="58"/>
      <c r="Q199" s="58"/>
      <c r="R199" s="58"/>
      <c r="T199" s="58"/>
      <c r="U199" s="58"/>
      <c r="V199" s="58"/>
      <c r="W199" s="58"/>
      <c r="X199" s="58"/>
      <c r="Y199" s="58"/>
      <c r="Z199" s="58"/>
      <c r="AA199" s="58"/>
    </row>
    <row r="200" spans="1:27">
      <c r="A200" s="56">
        <v>1460</v>
      </c>
      <c r="B200" s="57">
        <v>23.459383753501399</v>
      </c>
      <c r="C200" s="57"/>
      <c r="D200" s="57"/>
      <c r="E200" s="60">
        <v>24.924533675439925</v>
      </c>
      <c r="F200" s="60">
        <v>47.603366424193624</v>
      </c>
      <c r="G200" s="57">
        <v>3.6859514051497215</v>
      </c>
      <c r="H200" s="57">
        <v>9.0384325482965053</v>
      </c>
      <c r="I200" s="57"/>
      <c r="K200" s="58">
        <v>14.956480624840928</v>
      </c>
      <c r="L200" s="65">
        <v>33.031942484173136</v>
      </c>
      <c r="M200" s="58">
        <v>4.7096713425929755</v>
      </c>
      <c r="N200" s="58">
        <v>17.574619965002583</v>
      </c>
      <c r="O200" s="58"/>
      <c r="P200" s="58"/>
      <c r="Q200" s="58"/>
      <c r="R200" s="58"/>
      <c r="T200" s="58"/>
      <c r="U200" s="58"/>
      <c r="V200" s="58"/>
      <c r="W200" s="58"/>
      <c r="X200" s="58"/>
      <c r="Y200" s="58"/>
      <c r="Z200" s="58"/>
      <c r="AA200" s="58"/>
    </row>
    <row r="201" spans="1:27">
      <c r="A201" s="56">
        <v>1461</v>
      </c>
      <c r="B201" s="57">
        <v>23.841426969998892</v>
      </c>
      <c r="C201" s="57"/>
      <c r="D201" s="57"/>
      <c r="E201" s="60">
        <v>24.466329199846122</v>
      </c>
      <c r="F201" s="60">
        <v>47.922492669348472</v>
      </c>
      <c r="G201" s="57">
        <v>3.7401146960283813</v>
      </c>
      <c r="H201" s="57">
        <v>9.0844300493484162</v>
      </c>
      <c r="I201" s="57"/>
      <c r="K201" s="58">
        <v>15.200051471604702</v>
      </c>
      <c r="L201" s="65">
        <v>32.851624353194786</v>
      </c>
      <c r="M201" s="58">
        <v>4.7561114806929865</v>
      </c>
      <c r="N201" s="58">
        <v>17.596022135484969</v>
      </c>
      <c r="O201" s="58"/>
      <c r="P201" s="58"/>
      <c r="Q201" s="58"/>
      <c r="R201" s="58"/>
      <c r="T201" s="58"/>
      <c r="U201" s="58"/>
      <c r="V201" s="58"/>
      <c r="W201" s="58"/>
      <c r="X201" s="58"/>
      <c r="Y201" s="58"/>
      <c r="Z201" s="58"/>
      <c r="AA201" s="58"/>
    </row>
    <row r="202" spans="1:27">
      <c r="A202" s="56">
        <v>1462</v>
      </c>
      <c r="B202" s="57">
        <v>24.229691876750699</v>
      </c>
      <c r="C202" s="57"/>
      <c r="D202" s="57"/>
      <c r="E202" s="60">
        <v>23.509957341166903</v>
      </c>
      <c r="F202" s="60">
        <v>47.620677449238144</v>
      </c>
      <c r="G202" s="57">
        <v>4.4936192415707525</v>
      </c>
      <c r="H202" s="57">
        <v>9.1306869865768299</v>
      </c>
      <c r="I202" s="57"/>
      <c r="K202" s="58">
        <v>15.447588943865556</v>
      </c>
      <c r="L202" s="65">
        <v>32.129248587530533</v>
      </c>
      <c r="M202" s="58">
        <v>5.246501799424097</v>
      </c>
      <c r="N202" s="58">
        <v>18.259003178465036</v>
      </c>
      <c r="O202" s="58"/>
      <c r="P202" s="58"/>
      <c r="Q202" s="58"/>
      <c r="R202" s="58"/>
      <c r="T202" s="58"/>
      <c r="U202" s="58"/>
      <c r="V202" s="58"/>
      <c r="W202" s="58"/>
      <c r="X202" s="58"/>
      <c r="Y202" s="58"/>
      <c r="Z202" s="58"/>
      <c r="AA202" s="58"/>
    </row>
    <row r="203" spans="1:27">
      <c r="A203" s="56">
        <v>1463</v>
      </c>
      <c r="B203" s="57">
        <v>23.879551820728292</v>
      </c>
      <c r="C203" s="57"/>
      <c r="D203" s="57"/>
      <c r="E203" s="60">
        <v>25.04822495967786</v>
      </c>
      <c r="F203" s="60">
        <v>48.147671254542566</v>
      </c>
      <c r="G203" s="57">
        <v>4.5908036895309161</v>
      </c>
      <c r="H203" s="57">
        <v>9.1772048232597179</v>
      </c>
      <c r="I203" s="57"/>
      <c r="K203" s="58">
        <v>15.224357889763453</v>
      </c>
      <c r="L203" s="65">
        <v>33.305998031272011</v>
      </c>
      <c r="M203" s="58">
        <v>5.3203845441137609</v>
      </c>
      <c r="N203" s="58">
        <v>18.744248177526899</v>
      </c>
      <c r="O203" s="58"/>
      <c r="P203" s="58"/>
      <c r="Q203" s="58"/>
      <c r="R203" s="58"/>
      <c r="T203" s="58"/>
      <c r="U203" s="58"/>
      <c r="V203" s="58"/>
      <c r="W203" s="58"/>
      <c r="X203" s="58"/>
      <c r="Y203" s="58"/>
      <c r="Z203" s="58"/>
      <c r="AA203" s="58"/>
    </row>
    <row r="204" spans="1:27">
      <c r="A204" s="56">
        <v>1464</v>
      </c>
      <c r="B204" s="57">
        <v>23.599439775910362</v>
      </c>
      <c r="C204" s="57"/>
      <c r="D204" s="57"/>
      <c r="E204" s="60">
        <v>22.811723755101767</v>
      </c>
      <c r="F204" s="60">
        <v>49.014754828758832</v>
      </c>
      <c r="G204" s="57">
        <v>3.9502730217401565</v>
      </c>
      <c r="H204" s="57">
        <v>9.2239850309282474</v>
      </c>
      <c r="I204" s="57"/>
      <c r="K204" s="58">
        <v>15.045773046481772</v>
      </c>
      <c r="L204" s="65">
        <v>32.178990902206223</v>
      </c>
      <c r="M204" s="58">
        <v>4.92609748911081</v>
      </c>
      <c r="N204" s="58">
        <v>17.467372716709452</v>
      </c>
      <c r="O204" s="58"/>
      <c r="P204" s="58"/>
      <c r="Q204" s="58"/>
      <c r="R204" s="58"/>
      <c r="T204" s="58"/>
      <c r="U204" s="58"/>
      <c r="V204" s="58"/>
      <c r="W204" s="58"/>
      <c r="X204" s="58"/>
      <c r="Y204" s="58"/>
      <c r="Z204" s="58"/>
      <c r="AA204" s="58"/>
    </row>
    <row r="205" spans="1:27">
      <c r="A205" s="56">
        <v>1465</v>
      </c>
      <c r="B205" s="57">
        <v>27.030812324929972</v>
      </c>
      <c r="C205" s="57"/>
      <c r="D205" s="57"/>
      <c r="E205" s="60">
        <v>22.64498189192609</v>
      </c>
      <c r="F205" s="60">
        <v>50.092625304513362</v>
      </c>
      <c r="G205" s="57">
        <v>3.7331334496981601</v>
      </c>
      <c r="H205" s="57">
        <v>9.2710290894133749</v>
      </c>
      <c r="I205" s="57"/>
      <c r="K205" s="58">
        <v>17.233437376682385</v>
      </c>
      <c r="L205" s="65">
        <v>32.457182918648108</v>
      </c>
      <c r="M205" s="58">
        <v>4.8006121602564038</v>
      </c>
      <c r="N205" s="58">
        <v>17.694384671624842</v>
      </c>
      <c r="O205" s="58"/>
      <c r="P205" s="58"/>
      <c r="Q205" s="58"/>
      <c r="R205" s="58"/>
      <c r="T205" s="58"/>
      <c r="U205" s="58"/>
      <c r="V205" s="58"/>
      <c r="W205" s="58"/>
      <c r="X205" s="58"/>
      <c r="Y205" s="58"/>
      <c r="Z205" s="58"/>
      <c r="AA205" s="58"/>
    </row>
    <row r="206" spans="1:27">
      <c r="A206" s="56">
        <v>1466</v>
      </c>
      <c r="B206" s="57">
        <v>33.963585434173673</v>
      </c>
      <c r="C206" s="57"/>
      <c r="D206" s="57"/>
      <c r="E206" s="60">
        <v>22.809035869376757</v>
      </c>
      <c r="F206" s="60">
        <v>50.872943315686712</v>
      </c>
      <c r="G206" s="57">
        <v>3.5256071200028987</v>
      </c>
      <c r="H206" s="57">
        <v>9.3183384868926087</v>
      </c>
      <c r="I206" s="57"/>
      <c r="K206" s="58">
        <v>21.65341224790404</v>
      </c>
      <c r="L206" s="65">
        <v>32.841543845352298</v>
      </c>
      <c r="M206" s="58">
        <v>4.6812980769991137</v>
      </c>
      <c r="N206" s="58">
        <v>18.464337791340281</v>
      </c>
      <c r="O206" s="58"/>
      <c r="P206" s="58"/>
      <c r="Q206" s="58"/>
      <c r="R206" s="58"/>
      <c r="T206" s="58"/>
      <c r="U206" s="58"/>
      <c r="V206" s="58"/>
      <c r="W206" s="58"/>
      <c r="X206" s="58"/>
      <c r="Y206" s="58"/>
      <c r="Z206" s="58"/>
      <c r="AA206" s="58"/>
    </row>
    <row r="207" spans="1:27">
      <c r="A207" s="56">
        <v>1467</v>
      </c>
      <c r="B207" s="57">
        <v>33.963585434173673</v>
      </c>
      <c r="C207" s="57"/>
      <c r="D207" s="57"/>
      <c r="E207" s="60">
        <v>21.51593103179848</v>
      </c>
      <c r="F207" s="60">
        <v>51.099225333415887</v>
      </c>
      <c r="G207" s="57">
        <v>3.8168314868045838</v>
      </c>
      <c r="H207" s="57">
        <v>9.3659147199371251</v>
      </c>
      <c r="I207" s="57"/>
      <c r="K207" s="58">
        <v>21.65341224790404</v>
      </c>
      <c r="L207" s="65">
        <v>32.091601458463636</v>
      </c>
      <c r="M207" s="58">
        <v>4.8786183461753376</v>
      </c>
      <c r="N207" s="58">
        <v>18.491174379182247</v>
      </c>
      <c r="O207" s="58"/>
      <c r="P207" s="58"/>
      <c r="Q207" s="58"/>
      <c r="R207" s="58"/>
      <c r="T207" s="58"/>
      <c r="U207" s="58"/>
      <c r="V207" s="58"/>
      <c r="W207" s="58"/>
      <c r="X207" s="58"/>
      <c r="Y207" s="58"/>
      <c r="Z207" s="58"/>
      <c r="AA207" s="58"/>
    </row>
    <row r="208" spans="1:27">
      <c r="A208" s="56">
        <v>1468</v>
      </c>
      <c r="B208" s="57">
        <v>33.184337932753508</v>
      </c>
      <c r="C208" s="57"/>
      <c r="D208" s="57"/>
      <c r="E208" s="60">
        <v>20.443813906649584</v>
      </c>
      <c r="F208" s="60">
        <v>51.337056407572923</v>
      </c>
      <c r="G208" s="57">
        <v>4.2463941803654892</v>
      </c>
      <c r="H208" s="57">
        <v>9.4137592935590941</v>
      </c>
      <c r="I208" s="57"/>
      <c r="K208" s="58">
        <v>21.156604647184047</v>
      </c>
      <c r="L208" s="65">
        <v>31.487774993936192</v>
      </c>
      <c r="M208" s="58">
        <v>5.1638143466301516</v>
      </c>
      <c r="N208" s="58">
        <v>18.628522579077952</v>
      </c>
      <c r="O208" s="58"/>
      <c r="P208" s="58"/>
      <c r="Q208" s="58"/>
      <c r="R208" s="58"/>
      <c r="T208" s="58"/>
      <c r="U208" s="58"/>
      <c r="V208" s="58"/>
      <c r="W208" s="58"/>
      <c r="X208" s="58"/>
      <c r="Y208" s="58"/>
      <c r="Z208" s="58"/>
      <c r="AA208" s="58"/>
    </row>
    <row r="209" spans="1:27">
      <c r="A209" s="56">
        <v>1469</v>
      </c>
      <c r="B209" s="57">
        <v>32.422969187675072</v>
      </c>
      <c r="C209" s="57"/>
      <c r="D209" s="57"/>
      <c r="E209" s="60">
        <v>20.146260838524057</v>
      </c>
      <c r="F209" s="60">
        <v>51.502048933348647</v>
      </c>
      <c r="G209" s="57">
        <v>4.1722567176231431</v>
      </c>
      <c r="H209" s="57">
        <v>9.4618737212592912</v>
      </c>
      <c r="I209" s="57"/>
      <c r="K209" s="58">
        <v>20.671195609854781</v>
      </c>
      <c r="L209" s="65">
        <v>31.355576389330917</v>
      </c>
      <c r="M209" s="58">
        <v>5.1293752358123887</v>
      </c>
      <c r="N209" s="58">
        <v>18.385533369148778</v>
      </c>
      <c r="O209" s="58"/>
      <c r="P209" s="58"/>
      <c r="Q209" s="58"/>
      <c r="R209" s="58"/>
      <c r="T209" s="58"/>
      <c r="U209" s="58"/>
      <c r="V209" s="58"/>
      <c r="W209" s="58"/>
      <c r="X209" s="58"/>
      <c r="Y209" s="58"/>
      <c r="Z209" s="58"/>
      <c r="AA209" s="58"/>
    </row>
    <row r="210" spans="1:27">
      <c r="A210" s="56">
        <v>1470</v>
      </c>
      <c r="B210" s="57">
        <v>34.733893557422967</v>
      </c>
      <c r="C210" s="57"/>
      <c r="D210" s="57"/>
      <c r="E210" s="60">
        <v>20.252316063242613</v>
      </c>
      <c r="F210" s="60">
        <v>51.826243328343999</v>
      </c>
      <c r="G210" s="57">
        <v>3.9335245158715666</v>
      </c>
      <c r="H210" s="57">
        <v>9.8414483197554521</v>
      </c>
      <c r="I210" s="57"/>
      <c r="K210" s="58">
        <v>22.144520566928655</v>
      </c>
      <c r="L210" s="65">
        <v>31.539613732892384</v>
      </c>
      <c r="M210" s="58">
        <v>5.0773840761997375</v>
      </c>
      <c r="N210" s="58">
        <v>18.531882322016603</v>
      </c>
      <c r="O210" s="58"/>
      <c r="P210" s="58"/>
      <c r="Q210" s="58"/>
      <c r="R210" s="58"/>
      <c r="T210" s="58"/>
      <c r="U210" s="58"/>
      <c r="V210" s="58"/>
      <c r="W210" s="58"/>
      <c r="X210" s="58"/>
      <c r="Y210" s="58"/>
      <c r="Z210" s="58"/>
      <c r="AA210" s="58"/>
    </row>
    <row r="211" spans="1:27">
      <c r="A211" s="56">
        <v>1471</v>
      </c>
      <c r="B211" s="57">
        <v>32.49299719887955</v>
      </c>
      <c r="C211" s="57"/>
      <c r="D211" s="57"/>
      <c r="E211" s="60">
        <v>23.848216004835525</v>
      </c>
      <c r="F211" s="60">
        <v>51.897729417850933</v>
      </c>
      <c r="G211" s="57">
        <v>3.5606422921634024</v>
      </c>
      <c r="H211" s="57">
        <v>9.8901070303084975</v>
      </c>
      <c r="I211" s="57"/>
      <c r="K211" s="58">
        <v>20.050272605553097</v>
      </c>
      <c r="L211" s="65">
        <v>33.875578287749249</v>
      </c>
      <c r="M211" s="58">
        <v>4.8534700121284207</v>
      </c>
      <c r="N211" s="58">
        <v>18.587860878878022</v>
      </c>
      <c r="O211" s="58"/>
      <c r="P211" s="58"/>
      <c r="Q211" s="58"/>
      <c r="R211" s="58"/>
      <c r="T211" s="58"/>
      <c r="U211" s="58"/>
      <c r="V211" s="58"/>
      <c r="W211" s="58"/>
      <c r="X211" s="58"/>
      <c r="Y211" s="58"/>
      <c r="Z211" s="58"/>
      <c r="AA211" s="58"/>
    </row>
    <row r="212" spans="1:27">
      <c r="A212" s="56">
        <v>1472</v>
      </c>
      <c r="B212" s="57">
        <v>35.714285714285715</v>
      </c>
      <c r="C212" s="57"/>
      <c r="D212" s="57"/>
      <c r="E212" s="60">
        <v>22.764728649352904</v>
      </c>
      <c r="F212" s="60">
        <v>51.807894666475853</v>
      </c>
      <c r="G212" s="57">
        <v>3.7738118183153389</v>
      </c>
      <c r="H212" s="57">
        <v>9.9390401868538412</v>
      </c>
      <c r="I212" s="57"/>
      <c r="K212" s="58">
        <v>22.038015148345004</v>
      </c>
      <c r="L212" s="65">
        <v>33.147309737599755</v>
      </c>
      <c r="M212" s="58">
        <v>5.0016035548377742</v>
      </c>
      <c r="N212" s="58">
        <v>18.975850690735811</v>
      </c>
      <c r="O212" s="58"/>
      <c r="P212" s="58"/>
      <c r="Q212" s="58"/>
      <c r="R212" s="58"/>
      <c r="T212" s="58"/>
      <c r="U212" s="58"/>
      <c r="V212" s="58"/>
      <c r="W212" s="58"/>
      <c r="X212" s="58"/>
      <c r="Y212" s="58"/>
      <c r="Z212" s="58"/>
      <c r="AA212" s="58"/>
    </row>
    <row r="213" spans="1:27">
      <c r="A213" s="56">
        <v>1473</v>
      </c>
      <c r="B213" s="57">
        <v>35.015177203384368</v>
      </c>
      <c r="C213" s="57"/>
      <c r="D213" s="57"/>
      <c r="E213" s="60">
        <v>20.32640967389997</v>
      </c>
      <c r="F213" s="60">
        <v>51.979973176446315</v>
      </c>
      <c r="G213" s="57">
        <v>3.8532199314844684</v>
      </c>
      <c r="H213" s="57">
        <v>9.9882493373281651</v>
      </c>
      <c r="I213" s="57"/>
      <c r="K213" s="58">
        <v>21.606620157644738</v>
      </c>
      <c r="L213" s="65">
        <v>31.642176336646006</v>
      </c>
      <c r="M213" s="58">
        <v>5.0649091411368516</v>
      </c>
      <c r="N213" s="58">
        <v>18.381856153906238</v>
      </c>
      <c r="O213" s="58"/>
      <c r="P213" s="58"/>
      <c r="Q213" s="58"/>
      <c r="R213" s="58"/>
      <c r="T213" s="58"/>
      <c r="U213" s="58"/>
      <c r="V213" s="58"/>
      <c r="W213" s="58"/>
      <c r="X213" s="58"/>
      <c r="Y213" s="58"/>
      <c r="Z213" s="58"/>
      <c r="AA213" s="58"/>
    </row>
    <row r="214" spans="1:27">
      <c r="A214" s="56">
        <v>1474</v>
      </c>
      <c r="B214" s="57">
        <v>34.329753768363446</v>
      </c>
      <c r="C214" s="57"/>
      <c r="D214" s="57"/>
      <c r="E214" s="60">
        <v>21.133486957930153</v>
      </c>
      <c r="F214" s="60">
        <v>52.16425224181954</v>
      </c>
      <c r="G214" s="57">
        <v>4.228909445743815</v>
      </c>
      <c r="H214" s="57">
        <v>10.037736038398855</v>
      </c>
      <c r="I214" s="57"/>
      <c r="K214" s="58">
        <v>21.183669740412128</v>
      </c>
      <c r="L214" s="65">
        <v>32.226610779223947</v>
      </c>
      <c r="M214" s="58">
        <v>5.3163416590569836</v>
      </c>
      <c r="N214" s="58">
        <v>18.942797151237574</v>
      </c>
      <c r="O214" s="58"/>
      <c r="P214" s="58"/>
      <c r="Q214" s="58"/>
      <c r="R214" s="58"/>
      <c r="T214" s="58"/>
      <c r="U214" s="58"/>
      <c r="V214" s="58"/>
      <c r="W214" s="58"/>
      <c r="X214" s="58"/>
      <c r="Y214" s="58"/>
      <c r="Z214" s="58"/>
      <c r="AA214" s="58"/>
    </row>
    <row r="215" spans="1:27">
      <c r="A215" s="56">
        <v>1475</v>
      </c>
      <c r="B215" s="57">
        <v>33.657747523338358</v>
      </c>
      <c r="C215" s="57"/>
      <c r="D215" s="57"/>
      <c r="E215" s="60">
        <v>20.561703354675419</v>
      </c>
      <c r="F215" s="60">
        <v>52.378679631646229</v>
      </c>
      <c r="G215" s="57">
        <v>4.0566245762440012</v>
      </c>
      <c r="H215" s="57">
        <v>10.087501855513235</v>
      </c>
      <c r="I215" s="57"/>
      <c r="K215" s="58">
        <v>20.768998593798063</v>
      </c>
      <c r="L215" s="65">
        <v>31.93588811069397</v>
      </c>
      <c r="M215" s="58">
        <v>5.2200399931043711</v>
      </c>
      <c r="N215" s="58">
        <v>18.536586498142825</v>
      </c>
      <c r="O215" s="58"/>
      <c r="P215" s="58"/>
      <c r="Q215" s="58"/>
      <c r="R215" s="58"/>
      <c r="T215" s="58"/>
      <c r="U215" s="58"/>
      <c r="V215" s="58"/>
      <c r="W215" s="58"/>
      <c r="X215" s="58"/>
      <c r="Y215" s="58"/>
      <c r="Z215" s="58"/>
      <c r="AA215" s="58"/>
    </row>
    <row r="216" spans="1:27">
      <c r="A216" s="56">
        <v>1476</v>
      </c>
      <c r="B216" s="57">
        <v>32.998895826301002</v>
      </c>
      <c r="C216" s="57"/>
      <c r="D216" s="57"/>
      <c r="E216" s="60">
        <v>18.583272576917135</v>
      </c>
      <c r="F216" s="60">
        <v>52.543825040857904</v>
      </c>
      <c r="G216" s="57">
        <v>3.5586334959843797</v>
      </c>
      <c r="H216" s="57">
        <v>10.137548362948134</v>
      </c>
      <c r="I216" s="57">
        <v>0.19342359767891684</v>
      </c>
      <c r="K216" s="58">
        <v>20.362444650763045</v>
      </c>
      <c r="L216" s="65">
        <v>30.723759931176151</v>
      </c>
      <c r="M216" s="58">
        <v>4.9170814246307115</v>
      </c>
      <c r="N216" s="58">
        <v>17.4054375487475</v>
      </c>
      <c r="O216" s="58"/>
      <c r="P216" s="58"/>
      <c r="Q216" s="58"/>
      <c r="R216" s="58"/>
      <c r="T216" s="58"/>
      <c r="U216" s="58"/>
      <c r="V216" s="58"/>
      <c r="W216" s="58"/>
      <c r="X216" s="58"/>
      <c r="Y216" s="58"/>
      <c r="Z216" s="58"/>
      <c r="AA216" s="58"/>
    </row>
    <row r="217" spans="1:27">
      <c r="A217" s="56">
        <v>1477</v>
      </c>
      <c r="B217" s="57">
        <v>32.352941176470587</v>
      </c>
      <c r="C217" s="57"/>
      <c r="D217" s="57"/>
      <c r="E217" s="60">
        <v>21.224229728798999</v>
      </c>
      <c r="F217" s="60">
        <v>52.556724169487367</v>
      </c>
      <c r="G217" s="57">
        <v>3.7889801316989273</v>
      </c>
      <c r="H217" s="57">
        <v>10.187877143859618</v>
      </c>
      <c r="I217" s="57">
        <v>0.38684719535783368</v>
      </c>
      <c r="K217" s="58">
        <v>19.963849016736063</v>
      </c>
      <c r="L217" s="65">
        <v>32.425218079576482</v>
      </c>
      <c r="M217" s="58">
        <v>5.0964761298053407</v>
      </c>
      <c r="N217" s="58">
        <v>18.559168695722768</v>
      </c>
      <c r="O217" s="58"/>
      <c r="P217" s="58"/>
      <c r="Q217" s="58"/>
      <c r="R217" s="58"/>
      <c r="T217" s="58"/>
      <c r="U217" s="58"/>
      <c r="V217" s="58"/>
      <c r="W217" s="58"/>
      <c r="X217" s="58"/>
      <c r="Y217" s="58"/>
      <c r="Z217" s="58"/>
      <c r="AA217" s="58"/>
    </row>
    <row r="218" spans="1:27">
      <c r="A218" s="56">
        <v>1478</v>
      </c>
      <c r="B218" s="57">
        <v>33.263305322128851</v>
      </c>
      <c r="C218" s="57"/>
      <c r="D218" s="57"/>
      <c r="E218" s="60">
        <v>23.607247221017658</v>
      </c>
      <c r="F218" s="60">
        <v>52.877003012210402</v>
      </c>
      <c r="G218" s="57">
        <v>3.9656812781866493</v>
      </c>
      <c r="H218" s="57">
        <v>10.238489790333126</v>
      </c>
      <c r="I218" s="57">
        <v>0.12894906511927789</v>
      </c>
      <c r="K218" s="58">
        <v>20.525602344046817</v>
      </c>
      <c r="L218" s="65">
        <v>34.07083141690299</v>
      </c>
      <c r="M218" s="58">
        <v>5.1938260538497483</v>
      </c>
      <c r="N218" s="58">
        <v>19.227434946800336</v>
      </c>
      <c r="O218" s="58"/>
      <c r="P218" s="58"/>
      <c r="Q218" s="58"/>
      <c r="R218" s="58"/>
      <c r="T218" s="58"/>
      <c r="U218" s="58"/>
      <c r="V218" s="58"/>
      <c r="W218" s="58"/>
      <c r="X218" s="58"/>
      <c r="Y218" s="58"/>
      <c r="Z218" s="58"/>
      <c r="AA218" s="58"/>
    </row>
    <row r="219" spans="1:27">
      <c r="A219" s="56">
        <v>1479</v>
      </c>
      <c r="B219" s="57">
        <v>33.393522648892301</v>
      </c>
      <c r="C219" s="57"/>
      <c r="D219" s="57"/>
      <c r="E219" s="60">
        <v>20.460606725870136</v>
      </c>
      <c r="F219" s="60">
        <v>53.118819632286304</v>
      </c>
      <c r="G219" s="57">
        <v>4.543521674234281</v>
      </c>
      <c r="H219" s="57">
        <v>10.289387903433816</v>
      </c>
      <c r="I219" s="57">
        <v>0.2256608639587363</v>
      </c>
      <c r="K219" s="58">
        <v>20.605954823800936</v>
      </c>
      <c r="L219" s="65">
        <v>32.135523417052724</v>
      </c>
      <c r="M219" s="58">
        <v>5.5826707513845459</v>
      </c>
      <c r="N219" s="58">
        <v>19.01378380291801</v>
      </c>
      <c r="O219" s="58"/>
      <c r="P219" s="58"/>
      <c r="Q219" s="58"/>
      <c r="R219" s="58"/>
      <c r="T219" s="58"/>
      <c r="U219" s="58"/>
      <c r="V219" s="58"/>
      <c r="W219" s="58"/>
      <c r="X219" s="58"/>
      <c r="Y219" s="58"/>
      <c r="Z219" s="58"/>
      <c r="AA219" s="58"/>
    </row>
    <row r="220" spans="1:27">
      <c r="A220" s="56">
        <v>1480</v>
      </c>
      <c r="B220" s="57">
        <v>33.524249743161576</v>
      </c>
      <c r="C220" s="57"/>
      <c r="D220" s="57"/>
      <c r="E220" s="60">
        <v>20.40572504238526</v>
      </c>
      <c r="F220" s="60">
        <v>53.423547430985877</v>
      </c>
      <c r="G220" s="57">
        <v>4.8012273502881264</v>
      </c>
      <c r="H220" s="57">
        <v>10.671761887937684</v>
      </c>
      <c r="I220" s="57">
        <v>0.48355899419729209</v>
      </c>
      <c r="K220" s="58">
        <v>20.686621862947487</v>
      </c>
      <c r="L220" s="65">
        <v>32.209197780339103</v>
      </c>
      <c r="M220" s="58">
        <v>5.8729513220800875</v>
      </c>
      <c r="N220" s="58">
        <v>19.652866645676401</v>
      </c>
      <c r="O220" s="58"/>
      <c r="P220" s="58"/>
      <c r="Q220" s="58"/>
      <c r="R220" s="58"/>
      <c r="T220" s="58"/>
      <c r="U220" s="58"/>
      <c r="V220" s="58"/>
      <c r="W220" s="58"/>
      <c r="X220" s="58"/>
      <c r="Y220" s="58"/>
      <c r="Z220" s="58"/>
      <c r="AA220" s="58"/>
    </row>
    <row r="221" spans="1:27">
      <c r="A221" s="56">
        <v>1481</v>
      </c>
      <c r="B221" s="57">
        <v>33.655488600545986</v>
      </c>
      <c r="C221" s="57"/>
      <c r="D221" s="57"/>
      <c r="E221" s="60">
        <v>20.076920566868289</v>
      </c>
      <c r="F221" s="60">
        <v>53.692461591779008</v>
      </c>
      <c r="G221" s="57">
        <v>4.4163963001793229</v>
      </c>
      <c r="H221" s="57">
        <v>10.723235773660585</v>
      </c>
      <c r="I221" s="57">
        <v>0.41908446163765312</v>
      </c>
      <c r="K221" s="58">
        <v>20.76760469290598</v>
      </c>
      <c r="L221" s="65">
        <v>32.094070498478885</v>
      </c>
      <c r="M221" s="58">
        <v>5.6362735924014329</v>
      </c>
      <c r="N221" s="58">
        <v>19.15605626479411</v>
      </c>
      <c r="O221" s="58"/>
      <c r="P221" s="58"/>
      <c r="Q221" s="58"/>
      <c r="R221" s="58"/>
      <c r="T221" s="58"/>
      <c r="U221" s="58"/>
      <c r="V221" s="58"/>
      <c r="W221" s="58"/>
      <c r="X221" s="58"/>
      <c r="Y221" s="58"/>
      <c r="Z221" s="58"/>
      <c r="AA221" s="58"/>
    </row>
    <row r="222" spans="1:27">
      <c r="A222" s="56">
        <v>1482</v>
      </c>
      <c r="B222" s="57">
        <v>33.787241224467138</v>
      </c>
      <c r="C222" s="57"/>
      <c r="D222" s="57"/>
      <c r="E222" s="60">
        <v>19.963465519101749</v>
      </c>
      <c r="F222" s="60">
        <v>54.152320119890838</v>
      </c>
      <c r="G222" s="57">
        <v>4.0606851845014251</v>
      </c>
      <c r="H222" s="57">
        <v>10.774999983592327</v>
      </c>
      <c r="I222" s="57">
        <v>0.29013539651837528</v>
      </c>
      <c r="K222" s="58">
        <v>20.848904549916618</v>
      </c>
      <c r="L222" s="65">
        <v>32.185568130011859</v>
      </c>
      <c r="M222" s="58">
        <v>5.4111893683370615</v>
      </c>
      <c r="N222" s="58">
        <v>18.679463284948277</v>
      </c>
      <c r="O222" s="58"/>
      <c r="P222" s="58"/>
      <c r="Q222" s="58"/>
      <c r="R222" s="58"/>
      <c r="T222" s="58"/>
      <c r="U222" s="58"/>
      <c r="V222" s="58"/>
      <c r="W222" s="58"/>
      <c r="X222" s="58"/>
      <c r="Y222" s="58"/>
      <c r="Z222" s="58"/>
      <c r="AA222" s="58"/>
    </row>
    <row r="223" spans="1:27">
      <c r="A223" s="56">
        <v>1483</v>
      </c>
      <c r="B223" s="57">
        <v>33.919509626189537</v>
      </c>
      <c r="C223" s="57"/>
      <c r="D223" s="57"/>
      <c r="E223" s="60">
        <v>23.150458700428086</v>
      </c>
      <c r="F223" s="60">
        <v>54.941446190426412</v>
      </c>
      <c r="G223" s="57">
        <v>4.2781962169124679</v>
      </c>
      <c r="H223" s="57">
        <v>10.827056155226282</v>
      </c>
      <c r="I223" s="57">
        <v>0.99935525467440367</v>
      </c>
      <c r="K223" s="58">
        <v>20.93052267505918</v>
      </c>
      <c r="L223" s="65">
        <v>34.515352778978212</v>
      </c>
      <c r="M223" s="58">
        <v>5.638022329467498</v>
      </c>
      <c r="N223" s="58">
        <v>20.757307471209973</v>
      </c>
      <c r="O223" s="58"/>
      <c r="P223" s="58"/>
      <c r="Q223" s="58"/>
      <c r="R223" s="58"/>
      <c r="T223" s="58"/>
      <c r="U223" s="58"/>
      <c r="V223" s="58"/>
      <c r="W223" s="58"/>
      <c r="X223" s="58"/>
      <c r="Y223" s="58"/>
      <c r="Z223" s="58"/>
      <c r="AA223" s="58"/>
    </row>
    <row r="224" spans="1:27">
      <c r="A224" s="56">
        <v>1484</v>
      </c>
      <c r="B224" s="57">
        <v>34.052295824851257</v>
      </c>
      <c r="C224" s="57"/>
      <c r="D224" s="57"/>
      <c r="E224" s="60">
        <v>23.913012536999176</v>
      </c>
      <c r="F224" s="60">
        <v>55.00725426586277</v>
      </c>
      <c r="G224" s="57">
        <v>4.2800156342667028</v>
      </c>
      <c r="H224" s="57">
        <v>10.87940593529164</v>
      </c>
      <c r="I224" s="57">
        <v>0.38684719535783368</v>
      </c>
      <c r="K224" s="58">
        <v>21.012460314271927</v>
      </c>
      <c r="L224" s="65">
        <v>35.028828420747516</v>
      </c>
      <c r="M224" s="58">
        <v>5.5874111318615842</v>
      </c>
      <c r="N224" s="58">
        <v>20.245146612227934</v>
      </c>
      <c r="O224" s="58"/>
      <c r="P224" s="58"/>
      <c r="Q224" s="58"/>
      <c r="R224" s="58"/>
      <c r="T224" s="58"/>
      <c r="U224" s="58"/>
      <c r="V224" s="58"/>
      <c r="W224" s="58"/>
      <c r="X224" s="58"/>
      <c r="Y224" s="58"/>
      <c r="Z224" s="58"/>
      <c r="AA224" s="58"/>
    </row>
    <row r="225" spans="1:27">
      <c r="A225" s="56">
        <v>1485</v>
      </c>
      <c r="B225" s="57">
        <v>34.185601847494794</v>
      </c>
      <c r="C225" s="57"/>
      <c r="D225" s="57"/>
      <c r="E225" s="60">
        <v>23.065498163162026</v>
      </c>
      <c r="F225" s="60">
        <v>54.786574010681143</v>
      </c>
      <c r="G225" s="57">
        <v>3.8614828799655498</v>
      </c>
      <c r="H225" s="57">
        <v>10.93205097980551</v>
      </c>
      <c r="I225" s="57">
        <v>0.51579626047711158</v>
      </c>
      <c r="K225" s="58">
        <v>21.094718718370675</v>
      </c>
      <c r="L225" s="65">
        <v>34.405399673869347</v>
      </c>
      <c r="M225" s="58">
        <v>5.3504006084057059</v>
      </c>
      <c r="N225" s="58">
        <v>19.780204029630841</v>
      </c>
      <c r="O225" s="58"/>
      <c r="P225" s="58"/>
      <c r="Q225" s="58"/>
      <c r="R225" s="58"/>
      <c r="T225" s="58"/>
      <c r="U225" s="58"/>
      <c r="V225" s="58"/>
      <c r="W225" s="58"/>
      <c r="X225" s="58"/>
      <c r="Y225" s="58"/>
      <c r="Z225" s="58"/>
      <c r="AA225" s="58"/>
    </row>
    <row r="226" spans="1:27">
      <c r="A226" s="56">
        <v>1486</v>
      </c>
      <c r="B226" s="57">
        <v>34.319429729097983</v>
      </c>
      <c r="C226" s="57"/>
      <c r="D226" s="57"/>
      <c r="E226" s="60">
        <v>21.193647286929732</v>
      </c>
      <c r="F226" s="60">
        <v>53.795560365142755</v>
      </c>
      <c r="G226" s="57">
        <v>5.0060163753406188</v>
      </c>
      <c r="H226" s="57">
        <v>10.98499295412531</v>
      </c>
      <c r="I226" s="57">
        <v>0.16118633139909735</v>
      </c>
      <c r="K226" s="58">
        <v>21.177299143067849</v>
      </c>
      <c r="L226" s="65">
        <v>32.848437469479315</v>
      </c>
      <c r="M226" s="58">
        <v>6.0497435484894551</v>
      </c>
      <c r="N226" s="58">
        <v>19.835720200689618</v>
      </c>
      <c r="O226" s="58"/>
      <c r="P226" s="58"/>
      <c r="Q226" s="58"/>
      <c r="R226" s="58"/>
      <c r="T226" s="58"/>
      <c r="U226" s="58"/>
      <c r="V226" s="58"/>
      <c r="W226" s="58"/>
      <c r="X226" s="58"/>
      <c r="Y226" s="58"/>
      <c r="Z226" s="58"/>
      <c r="AA226" s="58"/>
    </row>
    <row r="227" spans="1:27">
      <c r="A227" s="56">
        <v>1487</v>
      </c>
      <c r="B227" s="57">
        <v>34.45378151260504</v>
      </c>
      <c r="C227" s="57"/>
      <c r="D227" s="57"/>
      <c r="E227" s="60">
        <v>19.028110176713227</v>
      </c>
      <c r="F227" s="60">
        <v>53.194376581030397</v>
      </c>
      <c r="G227" s="57">
        <v>4.3709854029440161</v>
      </c>
      <c r="H227" s="57">
        <v>11.038233533001449</v>
      </c>
      <c r="I227" s="57">
        <v>0.16118633139909735</v>
      </c>
      <c r="K227" s="58">
        <v>21.260202848991653</v>
      </c>
      <c r="L227" s="65">
        <v>31.24213778018893</v>
      </c>
      <c r="M227" s="58">
        <v>5.6622764084913069</v>
      </c>
      <c r="N227" s="58">
        <v>18.604689963668502</v>
      </c>
      <c r="O227" s="58"/>
      <c r="P227" s="58"/>
      <c r="Q227" s="58"/>
      <c r="R227" s="58"/>
      <c r="T227" s="58"/>
      <c r="U227" s="58"/>
      <c r="V227" s="58"/>
      <c r="W227" s="58"/>
      <c r="X227" s="58"/>
      <c r="Y227" s="58"/>
      <c r="Z227" s="58"/>
      <c r="AA227" s="58"/>
    </row>
    <row r="228" spans="1:27">
      <c r="A228" s="56">
        <v>1488</v>
      </c>
      <c r="B228" s="57">
        <v>36.607798199493701</v>
      </c>
      <c r="C228" s="57"/>
      <c r="D228" s="57"/>
      <c r="E228" s="60">
        <v>18.688486093457758</v>
      </c>
      <c r="F228" s="60">
        <v>53.085790149323167</v>
      </c>
      <c r="G228" s="57">
        <v>4.5097703059818919</v>
      </c>
      <c r="H228" s="57">
        <v>11.091774400630298</v>
      </c>
      <c r="I228" s="57">
        <v>9.6711798839458421E-2</v>
      </c>
      <c r="K228" s="58">
        <v>22.589369915503976</v>
      </c>
      <c r="L228" s="65">
        <v>30.985106867052156</v>
      </c>
      <c r="M228" s="58">
        <v>5.7570885673229366</v>
      </c>
      <c r="N228" s="58">
        <v>18.812778757272262</v>
      </c>
      <c r="O228" s="58"/>
      <c r="P228" s="58"/>
      <c r="Q228" s="58"/>
      <c r="R228" s="58"/>
      <c r="T228" s="58"/>
      <c r="U228" s="58"/>
      <c r="V228" s="58"/>
      <c r="W228" s="58"/>
      <c r="X228" s="58"/>
      <c r="Y228" s="58"/>
      <c r="Z228" s="58"/>
      <c r="AA228" s="58"/>
    </row>
    <row r="229" spans="1:27">
      <c r="A229" s="56">
        <v>1489</v>
      </c>
      <c r="B229" s="57">
        <v>38.761814886382361</v>
      </c>
      <c r="C229" s="57"/>
      <c r="D229" s="57"/>
      <c r="E229" s="60">
        <v>18.413274360834038</v>
      </c>
      <c r="F229" s="60">
        <v>52.978883734686931</v>
      </c>
      <c r="G229" s="57">
        <v>4.6456313429312637</v>
      </c>
      <c r="H229" s="57">
        <v>11.145617250707469</v>
      </c>
      <c r="I229" s="57">
        <v>0.16118633139909735</v>
      </c>
      <c r="K229" s="58">
        <v>23.918536982016306</v>
      </c>
      <c r="L229" s="65">
        <v>30.770062252936039</v>
      </c>
      <c r="M229" s="58">
        <v>5.8639065342343741</v>
      </c>
      <c r="N229" s="58">
        <v>19.197448312320859</v>
      </c>
      <c r="O229" s="58"/>
      <c r="P229" s="58"/>
      <c r="Q229" s="58"/>
      <c r="R229" s="58"/>
      <c r="T229" s="58"/>
      <c r="U229" s="58"/>
      <c r="V229" s="58"/>
      <c r="W229" s="58"/>
      <c r="X229" s="58"/>
      <c r="Y229" s="58"/>
      <c r="Z229" s="58"/>
      <c r="AA229" s="58"/>
    </row>
    <row r="230" spans="1:27">
      <c r="A230" s="56">
        <v>1490</v>
      </c>
      <c r="B230" s="57">
        <v>40.915831573271021</v>
      </c>
      <c r="C230" s="57">
        <v>6.8223165554881744</v>
      </c>
      <c r="D230" s="57"/>
      <c r="E230" s="60">
        <v>18.42137169734432</v>
      </c>
      <c r="F230" s="60">
        <v>52.829895002679571</v>
      </c>
      <c r="G230" s="57">
        <v>4.5680092897989235</v>
      </c>
      <c r="H230" s="57">
        <v>11.199763786481402</v>
      </c>
      <c r="I230" s="57">
        <v>0.58027079303675055</v>
      </c>
      <c r="K230" s="58">
        <v>25.247704048528629</v>
      </c>
      <c r="L230" s="65">
        <v>30.722003217126005</v>
      </c>
      <c r="M230" s="58">
        <v>5.8737535326019499</v>
      </c>
      <c r="N230" s="58">
        <v>19.903564113049747</v>
      </c>
      <c r="O230" s="58"/>
      <c r="P230" s="58"/>
      <c r="Q230" s="58"/>
      <c r="R230" s="58"/>
      <c r="T230" s="58"/>
      <c r="U230" s="58"/>
      <c r="V230" s="58"/>
      <c r="W230" s="58"/>
      <c r="X230" s="58"/>
      <c r="Y230" s="58"/>
      <c r="Z230" s="58"/>
      <c r="AA230" s="58"/>
    </row>
    <row r="231" spans="1:27">
      <c r="A231" s="56">
        <v>1491</v>
      </c>
      <c r="B231" s="57">
        <v>42.188768555550567</v>
      </c>
      <c r="C231" s="57">
        <v>7.03456640388114</v>
      </c>
      <c r="D231" s="57"/>
      <c r="E231" s="60">
        <v>21.231933778560446</v>
      </c>
      <c r="F231" s="60">
        <v>43.773689252262784</v>
      </c>
      <c r="G231" s="57">
        <v>4.6502314362494674</v>
      </c>
      <c r="H231" s="57">
        <v>11.254215720807229</v>
      </c>
      <c r="I231" s="57">
        <v>0.29013539651837528</v>
      </c>
      <c r="K231" s="58">
        <v>26.033188174482856</v>
      </c>
      <c r="L231" s="65">
        <v>29.290339116985439</v>
      </c>
      <c r="M231" s="58">
        <v>5.9089470434030691</v>
      </c>
      <c r="N231" s="58">
        <v>20.257311075621686</v>
      </c>
      <c r="O231" s="58"/>
      <c r="P231" s="58"/>
      <c r="Q231" s="58"/>
      <c r="R231" s="58"/>
      <c r="T231" s="58"/>
      <c r="U231" s="58"/>
      <c r="V231" s="58"/>
      <c r="W231" s="58"/>
      <c r="X231" s="58"/>
      <c r="Y231" s="58"/>
      <c r="Z231" s="58"/>
      <c r="AA231" s="58"/>
    </row>
    <row r="232" spans="1:27">
      <c r="A232" s="56">
        <v>1492</v>
      </c>
      <c r="B232" s="57">
        <v>42.279692625713395</v>
      </c>
      <c r="C232" s="57">
        <v>7.0497271073377803</v>
      </c>
      <c r="D232" s="57"/>
      <c r="E232" s="60">
        <v>24.086119697948465</v>
      </c>
      <c r="F232" s="60">
        <v>44.063243881346317</v>
      </c>
      <c r="G232" s="57">
        <v>4.6140193037332669</v>
      </c>
      <c r="H232" s="57">
        <v>11.30897477620098</v>
      </c>
      <c r="I232" s="57">
        <v>0.16118633139909735</v>
      </c>
      <c r="K232" s="58">
        <v>26.089294183479588</v>
      </c>
      <c r="L232" s="65">
        <v>31.227700323897455</v>
      </c>
      <c r="M232" s="58">
        <v>5.8865833825852807</v>
      </c>
      <c r="N232" s="58">
        <v>21.022230260229513</v>
      </c>
      <c r="O232" s="58"/>
      <c r="P232" s="58"/>
      <c r="Q232" s="58"/>
      <c r="R232" s="58"/>
      <c r="T232" s="58"/>
      <c r="U232" s="58"/>
      <c r="V232" s="58"/>
      <c r="W232" s="58"/>
      <c r="X232" s="58"/>
      <c r="Y232" s="58"/>
      <c r="Z232" s="58"/>
      <c r="AA232" s="58"/>
    </row>
    <row r="233" spans="1:27">
      <c r="A233" s="56">
        <v>1493</v>
      </c>
      <c r="B233" s="57">
        <v>42.416078730957629</v>
      </c>
      <c r="C233" s="57">
        <v>7.0724681625227408</v>
      </c>
      <c r="D233" s="57"/>
      <c r="E233" s="60">
        <v>22.685845641478917</v>
      </c>
      <c r="F233" s="60">
        <v>44.160905230409909</v>
      </c>
      <c r="G233" s="57">
        <v>4.5275630008055074</v>
      </c>
      <c r="H233" s="57">
        <v>11.364042684894056</v>
      </c>
      <c r="I233" s="57">
        <v>0.32237266279819471</v>
      </c>
      <c r="K233" s="58">
        <v>26.173453196974684</v>
      </c>
      <c r="L233" s="65">
        <v>30.362920083898693</v>
      </c>
      <c r="M233" s="58">
        <v>5.863537362916869</v>
      </c>
      <c r="N233" s="58">
        <v>20.608522114844359</v>
      </c>
      <c r="O233" s="58"/>
      <c r="P233" s="58"/>
      <c r="Q233" s="58"/>
      <c r="R233" s="58"/>
      <c r="T233" s="58"/>
      <c r="U233" s="58"/>
      <c r="V233" s="58"/>
      <c r="W233" s="58"/>
      <c r="X233" s="58"/>
      <c r="Y233" s="58"/>
      <c r="Z233" s="58"/>
      <c r="AA233" s="58"/>
    </row>
    <row r="234" spans="1:27">
      <c r="A234" s="56">
        <v>1494</v>
      </c>
      <c r="B234" s="57">
        <v>42.50700280112045</v>
      </c>
      <c r="C234" s="57">
        <v>7.0876288659793811</v>
      </c>
      <c r="D234" s="57"/>
      <c r="E234" s="60">
        <v>21.06870661826331</v>
      </c>
      <c r="F234" s="60">
        <v>44.704490923515095</v>
      </c>
      <c r="G234" s="57">
        <v>5.0553193798845379</v>
      </c>
      <c r="H234" s="57">
        <v>11.419421188888021</v>
      </c>
      <c r="I234" s="57">
        <v>0.3546099290780142</v>
      </c>
      <c r="K234" s="58">
        <v>26.229559205971412</v>
      </c>
      <c r="L234" s="65">
        <v>29.518214051058635</v>
      </c>
      <c r="M234" s="58">
        <v>6.2150090503986961</v>
      </c>
      <c r="N234" s="58">
        <v>20.716419221483449</v>
      </c>
      <c r="O234" s="58"/>
      <c r="P234" s="58"/>
      <c r="Q234" s="58"/>
      <c r="R234" s="58"/>
      <c r="T234" s="58"/>
      <c r="U234" s="58"/>
      <c r="V234" s="58"/>
      <c r="W234" s="58"/>
      <c r="X234" s="58"/>
      <c r="Y234" s="58"/>
      <c r="Z234" s="58"/>
      <c r="AA234" s="58"/>
    </row>
    <row r="235" spans="1:27">
      <c r="A235" s="56">
        <v>1495</v>
      </c>
      <c r="B235" s="57">
        <v>39.985994397759107</v>
      </c>
      <c r="C235" s="57">
        <v>6.9208611279563375</v>
      </c>
      <c r="D235" s="57"/>
      <c r="E235" s="60">
        <v>19.472331089758928</v>
      </c>
      <c r="F235" s="60">
        <v>45.472818107040844</v>
      </c>
      <c r="G235" s="57">
        <v>5.0604364411996992</v>
      </c>
      <c r="H235" s="57">
        <v>11.475112040009726</v>
      </c>
      <c r="I235" s="57">
        <v>0.32237266279819471</v>
      </c>
      <c r="K235" s="58">
        <v>24.673934607264709</v>
      </c>
      <c r="L235" s="65">
        <v>28.767191182893527</v>
      </c>
      <c r="M235" s="58">
        <v>6.2293419506146197</v>
      </c>
      <c r="N235" s="58">
        <v>20.061301344023956</v>
      </c>
      <c r="O235" s="58"/>
      <c r="P235" s="58"/>
      <c r="Q235" s="58"/>
      <c r="R235" s="58"/>
      <c r="T235" s="58"/>
      <c r="U235" s="58"/>
      <c r="V235" s="58"/>
      <c r="W235" s="58"/>
      <c r="X235" s="58"/>
      <c r="Y235" s="58"/>
      <c r="Z235" s="58"/>
      <c r="AA235" s="58"/>
    </row>
    <row r="236" spans="1:27">
      <c r="A236" s="56">
        <v>1496</v>
      </c>
      <c r="B236" s="57">
        <v>42.193030458589455</v>
      </c>
      <c r="C236" s="57">
        <v>7.5424499696785929</v>
      </c>
      <c r="D236" s="57"/>
      <c r="E236" s="60">
        <v>17.552366894486006</v>
      </c>
      <c r="F236" s="60">
        <v>45.80277785855268</v>
      </c>
      <c r="G236" s="57">
        <v>4.7933181171459749</v>
      </c>
      <c r="H236" s="57">
        <v>11.531116999966722</v>
      </c>
      <c r="I236" s="57">
        <v>1.1283043197936815</v>
      </c>
      <c r="K236" s="58">
        <v>26.035818043227351</v>
      </c>
      <c r="L236" s="65">
        <v>27.651547625601626</v>
      </c>
      <c r="M236" s="58">
        <v>6.1612285176906125</v>
      </c>
      <c r="N236" s="58">
        <v>19.611932470607837</v>
      </c>
      <c r="O236" s="58"/>
      <c r="P236" s="58"/>
      <c r="Q236" s="58"/>
      <c r="R236" s="58"/>
      <c r="T236" s="58"/>
      <c r="U236" s="58"/>
      <c r="V236" s="58"/>
      <c r="W236" s="58"/>
      <c r="X236" s="58"/>
      <c r="Y236" s="58"/>
      <c r="Z236" s="58"/>
      <c r="AA236" s="58"/>
    </row>
    <row r="237" spans="1:27">
      <c r="A237" s="56">
        <v>1497</v>
      </c>
      <c r="B237" s="57">
        <v>44.305267342663718</v>
      </c>
      <c r="C237" s="57">
        <v>8.1716191631291686</v>
      </c>
      <c r="D237" s="57"/>
      <c r="E237" s="60">
        <v>18.791608862691564</v>
      </c>
      <c r="F237" s="60">
        <v>46.05004254371935</v>
      </c>
      <c r="G237" s="57">
        <v>5.2510648837318863</v>
      </c>
      <c r="H237" s="57">
        <v>11.587437840402963</v>
      </c>
      <c r="I237" s="57">
        <v>0.90264345583494521</v>
      </c>
      <c r="K237" s="58">
        <v>27.339204279774759</v>
      </c>
      <c r="L237" s="65">
        <v>28.536169695522755</v>
      </c>
      <c r="M237" s="58">
        <v>6.4411469275976572</v>
      </c>
      <c r="N237" s="58">
        <v>20.634481375608509</v>
      </c>
      <c r="O237" s="58"/>
      <c r="P237" s="58"/>
      <c r="Q237" s="58"/>
      <c r="R237" s="58"/>
      <c r="T237" s="58"/>
      <c r="U237" s="58"/>
      <c r="V237" s="58"/>
      <c r="W237" s="58"/>
      <c r="X237" s="58"/>
      <c r="Y237" s="58"/>
      <c r="Z237" s="58"/>
      <c r="AA237" s="58"/>
    </row>
    <row r="238" spans="1:27">
      <c r="A238" s="56">
        <v>1498</v>
      </c>
      <c r="B238" s="57">
        <v>43.061700000593362</v>
      </c>
      <c r="C238" s="57">
        <v>8.1867798665858089</v>
      </c>
      <c r="D238" s="57"/>
      <c r="E238" s="60">
        <v>20.161943514593624</v>
      </c>
      <c r="F238" s="60">
        <v>46.298642078591413</v>
      </c>
      <c r="G238" s="57">
        <v>5.3248691346077228</v>
      </c>
      <c r="H238" s="57">
        <v>11.644076342954888</v>
      </c>
      <c r="I238" s="57">
        <v>0.67698259187620891</v>
      </c>
      <c r="K238" s="58">
        <v>26.571843113943814</v>
      </c>
      <c r="L238" s="65">
        <v>29.505497590612158</v>
      </c>
      <c r="M238" s="58">
        <v>6.4784783891959004</v>
      </c>
      <c r="N238" s="58">
        <v>20.943483575727839</v>
      </c>
      <c r="O238" s="58"/>
      <c r="P238" s="58"/>
      <c r="Q238" s="58"/>
      <c r="R238" s="58"/>
      <c r="T238" s="58"/>
      <c r="U238" s="58"/>
      <c r="V238" s="58"/>
      <c r="W238" s="58"/>
      <c r="X238" s="58"/>
      <c r="Y238" s="58"/>
      <c r="Z238" s="58"/>
      <c r="AA238" s="58"/>
    </row>
    <row r="239" spans="1:27">
      <c r="A239" s="56">
        <v>1499</v>
      </c>
      <c r="B239" s="57">
        <v>41.928979644702515</v>
      </c>
      <c r="C239" s="57">
        <v>8.2095209217707694</v>
      </c>
      <c r="D239" s="57"/>
      <c r="E239" s="60">
        <v>21.402885557275191</v>
      </c>
      <c r="F239" s="60">
        <v>46.548583669308051</v>
      </c>
      <c r="G239" s="57">
        <v>5.4085499595964022</v>
      </c>
      <c r="H239" s="57">
        <v>11.701034299307761</v>
      </c>
      <c r="I239" s="57">
        <v>1.2250161186331399</v>
      </c>
      <c r="K239" s="58">
        <v>25.872881679808899</v>
      </c>
      <c r="L239" s="65">
        <v>30.392168940320758</v>
      </c>
      <c r="M239" s="58">
        <v>6.6047855786466156</v>
      </c>
      <c r="N239" s="58">
        <v>21.240605728587475</v>
      </c>
      <c r="O239" s="58"/>
      <c r="P239" s="58"/>
      <c r="Q239" s="58"/>
      <c r="R239" s="58"/>
      <c r="T239" s="58"/>
      <c r="U239" s="58"/>
      <c r="V239" s="58"/>
      <c r="W239" s="58"/>
      <c r="X239" s="58"/>
      <c r="Y239" s="58"/>
      <c r="Z239" s="58"/>
      <c r="AA239" s="58"/>
    </row>
    <row r="240" spans="1:27">
      <c r="A240" s="56">
        <v>1500</v>
      </c>
      <c r="B240" s="57">
        <v>38.941264478400619</v>
      </c>
      <c r="C240" s="57">
        <v>7.8456640388114005</v>
      </c>
      <c r="D240" s="57"/>
      <c r="E240" s="60">
        <v>22.90517463148197</v>
      </c>
      <c r="F240" s="60">
        <v>46.799874560910531</v>
      </c>
      <c r="G240" s="57">
        <v>5.258332585240197</v>
      </c>
      <c r="H240" s="57">
        <v>11.316728451678204</v>
      </c>
      <c r="I240" s="57">
        <v>1.7085751128304318</v>
      </c>
      <c r="K240" s="58">
        <v>24.029268941179662</v>
      </c>
      <c r="L240" s="65">
        <v>31.447241272920198</v>
      </c>
      <c r="M240" s="58">
        <v>6.4611443574651011</v>
      </c>
      <c r="N240" s="58">
        <v>21.081399746718979</v>
      </c>
      <c r="O240" s="58"/>
      <c r="P240" s="58"/>
      <c r="Q240" s="58"/>
      <c r="R240" s="58"/>
      <c r="T240" s="58"/>
      <c r="U240" s="58"/>
      <c r="V240" s="58"/>
      <c r="W240" s="58"/>
      <c r="X240" s="58"/>
      <c r="Y240" s="58"/>
      <c r="Z240" s="58"/>
      <c r="AA240" s="58"/>
    </row>
    <row r="241" spans="1:27">
      <c r="A241" s="56">
        <v>1501</v>
      </c>
      <c r="B241" s="57">
        <v>43.472551098984276</v>
      </c>
      <c r="C241" s="57">
        <v>9.0054578532443905</v>
      </c>
      <c r="D241" s="57"/>
      <c r="E241" s="60">
        <v>22.584895753686752</v>
      </c>
      <c r="F241" s="60">
        <v>47.052522037552222</v>
      </c>
      <c r="G241" s="57">
        <v>4.8033026567766397</v>
      </c>
      <c r="H241" s="57">
        <v>11.350934097493745</v>
      </c>
      <c r="I241" s="57">
        <v>0.3546099290780142</v>
      </c>
      <c r="K241" s="58">
        <v>26.825364710385301</v>
      </c>
      <c r="L241" s="65">
        <v>31.33177664743576</v>
      </c>
      <c r="M241" s="58">
        <v>6.0378386466459411</v>
      </c>
      <c r="N241" s="58">
        <v>21.15472722110718</v>
      </c>
      <c r="O241" s="58"/>
      <c r="P241" s="58"/>
      <c r="Q241" s="58"/>
      <c r="R241" s="58"/>
      <c r="T241" s="58"/>
      <c r="U241" s="58"/>
      <c r="V241" s="58"/>
      <c r="W241" s="58"/>
      <c r="X241" s="58"/>
      <c r="Y241" s="58"/>
      <c r="Z241" s="58"/>
      <c r="AA241" s="58"/>
    </row>
    <row r="242" spans="1:27">
      <c r="A242" s="56">
        <v>1502</v>
      </c>
      <c r="B242" s="57">
        <v>42.383916816942865</v>
      </c>
      <c r="C242" s="57">
        <v>9.0206185567010309</v>
      </c>
      <c r="D242" s="57"/>
      <c r="E242" s="60">
        <v>21.527428518316043</v>
      </c>
      <c r="F242" s="60">
        <v>47.306533422709748</v>
      </c>
      <c r="G242" s="57">
        <v>5.2679979566914836</v>
      </c>
      <c r="H242" s="57">
        <v>11.385254308376995</v>
      </c>
      <c r="I242" s="57">
        <v>1.0960670535138619</v>
      </c>
      <c r="K242" s="58">
        <v>26.153607224023482</v>
      </c>
      <c r="L242" s="65">
        <v>30.743147179790125</v>
      </c>
      <c r="M242" s="58">
        <v>6.4197161953678359</v>
      </c>
      <c r="N242" s="58">
        <v>21.187929730632497</v>
      </c>
      <c r="O242" s="58"/>
      <c r="P242" s="58"/>
      <c r="Q242" s="58"/>
      <c r="R242" s="58"/>
      <c r="T242" s="58"/>
      <c r="U242" s="58"/>
      <c r="V242" s="58"/>
      <c r="W242" s="58"/>
      <c r="X242" s="58"/>
      <c r="Y242" s="58"/>
      <c r="Z242" s="58"/>
      <c r="AA242" s="58"/>
    </row>
    <row r="243" spans="1:27">
      <c r="A243" s="56">
        <v>1503</v>
      </c>
      <c r="B243" s="57">
        <v>41.386554621848738</v>
      </c>
      <c r="C243" s="57">
        <v>9.0433596118859914</v>
      </c>
      <c r="D243" s="57"/>
      <c r="E243" s="60">
        <v>21.035227515264783</v>
      </c>
      <c r="F243" s="60">
        <v>47.561916079395246</v>
      </c>
      <c r="G243" s="57">
        <v>5.8312850438908193</v>
      </c>
      <c r="H243" s="57">
        <v>11.419689468041058</v>
      </c>
      <c r="I243" s="57">
        <v>0.67698259187620891</v>
      </c>
      <c r="K243" s="58">
        <v>25.538170495435097</v>
      </c>
      <c r="L243" s="65">
        <v>30.518198306306594</v>
      </c>
      <c r="M243" s="58">
        <v>6.73996368202938</v>
      </c>
      <c r="N243" s="58">
        <v>21.470581927329345</v>
      </c>
      <c r="O243" s="58"/>
      <c r="P243" s="58"/>
      <c r="Q243" s="58"/>
      <c r="R243" s="58"/>
      <c r="T243" s="58"/>
      <c r="U243" s="58"/>
      <c r="V243" s="58"/>
      <c r="W243" s="58"/>
      <c r="X243" s="58"/>
      <c r="Y243" s="58"/>
      <c r="Z243" s="58"/>
      <c r="AA243" s="58"/>
    </row>
    <row r="244" spans="1:27">
      <c r="A244" s="56">
        <v>1504</v>
      </c>
      <c r="B244" s="57">
        <v>41.106442577030812</v>
      </c>
      <c r="C244" s="57">
        <v>9.2480291085506376</v>
      </c>
      <c r="D244" s="57"/>
      <c r="E244" s="60">
        <v>22.67123732390262</v>
      </c>
      <c r="F244" s="60">
        <v>47.81867741036983</v>
      </c>
      <c r="G244" s="57">
        <v>5.7951083552505418</v>
      </c>
      <c r="H244" s="57">
        <v>11.454239961484221</v>
      </c>
      <c r="I244" s="57">
        <v>0.67698259187620891</v>
      </c>
      <c r="K244" s="58">
        <v>25.365323317801018</v>
      </c>
      <c r="L244" s="65">
        <v>31.661143441770125</v>
      </c>
      <c r="M244" s="58">
        <v>6.7261203845297342</v>
      </c>
      <c r="N244" s="58">
        <v>21.862252682636178</v>
      </c>
      <c r="O244" s="58"/>
      <c r="P244" s="58"/>
      <c r="Q244" s="58"/>
      <c r="R244" s="58"/>
      <c r="T244" s="58"/>
      <c r="U244" s="58"/>
      <c r="V244" s="58"/>
      <c r="W244" s="58"/>
      <c r="X244" s="58"/>
      <c r="Y244" s="58"/>
      <c r="Z244" s="58"/>
      <c r="AA244" s="58"/>
    </row>
    <row r="245" spans="1:27">
      <c r="A245" s="56">
        <v>1505</v>
      </c>
      <c r="B245" s="57">
        <v>42.057290241744234</v>
      </c>
      <c r="C245" s="57">
        <v>9.2707701637355981</v>
      </c>
      <c r="D245" s="57"/>
      <c r="E245" s="60">
        <v>23.396413200654152</v>
      </c>
      <c r="F245" s="60">
        <v>48.076824858358158</v>
      </c>
      <c r="G245" s="57">
        <v>5.8600678642543729</v>
      </c>
      <c r="H245" s="57">
        <v>11.488906174994243</v>
      </c>
      <c r="I245" s="57">
        <v>1.9019987105093488</v>
      </c>
      <c r="K245" s="58">
        <v>25.952057584485257</v>
      </c>
      <c r="L245" s="65">
        <v>32.219362295678778</v>
      </c>
      <c r="M245" s="58">
        <v>6.9070924393590829</v>
      </c>
      <c r="N245" s="58">
        <v>22.25182041937947</v>
      </c>
      <c r="O245" s="58"/>
      <c r="P245" s="58"/>
      <c r="Q245" s="58"/>
      <c r="R245" s="58"/>
      <c r="T245" s="58"/>
      <c r="U245" s="58"/>
      <c r="V245" s="58"/>
      <c r="W245" s="58"/>
      <c r="X245" s="58"/>
      <c r="Y245" s="58"/>
      <c r="Z245" s="58"/>
      <c r="AA245" s="58"/>
    </row>
    <row r="246" spans="1:27">
      <c r="A246" s="56">
        <v>1506</v>
      </c>
      <c r="B246" s="57">
        <v>43.013066979934287</v>
      </c>
      <c r="C246" s="57">
        <v>9.2859308671922385</v>
      </c>
      <c r="D246" s="57"/>
      <c r="E246" s="60">
        <v>24.165889863857206</v>
      </c>
      <c r="F246" s="60">
        <v>48.33636590626417</v>
      </c>
      <c r="G246" s="57">
        <v>5.8785779247523919</v>
      </c>
      <c r="H246" s="57">
        <v>11.523688496152664</v>
      </c>
      <c r="I246" s="57">
        <v>0.87040618955512572</v>
      </c>
      <c r="K246" s="58">
        <v>26.541833407055968</v>
      </c>
      <c r="L246" s="65">
        <v>32.806543135055833</v>
      </c>
      <c r="M246" s="58">
        <v>6.8176745058091353</v>
      </c>
      <c r="N246" s="58">
        <v>22.611966454130833</v>
      </c>
      <c r="O246" s="58"/>
      <c r="P246" s="58"/>
      <c r="Q246" s="58"/>
      <c r="R246" s="58"/>
      <c r="T246" s="58"/>
      <c r="U246" s="58"/>
      <c r="V246" s="58"/>
      <c r="W246" s="58"/>
      <c r="X246" s="58"/>
      <c r="Y246" s="58"/>
      <c r="Z246" s="58"/>
      <c r="AA246" s="58"/>
    </row>
    <row r="247" spans="1:27">
      <c r="A247" s="56">
        <v>1507</v>
      </c>
      <c r="B247" s="57">
        <v>44.045826719892091</v>
      </c>
      <c r="C247" s="57">
        <v>9.308671922377199</v>
      </c>
      <c r="D247" s="57"/>
      <c r="E247" s="60">
        <v>24.545522254998417</v>
      </c>
      <c r="F247" s="60">
        <v>48.597308077388014</v>
      </c>
      <c r="G247" s="57">
        <v>5.6265852902265383</v>
      </c>
      <c r="H247" s="57">
        <v>11.558587313839174</v>
      </c>
      <c r="I247" s="57">
        <v>0.99935525467440367</v>
      </c>
      <c r="K247" s="58">
        <v>27.179112701282119</v>
      </c>
      <c r="L247" s="65">
        <v>33.143745205997604</v>
      </c>
      <c r="M247" s="58">
        <v>6.6812912154432587</v>
      </c>
      <c r="N247" s="58">
        <v>22.634587580235959</v>
      </c>
      <c r="O247" s="58"/>
      <c r="P247" s="58"/>
      <c r="Q247" s="58"/>
      <c r="R247" s="58"/>
      <c r="T247" s="58"/>
      <c r="U247" s="58"/>
      <c r="V247" s="58"/>
      <c r="W247" s="58"/>
      <c r="X247" s="58"/>
      <c r="Y247" s="58"/>
      <c r="Z247" s="58"/>
      <c r="AA247" s="58"/>
    </row>
    <row r="248" spans="1:27">
      <c r="A248" s="56">
        <v>1508</v>
      </c>
      <c r="B248" s="57">
        <v>46.003742546943045</v>
      </c>
      <c r="C248" s="57">
        <v>9.5133414190418435</v>
      </c>
      <c r="D248" s="57">
        <v>8.7619075992641307</v>
      </c>
      <c r="E248" s="60">
        <v>23.015790495895853</v>
      </c>
      <c r="F248" s="60">
        <v>48.85965893564407</v>
      </c>
      <c r="G248" s="57">
        <v>5.8684833309814444</v>
      </c>
      <c r="H248" s="57">
        <v>11.593603018235932</v>
      </c>
      <c r="I248" s="57">
        <v>1.7085751128304318</v>
      </c>
      <c r="K248" s="58">
        <v>28.38727290364265</v>
      </c>
      <c r="L248" s="65">
        <v>32.254661339090866</v>
      </c>
      <c r="M248" s="58">
        <v>6.9190881874353254</v>
      </c>
      <c r="N248" s="58">
        <v>22.708160567870163</v>
      </c>
      <c r="O248" s="58"/>
      <c r="P248" s="58"/>
      <c r="Q248" s="58"/>
      <c r="R248" s="58"/>
      <c r="T248" s="58"/>
      <c r="U248" s="58"/>
      <c r="V248" s="58"/>
      <c r="W248" s="58"/>
      <c r="X248" s="58"/>
      <c r="Y248" s="58"/>
      <c r="Z248" s="58"/>
      <c r="AA248" s="58"/>
    </row>
    <row r="249" spans="1:27">
      <c r="A249" s="56">
        <v>1509</v>
      </c>
      <c r="B249" s="57">
        <v>47.150143096673666</v>
      </c>
      <c r="C249" s="57">
        <v>9.536082474226804</v>
      </c>
      <c r="D249" s="57">
        <v>7.2298399410112983</v>
      </c>
      <c r="E249" s="60">
        <v>22.876239054104271</v>
      </c>
      <c r="F249" s="60">
        <v>49.123426085780302</v>
      </c>
      <c r="G249" s="57">
        <v>6.5171087021619325</v>
      </c>
      <c r="H249" s="57">
        <v>11.628736000831925</v>
      </c>
      <c r="I249" s="57">
        <v>1.7408123791102514</v>
      </c>
      <c r="K249" s="58">
        <v>28.266680193165328</v>
      </c>
      <c r="L249" s="65">
        <v>32.259291422915993</v>
      </c>
      <c r="M249" s="58">
        <v>7.3416681521711267</v>
      </c>
      <c r="N249" s="58">
        <v>22.824353571493681</v>
      </c>
      <c r="O249" s="58"/>
      <c r="P249" s="58"/>
      <c r="Q249" s="58"/>
      <c r="R249" s="58"/>
      <c r="T249" s="58"/>
      <c r="U249" s="58"/>
      <c r="V249" s="58"/>
      <c r="W249" s="58"/>
      <c r="X249" s="58"/>
      <c r="Y249" s="58"/>
      <c r="Z249" s="58"/>
      <c r="AA249" s="58"/>
    </row>
    <row r="250" spans="1:27">
      <c r="A250" s="56">
        <v>1510</v>
      </c>
      <c r="B250" s="57">
        <v>48.310918473994818</v>
      </c>
      <c r="C250" s="57">
        <v>9.5512431776834443</v>
      </c>
      <c r="D250" s="57">
        <v>7.6338976486448242</v>
      </c>
      <c r="E250" s="60">
        <v>23.128328032005243</v>
      </c>
      <c r="F250" s="60">
        <v>49.38861717359859</v>
      </c>
      <c r="G250" s="57">
        <v>5.9508855491924013</v>
      </c>
      <c r="H250" s="57">
        <v>11.443194124640373</v>
      </c>
      <c r="I250" s="57">
        <v>2.9335912314635717</v>
      </c>
      <c r="K250" s="58">
        <v>29.06950613337283</v>
      </c>
      <c r="L250" s="65">
        <v>32.516064246874365</v>
      </c>
      <c r="M250" s="58">
        <v>7.0627566447448746</v>
      </c>
      <c r="N250" s="58">
        <v>23.031805005673249</v>
      </c>
      <c r="O250" s="58"/>
      <c r="P250" s="58"/>
      <c r="Q250" s="58"/>
      <c r="R250" s="58"/>
      <c r="T250" s="58"/>
      <c r="U250" s="58"/>
      <c r="V250" s="58"/>
      <c r="W250" s="58"/>
      <c r="X250" s="58"/>
      <c r="Y250" s="58"/>
      <c r="Z250" s="58"/>
      <c r="AA250" s="58"/>
    </row>
    <row r="251" spans="1:27">
      <c r="A251" s="56">
        <v>1511</v>
      </c>
      <c r="B251" s="57">
        <v>49.565572178827686</v>
      </c>
      <c r="C251" s="57">
        <v>9.5739842328684066</v>
      </c>
      <c r="D251" s="57">
        <v>8.4605016920519098</v>
      </c>
      <c r="E251" s="60">
        <v>23.034007522486281</v>
      </c>
      <c r="F251" s="60">
        <v>49.655239886176417</v>
      </c>
      <c r="G251" s="57">
        <v>6.208456829036451</v>
      </c>
      <c r="H251" s="57">
        <v>11.478562843351074</v>
      </c>
      <c r="I251" s="57">
        <v>0.99935525467440367</v>
      </c>
      <c r="K251" s="58">
        <v>30.121679915373583</v>
      </c>
      <c r="L251" s="65">
        <v>32.550776580037343</v>
      </c>
      <c r="M251" s="58">
        <v>7.0281650562846787</v>
      </c>
      <c r="N251" s="58">
        <v>23.290159261802856</v>
      </c>
      <c r="O251" s="58"/>
      <c r="P251" s="58"/>
      <c r="Q251" s="58"/>
      <c r="R251" s="58"/>
      <c r="T251" s="58"/>
      <c r="U251" s="58"/>
      <c r="V251" s="58"/>
      <c r="W251" s="58"/>
      <c r="X251" s="58"/>
      <c r="Y251" s="58"/>
      <c r="Z251" s="58"/>
      <c r="AA251" s="58"/>
    </row>
    <row r="252" spans="1:27">
      <c r="A252" s="56">
        <v>1512</v>
      </c>
      <c r="B252" s="57">
        <v>50.840511522516564</v>
      </c>
      <c r="C252" s="57">
        <v>9.5891449363250469</v>
      </c>
      <c r="D252" s="57">
        <v>9.3766110283021966</v>
      </c>
      <c r="E252" s="60">
        <v>24.199637314476377</v>
      </c>
      <c r="F252" s="60">
        <v>49.923301952089702</v>
      </c>
      <c r="G252" s="57">
        <v>5.4472686675223123</v>
      </c>
      <c r="H252" s="57">
        <v>11.514050022612867</v>
      </c>
      <c r="I252" s="57">
        <v>1.1605415860735011</v>
      </c>
      <c r="K252" s="58">
        <v>31.226882243095663</v>
      </c>
      <c r="L252" s="65">
        <v>33.395536750144913</v>
      </c>
      <c r="M252" s="58">
        <v>6.5735433984297655</v>
      </c>
      <c r="N252" s="58">
        <v>23.756769113323468</v>
      </c>
      <c r="O252" s="58"/>
      <c r="P252" s="58"/>
      <c r="Q252" s="58"/>
      <c r="R252" s="58"/>
      <c r="T252" s="58"/>
      <c r="U252" s="58"/>
      <c r="V252" s="58"/>
      <c r="W252" s="58"/>
      <c r="X252" s="58"/>
      <c r="Y252" s="58"/>
      <c r="Z252" s="58"/>
      <c r="AA252" s="58"/>
    </row>
    <row r="253" spans="1:27">
      <c r="A253" s="56">
        <v>1513</v>
      </c>
      <c r="B253" s="57">
        <v>52.21960472019591</v>
      </c>
      <c r="C253" s="57">
        <v>9.6118859915100074</v>
      </c>
      <c r="D253" s="57">
        <v>10.391917356233661</v>
      </c>
      <c r="E253" s="60">
        <v>25.583262598946089</v>
      </c>
      <c r="F253" s="60">
        <v>50.192811141636795</v>
      </c>
      <c r="G253" s="57">
        <v>5.8672991932448415</v>
      </c>
      <c r="H253" s="57">
        <v>11.549656059186022</v>
      </c>
      <c r="I253" s="57">
        <v>1.2572533849129592</v>
      </c>
      <c r="K253" s="58">
        <v>32.433893684960658</v>
      </c>
      <c r="L253" s="65">
        <v>34.380878986188179</v>
      </c>
      <c r="M253" s="58">
        <v>6.8586515822741481</v>
      </c>
      <c r="N253" s="58">
        <v>24.558082521757875</v>
      </c>
      <c r="O253" s="58"/>
      <c r="P253" s="58"/>
      <c r="Q253" s="58"/>
      <c r="R253" s="58"/>
      <c r="T253" s="58"/>
      <c r="U253" s="58"/>
      <c r="V253" s="58"/>
      <c r="W253" s="58"/>
      <c r="X253" s="58"/>
      <c r="Y253" s="58"/>
      <c r="Z253" s="58"/>
      <c r="AA253" s="58"/>
    </row>
    <row r="254" spans="1:27">
      <c r="A254" s="56">
        <v>1514</v>
      </c>
      <c r="B254" s="57">
        <v>54.681948829780119</v>
      </c>
      <c r="C254" s="57">
        <v>9.816555488174652</v>
      </c>
      <c r="D254" s="57">
        <v>10.763168977288652</v>
      </c>
      <c r="E254" s="60">
        <v>25.187798729685035</v>
      </c>
      <c r="F254" s="60">
        <v>50.463775267063738</v>
      </c>
      <c r="G254" s="57">
        <v>5.7483865232743412</v>
      </c>
      <c r="H254" s="57">
        <v>11.585381351159658</v>
      </c>
      <c r="I254" s="57">
        <v>0.90264345583494521</v>
      </c>
      <c r="K254" s="58">
        <v>33.907090310344323</v>
      </c>
      <c r="L254" s="65">
        <v>34.223655076380801</v>
      </c>
      <c r="M254" s="58">
        <v>6.7549408094051708</v>
      </c>
      <c r="N254" s="58">
        <v>24.815138124177601</v>
      </c>
      <c r="O254" s="58"/>
      <c r="P254" s="58"/>
      <c r="Q254" s="58"/>
      <c r="R254" s="58"/>
      <c r="T254" s="58"/>
      <c r="U254" s="58"/>
      <c r="V254" s="58"/>
      <c r="W254" s="58"/>
      <c r="X254" s="58"/>
      <c r="Y254" s="58"/>
      <c r="Z254" s="58"/>
      <c r="AA254" s="58"/>
    </row>
    <row r="255" spans="1:27">
      <c r="A255" s="56">
        <v>1515</v>
      </c>
      <c r="B255" s="57">
        <v>56.232492997198882</v>
      </c>
      <c r="C255" s="57">
        <v>9.8392965433596125</v>
      </c>
      <c r="D255" s="57">
        <v>11.147683575849259</v>
      </c>
      <c r="E255" s="60">
        <v>24.923510536019659</v>
      </c>
      <c r="F255" s="60">
        <v>50.736202182790691</v>
      </c>
      <c r="G255" s="57">
        <v>6.083816562806728</v>
      </c>
      <c r="H255" s="57">
        <v>11.621226297956243</v>
      </c>
      <c r="I255" s="57">
        <v>2.0631850419084463</v>
      </c>
      <c r="K255" s="58">
        <v>34.906068623614416</v>
      </c>
      <c r="L255" s="65">
        <v>34.151236052256642</v>
      </c>
      <c r="M255" s="58">
        <v>7.1002833934916527</v>
      </c>
      <c r="N255" s="58">
        <v>25.144929201141146</v>
      </c>
      <c r="O255" s="58"/>
      <c r="P255" s="58"/>
      <c r="Q255" s="58"/>
      <c r="R255" s="58"/>
      <c r="T255" s="58"/>
      <c r="U255" s="58"/>
      <c r="V255" s="58"/>
      <c r="W255" s="58"/>
      <c r="X255" s="58"/>
      <c r="Y255" s="58"/>
      <c r="Z255" s="58"/>
      <c r="AA255" s="58"/>
    </row>
    <row r="256" spans="1:27">
      <c r="A256" s="56">
        <v>1516</v>
      </c>
      <c r="B256" s="57">
        <v>55.322128851540619</v>
      </c>
      <c r="C256" s="57">
        <v>9.8847786537295335</v>
      </c>
      <c r="D256" s="57">
        <v>11.545934972263563</v>
      </c>
      <c r="E256" s="60">
        <v>25.050893108607553</v>
      </c>
      <c r="F256" s="60">
        <v>51.010099785639639</v>
      </c>
      <c r="G256" s="57">
        <v>5.9533376745741506</v>
      </c>
      <c r="H256" s="57">
        <v>11.657191300336017</v>
      </c>
      <c r="I256" s="57">
        <v>1.2250161186331399</v>
      </c>
      <c r="K256" s="58">
        <v>34.61471763893654</v>
      </c>
      <c r="L256" s="65">
        <v>34.330995978657675</v>
      </c>
      <c r="M256" s="58">
        <v>6.9376686628624817</v>
      </c>
      <c r="N256" s="58">
        <v>25.093925025738546</v>
      </c>
      <c r="O256" s="58"/>
      <c r="P256" s="58"/>
      <c r="Q256" s="58"/>
      <c r="R256" s="58"/>
      <c r="T256" s="58"/>
      <c r="U256" s="58"/>
      <c r="V256" s="58"/>
      <c r="W256" s="58"/>
      <c r="X256" s="58"/>
      <c r="Y256" s="58"/>
      <c r="Z256" s="58"/>
      <c r="AA256" s="58"/>
    </row>
    <row r="257" spans="1:27">
      <c r="A257" s="56">
        <v>1517</v>
      </c>
      <c r="B257" s="57">
        <v>55.392156862745104</v>
      </c>
      <c r="C257" s="57">
        <v>9.9378411158277746</v>
      </c>
      <c r="D257" s="57">
        <v>11.958413914128615</v>
      </c>
      <c r="E257" s="60">
        <v>25.00555668297368</v>
      </c>
      <c r="F257" s="60">
        <v>51.285476015063267</v>
      </c>
      <c r="G257" s="57">
        <v>5.9665516912336525</v>
      </c>
      <c r="H257" s="57">
        <v>11.693276760401485</v>
      </c>
      <c r="I257" s="57">
        <v>2.0309477756286265</v>
      </c>
      <c r="K257" s="58">
        <v>34.846734887050999</v>
      </c>
      <c r="L257" s="65">
        <v>34.400310453865607</v>
      </c>
      <c r="M257" s="58">
        <v>7.0415370476876236</v>
      </c>
      <c r="N257" s="58">
        <v>25.214505666079013</v>
      </c>
      <c r="O257" s="58"/>
      <c r="P257" s="58"/>
      <c r="Q257" s="58"/>
      <c r="R257" s="58"/>
      <c r="T257" s="58"/>
      <c r="U257" s="58"/>
      <c r="V257" s="58"/>
      <c r="W257" s="58"/>
      <c r="X257" s="58"/>
      <c r="Y257" s="58"/>
      <c r="Z257" s="58"/>
      <c r="AA257" s="58"/>
    </row>
    <row r="258" spans="1:27">
      <c r="A258" s="56">
        <v>1518</v>
      </c>
      <c r="B258" s="57">
        <v>54.411764705882348</v>
      </c>
      <c r="C258" s="57">
        <v>9.9833232261976956</v>
      </c>
      <c r="D258" s="57">
        <v>12.385628681017005</v>
      </c>
      <c r="E258" s="60">
        <v>25.5255613389131</v>
      </c>
      <c r="F258" s="60">
        <v>51.562338853375152</v>
      </c>
      <c r="G258" s="57">
        <v>6.0407200278964783</v>
      </c>
      <c r="H258" s="57">
        <v>11.72948308160192</v>
      </c>
      <c r="I258" s="57">
        <v>1.773049645390071</v>
      </c>
      <c r="K258" s="58">
        <v>34.532181689970948</v>
      </c>
      <c r="L258" s="65">
        <v>34.833394846498571</v>
      </c>
      <c r="M258" s="58">
        <v>7.0703194788040404</v>
      </c>
      <c r="N258" s="58">
        <v>25.32860778033303</v>
      </c>
      <c r="O258" s="58"/>
      <c r="P258" s="58"/>
      <c r="Q258" s="58"/>
      <c r="R258" s="58"/>
      <c r="T258" s="58"/>
      <c r="U258" s="58"/>
      <c r="V258" s="58"/>
      <c r="W258" s="58"/>
      <c r="X258" s="58"/>
      <c r="Y258" s="58"/>
      <c r="Z258" s="58"/>
      <c r="AA258" s="58"/>
    </row>
    <row r="259" spans="1:27">
      <c r="A259" s="56">
        <v>1519</v>
      </c>
      <c r="B259" s="57">
        <v>55.882352941176471</v>
      </c>
      <c r="C259" s="57">
        <v>10.225894481503941</v>
      </c>
      <c r="D259" s="57">
        <v>12.828105710807321</v>
      </c>
      <c r="E259" s="60">
        <v>24.353332608291169</v>
      </c>
      <c r="F259" s="60">
        <v>51.840696325981071</v>
      </c>
      <c r="G259" s="57">
        <v>5.9310530965003716</v>
      </c>
      <c r="H259" s="57">
        <v>11.765810668737874</v>
      </c>
      <c r="I259" s="57">
        <v>1.4506769825918762</v>
      </c>
      <c r="K259" s="58">
        <v>35.516443462910573</v>
      </c>
      <c r="L259" s="65">
        <v>34.179733164373552</v>
      </c>
      <c r="M259" s="58">
        <v>6.9760534711478321</v>
      </c>
      <c r="N259" s="58">
        <v>25.262905669746893</v>
      </c>
      <c r="O259" s="58"/>
      <c r="P259" s="58"/>
      <c r="Q259" s="58"/>
      <c r="R259" s="58"/>
      <c r="T259" s="58"/>
      <c r="U259" s="58"/>
      <c r="V259" s="58"/>
      <c r="W259" s="58"/>
      <c r="X259" s="58"/>
      <c r="Y259" s="58"/>
      <c r="Z259" s="58"/>
      <c r="AA259" s="58"/>
    </row>
    <row r="260" spans="1:27">
      <c r="A260" s="56">
        <v>1520</v>
      </c>
      <c r="B260" s="57">
        <v>56.092436974789919</v>
      </c>
      <c r="C260" s="57">
        <v>10.271376591873862</v>
      </c>
      <c r="D260" s="57">
        <v>13.28639024839029</v>
      </c>
      <c r="E260" s="60">
        <v>23.268890480874816</v>
      </c>
      <c r="F260" s="60">
        <v>52.120556501611695</v>
      </c>
      <c r="G260" s="57">
        <v>5.7750820584189047</v>
      </c>
      <c r="H260" s="57">
        <v>11.912656192859176</v>
      </c>
      <c r="I260" s="57">
        <v>2.9013539651837523</v>
      </c>
      <c r="K260" s="58">
        <v>35.843933544044873</v>
      </c>
      <c r="L260" s="65">
        <v>33.583012633215532</v>
      </c>
      <c r="M260" s="58">
        <v>7.0707862497372371</v>
      </c>
      <c r="N260" s="58">
        <v>25.125615101237397</v>
      </c>
      <c r="O260" s="58"/>
      <c r="P260" s="58"/>
      <c r="Q260" s="58"/>
      <c r="R260" s="58"/>
      <c r="T260" s="58"/>
      <c r="U260" s="58"/>
      <c r="V260" s="58"/>
      <c r="W260" s="58"/>
      <c r="X260" s="58"/>
      <c r="Y260" s="58"/>
      <c r="Z260" s="58"/>
      <c r="AA260" s="58"/>
    </row>
    <row r="261" spans="1:27">
      <c r="A261" s="56">
        <v>1521</v>
      </c>
      <c r="B261" s="57">
        <v>63.02521008403361</v>
      </c>
      <c r="C261" s="57">
        <v>10.491206791995149</v>
      </c>
      <c r="D261" s="57">
        <v>13.761047017549952</v>
      </c>
      <c r="E261" s="60">
        <v>24.486404913929434</v>
      </c>
      <c r="F261" s="60">
        <v>52.401927492556432</v>
      </c>
      <c r="G261" s="57">
        <v>5.8453990697045279</v>
      </c>
      <c r="H261" s="57">
        <v>11.952555286437313</v>
      </c>
      <c r="I261" s="57">
        <v>2.3210831721470022</v>
      </c>
      <c r="K261" s="58">
        <v>39.721830044286158</v>
      </c>
      <c r="L261" s="65">
        <v>34.465867091796085</v>
      </c>
      <c r="M261" s="58">
        <v>7.0636613093496736</v>
      </c>
      <c r="N261" s="58">
        <v>26.433753909200991</v>
      </c>
      <c r="O261" s="58"/>
      <c r="P261" s="58"/>
      <c r="Q261" s="58"/>
      <c r="R261" s="58"/>
      <c r="T261" s="58"/>
      <c r="U261" s="58"/>
      <c r="V261" s="58"/>
      <c r="W261" s="58"/>
      <c r="X261" s="58"/>
      <c r="Y261" s="58"/>
      <c r="Z261" s="58"/>
      <c r="AA261" s="58"/>
    </row>
    <row r="262" spans="1:27">
      <c r="A262" s="56">
        <v>1522</v>
      </c>
      <c r="B262" s="57">
        <v>48.319327731092436</v>
      </c>
      <c r="C262" s="57">
        <v>10.900545785324439</v>
      </c>
      <c r="D262" s="57">
        <v>14.252660916847834</v>
      </c>
      <c r="E262" s="60">
        <v>26.746846384781325</v>
      </c>
      <c r="F262" s="60">
        <v>52.684817454898628</v>
      </c>
      <c r="G262" s="57">
        <v>6.4304956364570645</v>
      </c>
      <c r="H262" s="57">
        <v>11.992588014164047</v>
      </c>
      <c r="I262" s="57">
        <v>1.8052869116698904</v>
      </c>
      <c r="K262" s="58">
        <v>32.204804839707023</v>
      </c>
      <c r="L262" s="65">
        <v>36.019357781828091</v>
      </c>
      <c r="M262" s="58">
        <v>7.3888238713112964</v>
      </c>
      <c r="N262" s="58">
        <v>25.366336424070695</v>
      </c>
      <c r="O262" s="58"/>
      <c r="P262" s="58"/>
      <c r="Q262" s="58"/>
      <c r="R262" s="58"/>
      <c r="T262" s="58"/>
      <c r="U262" s="58"/>
      <c r="V262" s="58"/>
      <c r="W262" s="58"/>
      <c r="X262" s="58"/>
      <c r="Y262" s="58"/>
      <c r="Z262" s="58"/>
      <c r="AA262" s="58"/>
    </row>
    <row r="263" spans="1:27">
      <c r="A263" s="56">
        <v>1523</v>
      </c>
      <c r="B263" s="57">
        <v>55.182072829131656</v>
      </c>
      <c r="C263" s="57">
        <v>10.93086719223772</v>
      </c>
      <c r="D263" s="57">
        <v>14.761837740367586</v>
      </c>
      <c r="E263" s="60">
        <v>28.139960492019668</v>
      </c>
      <c r="F263" s="60">
        <v>52.969234588751931</v>
      </c>
      <c r="G263" s="57">
        <v>6.4471341733684122</v>
      </c>
      <c r="H263" s="57">
        <v>12.119780466885819</v>
      </c>
      <c r="I263" s="57">
        <v>1.83752417794971</v>
      </c>
      <c r="K263" s="58">
        <v>36.062127600421682</v>
      </c>
      <c r="L263" s="65">
        <v>37.016126111141347</v>
      </c>
      <c r="M263" s="58">
        <v>7.4359974196427698</v>
      </c>
      <c r="N263" s="58">
        <v>26.735463802554193</v>
      </c>
      <c r="O263" s="58"/>
      <c r="P263" s="58"/>
      <c r="Q263" s="58"/>
      <c r="R263" s="58"/>
      <c r="T263" s="58"/>
      <c r="U263" s="58"/>
      <c r="V263" s="58"/>
      <c r="W263" s="58"/>
      <c r="X263" s="58"/>
      <c r="Y263" s="58"/>
      <c r="Z263" s="58"/>
      <c r="AA263" s="58"/>
    </row>
    <row r="264" spans="1:27">
      <c r="A264" s="56">
        <v>1524</v>
      </c>
      <c r="B264" s="57">
        <v>59.87394957983193</v>
      </c>
      <c r="C264" s="57">
        <v>11.150697392359007</v>
      </c>
      <c r="D264" s="57">
        <v>15.289204924208279</v>
      </c>
      <c r="E264" s="60">
        <v>28.405262630353189</v>
      </c>
      <c r="F264" s="60">
        <v>53.25518713849803</v>
      </c>
      <c r="G264" s="57">
        <v>6.6346336643641584</v>
      </c>
      <c r="H264" s="57">
        <v>12.248321912836602</v>
      </c>
      <c r="I264" s="57">
        <v>1.0315925209542232</v>
      </c>
      <c r="K264" s="58">
        <v>38.784070365138589</v>
      </c>
      <c r="L264" s="65">
        <v>37.28881052215376</v>
      </c>
      <c r="M264" s="58">
        <v>7.5019781293576804</v>
      </c>
      <c r="N264" s="58">
        <v>27.532958814277819</v>
      </c>
      <c r="O264" s="58"/>
      <c r="P264" s="58"/>
      <c r="Q264" s="58"/>
      <c r="R264" s="58"/>
      <c r="T264" s="58"/>
      <c r="U264" s="58"/>
      <c r="V264" s="58"/>
      <c r="W264" s="58"/>
      <c r="X264" s="58"/>
      <c r="Y264" s="58"/>
      <c r="Z264" s="58"/>
      <c r="AA264" s="58"/>
    </row>
    <row r="265" spans="1:27">
      <c r="A265" s="56">
        <v>1525</v>
      </c>
      <c r="B265" s="57">
        <v>59.663865546218489</v>
      </c>
      <c r="C265" s="57">
        <v>11.939053972104306</v>
      </c>
      <c r="D265" s="57">
        <v>15.835412319646172</v>
      </c>
      <c r="E265" s="60">
        <v>29.279357941669364</v>
      </c>
      <c r="F265" s="60">
        <v>53.542683393025612</v>
      </c>
      <c r="G265" s="57">
        <v>6.6004411581363716</v>
      </c>
      <c r="H265" s="57">
        <v>12.378226659333318</v>
      </c>
      <c r="I265" s="57">
        <v>2.7724049000644744</v>
      </c>
      <c r="K265" s="58">
        <v>38.931734144437399</v>
      </c>
      <c r="L265" s="65">
        <v>37.953203755197684</v>
      </c>
      <c r="M265" s="58">
        <v>7.70025070951543</v>
      </c>
      <c r="N265" s="58">
        <v>27.913466504604795</v>
      </c>
      <c r="O265" s="58"/>
      <c r="P265" s="58"/>
      <c r="Q265" s="58"/>
      <c r="R265" s="58"/>
      <c r="T265" s="58"/>
      <c r="U265" s="58"/>
      <c r="V265" s="58"/>
      <c r="W265" s="58"/>
      <c r="X265" s="58"/>
      <c r="Y265" s="58"/>
      <c r="Z265" s="58"/>
      <c r="AA265" s="58"/>
    </row>
    <row r="266" spans="1:27">
      <c r="A266" s="56">
        <v>1526</v>
      </c>
      <c r="B266" s="57">
        <v>58.193277310924373</v>
      </c>
      <c r="C266" s="57">
        <v>11.984536082474227</v>
      </c>
      <c r="D266" s="57">
        <v>16.401132993917727</v>
      </c>
      <c r="E266" s="60">
        <v>29.459802027183613</v>
      </c>
      <c r="F266" s="60">
        <v>53.831731685970652</v>
      </c>
      <c r="G266" s="57">
        <v>6.8795242657618711</v>
      </c>
      <c r="H266" s="57">
        <v>12.509509165435183</v>
      </c>
      <c r="I266" s="57">
        <v>2.1921341070277238</v>
      </c>
      <c r="K266" s="58">
        <v>38.424379169269777</v>
      </c>
      <c r="L266" s="65">
        <v>38.17247253322342</v>
      </c>
      <c r="M266" s="58">
        <v>7.8489385846248449</v>
      </c>
      <c r="N266" s="58">
        <v>27.932229144724886</v>
      </c>
      <c r="O266" s="58"/>
      <c r="P266" s="58"/>
      <c r="Q266" s="58"/>
      <c r="R266" s="58"/>
      <c r="T266" s="58"/>
      <c r="U266" s="58"/>
      <c r="V266" s="58"/>
      <c r="W266" s="58"/>
      <c r="X266" s="58"/>
      <c r="Y266" s="58"/>
      <c r="Z266" s="58"/>
      <c r="AA266" s="58"/>
    </row>
    <row r="267" spans="1:27">
      <c r="A267" s="56">
        <v>1527</v>
      </c>
      <c r="B267" s="57">
        <v>61.344537815126053</v>
      </c>
      <c r="C267" s="57">
        <v>12.030018192844148</v>
      </c>
      <c r="D267" s="57">
        <v>16.987064059610617</v>
      </c>
      <c r="E267" s="60">
        <v>28.165130444301944</v>
      </c>
      <c r="F267" s="60">
        <v>54.122340395957934</v>
      </c>
      <c r="G267" s="57">
        <v>5.7701333204529934</v>
      </c>
      <c r="H267" s="57">
        <v>12.642184043553067</v>
      </c>
      <c r="I267" s="57">
        <v>2.4822695035460995</v>
      </c>
      <c r="K267" s="58">
        <v>40.362164337413361</v>
      </c>
      <c r="L267" s="65">
        <v>37.444519509145145</v>
      </c>
      <c r="M267" s="58">
        <v>7.2133896000499025</v>
      </c>
      <c r="N267" s="58">
        <v>27.883291307781782</v>
      </c>
      <c r="O267" s="58"/>
      <c r="P267" s="58"/>
      <c r="Q267" s="58"/>
      <c r="R267" s="58"/>
      <c r="T267" s="58"/>
      <c r="U267" s="58"/>
      <c r="V267" s="58"/>
      <c r="W267" s="58"/>
      <c r="X267" s="58"/>
      <c r="Y267" s="58"/>
      <c r="Z267" s="58"/>
      <c r="AA267" s="58"/>
    </row>
    <row r="268" spans="1:27">
      <c r="A268" s="56">
        <v>1528</v>
      </c>
      <c r="B268" s="57">
        <v>60.084033613445378</v>
      </c>
      <c r="C268" s="57">
        <v>12.075500303214069</v>
      </c>
      <c r="D268" s="57">
        <v>17.593927533684763</v>
      </c>
      <c r="E268" s="60">
        <v>28.087078289413984</v>
      </c>
      <c r="F268" s="60">
        <v>54.414517946844001</v>
      </c>
      <c r="G268" s="57">
        <v>6.1062647251748112</v>
      </c>
      <c r="H268" s="57">
        <v>12.776266061075928</v>
      </c>
      <c r="I268" s="57">
        <v>2.5145067698259185</v>
      </c>
      <c r="K268" s="58">
        <v>39.984979285259861</v>
      </c>
      <c r="L268" s="65">
        <v>37.498820002698146</v>
      </c>
      <c r="M268" s="58">
        <v>7.4642968651354593</v>
      </c>
      <c r="N268" s="58">
        <v>27.899555980257368</v>
      </c>
      <c r="O268" s="58"/>
      <c r="P268" s="58"/>
      <c r="Q268" s="58"/>
      <c r="R268" s="58"/>
      <c r="T268" s="58"/>
      <c r="U268" s="58"/>
      <c r="V268" s="58"/>
      <c r="W268" s="58"/>
      <c r="X268" s="58"/>
      <c r="Y268" s="58"/>
      <c r="Z268" s="58"/>
      <c r="AA268" s="58"/>
    </row>
    <row r="269" spans="1:27">
      <c r="A269" s="56">
        <v>1529</v>
      </c>
      <c r="B269" s="57">
        <v>57.983193277310932</v>
      </c>
      <c r="C269" s="57">
        <v>12.12098241358399</v>
      </c>
      <c r="D269" s="57">
        <v>18.222471227181934</v>
      </c>
      <c r="E269" s="60">
        <v>29.876875977560839</v>
      </c>
      <c r="F269" s="60">
        <v>54.708272807961222</v>
      </c>
      <c r="G269" s="57">
        <v>6.4479768292687654</v>
      </c>
      <c r="H269" s="57">
        <v>12.911770142014497</v>
      </c>
      <c r="I269" s="57">
        <v>1.8052869116698904</v>
      </c>
      <c r="K269" s="58">
        <v>39.175216871855724</v>
      </c>
      <c r="L269" s="65">
        <v>38.753800448331987</v>
      </c>
      <c r="M269" s="58">
        <v>7.63989663487133</v>
      </c>
      <c r="N269" s="58">
        <v>28.286235703304751</v>
      </c>
      <c r="O269" s="58"/>
      <c r="P269" s="58"/>
      <c r="Q269" s="58"/>
      <c r="R269" s="58"/>
      <c r="T269" s="58"/>
      <c r="U269" s="58"/>
      <c r="V269" s="58"/>
      <c r="W269" s="58"/>
      <c r="X269" s="58"/>
      <c r="Y269" s="58"/>
      <c r="Z269" s="58"/>
      <c r="AA269" s="58"/>
    </row>
    <row r="270" spans="1:27">
      <c r="A270" s="56">
        <v>1530</v>
      </c>
      <c r="B270" s="57">
        <v>55.462184873949582</v>
      </c>
      <c r="C270" s="57">
        <v>12.166464523953911</v>
      </c>
      <c r="D270" s="57">
        <v>18.87346966672024</v>
      </c>
      <c r="E270" s="60">
        <v>30.365234494251688</v>
      </c>
      <c r="F270" s="60">
        <v>55.003613494363435</v>
      </c>
      <c r="G270" s="57">
        <v>6.8117728374518238</v>
      </c>
      <c r="H270" s="57">
        <v>13.048711368662403</v>
      </c>
      <c r="I270" s="57">
        <v>3.5783365570599615</v>
      </c>
      <c r="K270" s="58">
        <v>38.154659838164754</v>
      </c>
      <c r="L270" s="65">
        <v>39.173157421827874</v>
      </c>
      <c r="M270" s="58">
        <v>8.0949980144619822</v>
      </c>
      <c r="N270" s="58">
        <v>28.367917867447712</v>
      </c>
      <c r="O270" s="58"/>
      <c r="P270" s="58"/>
      <c r="Q270" s="58"/>
      <c r="R270" s="58"/>
      <c r="T270" s="58"/>
      <c r="U270" s="58"/>
      <c r="V270" s="58"/>
      <c r="W270" s="58"/>
      <c r="X270" s="58"/>
      <c r="Y270" s="58"/>
      <c r="Z270" s="58"/>
      <c r="AA270" s="58"/>
    </row>
    <row r="271" spans="1:27">
      <c r="A271" s="56">
        <v>1531</v>
      </c>
      <c r="B271" s="57">
        <v>55.602240896358545</v>
      </c>
      <c r="C271" s="57">
        <v>12.211946634323832</v>
      </c>
      <c r="D271" s="57">
        <v>19.547725048909069</v>
      </c>
      <c r="E271" s="60">
        <v>30.724364241721741</v>
      </c>
      <c r="F271" s="60">
        <v>55.300548567072639</v>
      </c>
      <c r="G271" s="57">
        <v>6.3173828240844276</v>
      </c>
      <c r="H271" s="57">
        <v>13.187104983274899</v>
      </c>
      <c r="I271" s="57">
        <v>2.1276595744680851</v>
      </c>
      <c r="K271" s="58">
        <v>38.547407673913568</v>
      </c>
      <c r="L271" s="65">
        <v>39.510053324214333</v>
      </c>
      <c r="M271" s="58">
        <v>7.6636899843887987</v>
      </c>
      <c r="N271" s="58">
        <v>28.457410131428357</v>
      </c>
      <c r="O271" s="58"/>
      <c r="P271" s="58"/>
      <c r="Q271" s="58"/>
      <c r="R271" s="58"/>
      <c r="T271" s="58"/>
      <c r="U271" s="58"/>
      <c r="V271" s="58"/>
      <c r="W271" s="58"/>
      <c r="X271" s="58"/>
      <c r="Y271" s="58"/>
      <c r="Z271" s="58"/>
      <c r="AA271" s="58"/>
    </row>
    <row r="272" spans="1:27">
      <c r="A272" s="56">
        <v>1532</v>
      </c>
      <c r="B272" s="57">
        <v>55.532212885154067</v>
      </c>
      <c r="C272" s="57">
        <v>13.985748938750758</v>
      </c>
      <c r="D272" s="57">
        <v>20.246068228860501</v>
      </c>
      <c r="E272" s="60">
        <v>31.562080732673444</v>
      </c>
      <c r="F272" s="60">
        <v>55.599086633327268</v>
      </c>
      <c r="G272" s="57">
        <v>6.9483760839452593</v>
      </c>
      <c r="H272" s="57">
        <v>13.326966389765413</v>
      </c>
      <c r="I272" s="57">
        <v>2.5145067698259185</v>
      </c>
      <c r="K272" s="58">
        <v>38.840841553961269</v>
      </c>
      <c r="L272" s="65">
        <v>40.155020040153559</v>
      </c>
      <c r="M272" s="58">
        <v>8.1403542786155185</v>
      </c>
      <c r="N272" s="58">
        <v>28.959798894175069</v>
      </c>
      <c r="O272" s="58"/>
      <c r="P272" s="58"/>
      <c r="Q272" s="58"/>
      <c r="R272" s="58"/>
      <c r="T272" s="58"/>
      <c r="U272" s="58"/>
      <c r="V272" s="58"/>
      <c r="W272" s="58"/>
      <c r="X272" s="58"/>
      <c r="Y272" s="58"/>
      <c r="Z272" s="58"/>
      <c r="AA272" s="58"/>
    </row>
    <row r="273" spans="1:27">
      <c r="A273" s="56">
        <v>1533</v>
      </c>
      <c r="B273" s="57">
        <v>54.971988795518214</v>
      </c>
      <c r="C273" s="57">
        <v>13.872043662825956</v>
      </c>
      <c r="D273" s="57">
        <v>20.96935974401536</v>
      </c>
      <c r="E273" s="60">
        <v>32.053504713201733</v>
      </c>
      <c r="F273" s="60">
        <v>55.899236346831536</v>
      </c>
      <c r="G273" s="57">
        <v>6.9449799705621675</v>
      </c>
      <c r="H273" s="57">
        <v>13.468311155420077</v>
      </c>
      <c r="I273" s="57">
        <v>2.8691166989039329</v>
      </c>
      <c r="K273" s="58">
        <v>38.887757625927655</v>
      </c>
      <c r="L273" s="65">
        <v>40.578065780296448</v>
      </c>
      <c r="M273" s="58">
        <v>8.2129979720096422</v>
      </c>
      <c r="N273" s="58">
        <v>29.172428565986436</v>
      </c>
      <c r="O273" s="58"/>
      <c r="P273" s="58"/>
      <c r="Q273" s="58"/>
      <c r="R273" s="58"/>
      <c r="T273" s="58"/>
      <c r="U273" s="58"/>
      <c r="V273" s="58"/>
      <c r="W273" s="58"/>
      <c r="X273" s="58"/>
      <c r="Y273" s="58"/>
      <c r="Z273" s="58"/>
      <c r="AA273" s="58"/>
    </row>
    <row r="274" spans="1:27">
      <c r="A274" s="56">
        <v>1534</v>
      </c>
      <c r="B274" s="57">
        <v>57.002801120448176</v>
      </c>
      <c r="C274" s="57">
        <v>14.842328684050941</v>
      </c>
      <c r="D274" s="57">
        <v>21.718490874545484</v>
      </c>
      <c r="E274" s="60">
        <v>31.981566874486685</v>
      </c>
      <c r="F274" s="60">
        <v>56.201006408006471</v>
      </c>
      <c r="G274" s="57">
        <v>7.9200789080996934</v>
      </c>
      <c r="H274" s="57">
        <v>13.611155012630435</v>
      </c>
      <c r="I274" s="57">
        <v>2.8046421663442942</v>
      </c>
      <c r="K274" s="58">
        <v>40.312297518651889</v>
      </c>
      <c r="L274" s="65">
        <v>40.639724002411626</v>
      </c>
      <c r="M274" s="58">
        <v>8.8597197819736131</v>
      </c>
      <c r="N274" s="58">
        <v>29.763946578143781</v>
      </c>
      <c r="O274" s="58"/>
      <c r="P274" s="58"/>
      <c r="Q274" s="58"/>
      <c r="R274" s="58"/>
      <c r="T274" s="58"/>
      <c r="U274" s="58"/>
      <c r="V274" s="58"/>
      <c r="W274" s="58"/>
      <c r="X274" s="58"/>
      <c r="Y274" s="58"/>
      <c r="Z274" s="58"/>
      <c r="AA274" s="58"/>
    </row>
    <row r="275" spans="1:27">
      <c r="A275" s="56">
        <v>1535</v>
      </c>
      <c r="B275" s="57">
        <v>54.761904761904766</v>
      </c>
      <c r="C275" s="57">
        <v>14.743784111582778</v>
      </c>
      <c r="D275" s="57">
        <v>22.494384741638868</v>
      </c>
      <c r="E275" s="60">
        <v>31.433102895929089</v>
      </c>
      <c r="F275" s="60">
        <v>56.504405564241956</v>
      </c>
      <c r="G275" s="57">
        <v>6.8268545255826947</v>
      </c>
      <c r="H275" s="57">
        <v>13.755513860644559</v>
      </c>
      <c r="I275" s="57">
        <v>2.7724049000644744</v>
      </c>
      <c r="K275" s="58">
        <v>39.498430561447044</v>
      </c>
      <c r="L275" s="65">
        <v>40.395790806340457</v>
      </c>
      <c r="M275" s="58">
        <v>8.2030024038224205</v>
      </c>
      <c r="N275" s="58">
        <v>29.241321541554278</v>
      </c>
      <c r="O275" s="58"/>
      <c r="P275" s="58"/>
      <c r="Q275" s="58"/>
      <c r="R275" s="58"/>
      <c r="T275" s="58"/>
      <c r="U275" s="58"/>
      <c r="V275" s="58"/>
      <c r="W275" s="58"/>
      <c r="X275" s="58"/>
      <c r="Y275" s="58"/>
      <c r="Z275" s="58"/>
      <c r="AA275" s="58"/>
    </row>
    <row r="276" spans="1:27">
      <c r="A276" s="56">
        <v>1536</v>
      </c>
      <c r="B276" s="57">
        <v>47.128851540616246</v>
      </c>
      <c r="C276" s="57">
        <v>14.83474833232262</v>
      </c>
      <c r="D276" s="57">
        <v>23.297997445021135</v>
      </c>
      <c r="E276" s="60">
        <v>31.189588390081912</v>
      </c>
      <c r="F276" s="60">
        <v>56.809442610150384</v>
      </c>
      <c r="G276" s="57">
        <v>7.0282062494821718</v>
      </c>
      <c r="H276" s="57">
        <v>13.901403767336703</v>
      </c>
      <c r="I276" s="57">
        <v>2.3210831721470022</v>
      </c>
      <c r="K276" s="58">
        <v>35.856165370915654</v>
      </c>
      <c r="L276" s="65">
        <v>40.348376855227166</v>
      </c>
      <c r="M276" s="58">
        <v>8.3201497236279653</v>
      </c>
      <c r="N276" s="58">
        <v>28.376466057779581</v>
      </c>
      <c r="O276" s="58"/>
      <c r="P276" s="58"/>
      <c r="Q276" s="58"/>
      <c r="R276" s="58"/>
      <c r="T276" s="58"/>
      <c r="U276" s="58"/>
      <c r="V276" s="58"/>
      <c r="W276" s="58"/>
      <c r="X276" s="58"/>
      <c r="Y276" s="58"/>
      <c r="Z276" s="58"/>
      <c r="AA276" s="58"/>
    </row>
    <row r="277" spans="1:27">
      <c r="A277" s="56">
        <v>1537</v>
      </c>
      <c r="B277" s="57">
        <v>48.319327731092436</v>
      </c>
      <c r="C277" s="57">
        <v>14.925712553062462</v>
      </c>
      <c r="D277" s="57">
        <v>24.130319241114968</v>
      </c>
      <c r="E277" s="60">
        <v>31.554934068544092</v>
      </c>
      <c r="F277" s="60">
        <v>57.116126387821545</v>
      </c>
      <c r="G277" s="57">
        <v>8.4940548764402308</v>
      </c>
      <c r="H277" s="57">
        <v>14.04884097099575</v>
      </c>
      <c r="I277" s="57">
        <v>2.4177949709864603</v>
      </c>
      <c r="K277" s="58">
        <v>36.87722413002426</v>
      </c>
      <c r="L277" s="65">
        <v>40.692751612633622</v>
      </c>
      <c r="M277" s="58">
        <v>9.2954668044062547</v>
      </c>
      <c r="N277" s="58">
        <v>29.099579129083743</v>
      </c>
      <c r="O277" s="58"/>
      <c r="P277" s="58"/>
      <c r="Q277" s="58"/>
      <c r="R277" s="58"/>
      <c r="T277" s="58"/>
      <c r="U277" s="58"/>
      <c r="V277" s="58"/>
      <c r="W277" s="58"/>
      <c r="X277" s="58"/>
      <c r="Y277" s="58"/>
      <c r="Z277" s="58"/>
      <c r="AA277" s="58"/>
    </row>
    <row r="278" spans="1:27">
      <c r="A278" s="56">
        <v>1538</v>
      </c>
      <c r="B278" s="57">
        <v>51.540616246498601</v>
      </c>
      <c r="C278" s="57">
        <v>15.016676773802304</v>
      </c>
      <c r="D278" s="57">
        <v>24.992375763289342</v>
      </c>
      <c r="E278" s="60">
        <v>32.485730723720749</v>
      </c>
      <c r="F278" s="60">
        <v>57.424465787078915</v>
      </c>
      <c r="G278" s="57">
        <v>7.3611033899066349</v>
      </c>
      <c r="H278" s="57">
        <v>14.197841882132579</v>
      </c>
      <c r="I278" s="57">
        <v>3.2559638942617668</v>
      </c>
      <c r="K278" s="58">
        <v>38.982527387221197</v>
      </c>
      <c r="L278" s="65">
        <v>41.40102731641884</v>
      </c>
      <c r="M278" s="58">
        <v>8.7078332577780522</v>
      </c>
      <c r="N278" s="58">
        <v>29.707010299585601</v>
      </c>
      <c r="O278" s="58"/>
      <c r="P278" s="58"/>
      <c r="Q278" s="58"/>
      <c r="R278" s="58"/>
      <c r="T278" s="58"/>
      <c r="U278" s="58"/>
      <c r="V278" s="58"/>
      <c r="W278" s="58"/>
      <c r="X278" s="58"/>
      <c r="Y278" s="58"/>
      <c r="Z278" s="58"/>
      <c r="AA278" s="58"/>
    </row>
    <row r="279" spans="1:27">
      <c r="A279" s="56">
        <v>1539</v>
      </c>
      <c r="B279" s="57">
        <v>54.761904761904766</v>
      </c>
      <c r="C279" s="57">
        <v>14.918132201334142</v>
      </c>
      <c r="D279" s="57">
        <v>25.885229285702206</v>
      </c>
      <c r="E279" s="60">
        <v>32.288799413132359</v>
      </c>
      <c r="F279" s="60">
        <v>57.734469745737414</v>
      </c>
      <c r="G279" s="57">
        <v>8.8827079278740033</v>
      </c>
      <c r="H279" s="57">
        <v>14.348423085306699</v>
      </c>
      <c r="I279" s="57">
        <v>2.740167633784655</v>
      </c>
      <c r="K279" s="58">
        <v>41.102398520049611</v>
      </c>
      <c r="L279" s="65">
        <v>41.385319242179577</v>
      </c>
      <c r="M279" s="58">
        <v>9.653780578517507</v>
      </c>
      <c r="N279" s="58">
        <v>30.536818815075307</v>
      </c>
      <c r="O279" s="58"/>
      <c r="P279" s="58"/>
      <c r="Q279" s="58"/>
      <c r="R279" s="58"/>
      <c r="T279" s="58"/>
      <c r="U279" s="58"/>
      <c r="V279" s="58"/>
      <c r="W279" s="58"/>
      <c r="X279" s="58"/>
      <c r="Y279" s="58"/>
      <c r="Z279" s="58"/>
      <c r="AA279" s="58"/>
    </row>
    <row r="280" spans="1:27">
      <c r="A280" s="56">
        <v>1540</v>
      </c>
      <c r="B280" s="57">
        <v>55.036934839192426</v>
      </c>
      <c r="C280" s="57">
        <v>15.615524560339599</v>
      </c>
      <c r="D280" s="57">
        <v>26.809980032293971</v>
      </c>
      <c r="E280" s="60">
        <v>31.702200882635701</v>
      </c>
      <c r="F280" s="60">
        <v>58.0461472498624</v>
      </c>
      <c r="G280" s="57">
        <v>8.3084932274668244</v>
      </c>
      <c r="H280" s="57">
        <v>14.500601340972141</v>
      </c>
      <c r="I280" s="57">
        <v>3.7395228884590583</v>
      </c>
      <c r="K280" s="58">
        <v>41.684765345472826</v>
      </c>
      <c r="L280" s="65">
        <v>41.119843545315781</v>
      </c>
      <c r="M280" s="58">
        <v>9.4373436185178274</v>
      </c>
      <c r="N280" s="58">
        <v>30.493980318004226</v>
      </c>
      <c r="O280" s="58"/>
      <c r="P280" s="58"/>
      <c r="Q280" s="58"/>
      <c r="R280" s="58"/>
      <c r="T280" s="58"/>
      <c r="U280" s="58"/>
      <c r="V280" s="58"/>
      <c r="W280" s="58"/>
      <c r="X280" s="58"/>
      <c r="Y280" s="58"/>
      <c r="Z280" s="58"/>
      <c r="AA280" s="58"/>
    </row>
    <row r="281" spans="1:27">
      <c r="A281" s="56">
        <v>1541</v>
      </c>
      <c r="B281" s="57">
        <v>59.478803218101532</v>
      </c>
      <c r="C281" s="57">
        <v>17.548514251061249</v>
      </c>
      <c r="D281" s="57">
        <v>27.767767532544873</v>
      </c>
      <c r="E281" s="60">
        <v>31.724485873491293</v>
      </c>
      <c r="F281" s="60">
        <v>58.359507334030226</v>
      </c>
      <c r="G281" s="57">
        <v>7.5086290816951582</v>
      </c>
      <c r="H281" s="57">
        <v>14.56050708987148</v>
      </c>
      <c r="I281" s="57">
        <v>1.83752417794971</v>
      </c>
      <c r="K281" s="58">
        <v>44.478562271406688</v>
      </c>
      <c r="L281" s="65">
        <v>41.246184366630814</v>
      </c>
      <c r="M281" s="58">
        <v>8.7442536757149814</v>
      </c>
      <c r="N281" s="58">
        <v>30.989987221683592</v>
      </c>
      <c r="O281" s="58"/>
      <c r="P281" s="58"/>
      <c r="Q281" s="58"/>
      <c r="R281" s="58"/>
      <c r="T281" s="58"/>
      <c r="U281" s="58"/>
      <c r="V281" s="58"/>
      <c r="W281" s="58"/>
      <c r="X281" s="58"/>
      <c r="Y281" s="58"/>
      <c r="Z281" s="58"/>
      <c r="AA281" s="58"/>
    </row>
    <row r="282" spans="1:27">
      <c r="A282" s="56">
        <v>1542</v>
      </c>
      <c r="B282" s="57">
        <v>57.282913165266102</v>
      </c>
      <c r="C282" s="57">
        <v>17.548514251061249</v>
      </c>
      <c r="D282" s="57">
        <v>28.759772025666784</v>
      </c>
      <c r="E282" s="60">
        <v>31.617605404880372</v>
      </c>
      <c r="F282" s="60">
        <v>58.674559081590061</v>
      </c>
      <c r="G282" s="57">
        <v>8.4388343267488928</v>
      </c>
      <c r="H282" s="57">
        <v>14.758440582626896</v>
      </c>
      <c r="I282" s="57">
        <v>2.7724049000644744</v>
      </c>
      <c r="K282" s="58">
        <v>43.790638933256467</v>
      </c>
      <c r="L282" s="65">
        <v>41.290139569501235</v>
      </c>
      <c r="M282" s="58">
        <v>9.4837420156409546</v>
      </c>
      <c r="N282" s="58">
        <v>31.092422201571896</v>
      </c>
      <c r="O282" s="58"/>
      <c r="P282" s="58"/>
      <c r="Q282" s="58"/>
      <c r="R282" s="58"/>
      <c r="T282" s="58"/>
      <c r="U282" s="58"/>
      <c r="V282" s="58"/>
      <c r="W282" s="58"/>
      <c r="X282" s="58"/>
      <c r="Y282" s="58"/>
      <c r="Z282" s="58"/>
      <c r="AA282" s="58"/>
    </row>
    <row r="283" spans="1:27">
      <c r="A283" s="56">
        <v>1543</v>
      </c>
      <c r="B283" s="57">
        <v>48.599439775910362</v>
      </c>
      <c r="C283" s="57">
        <v>17.548514251061249</v>
      </c>
      <c r="D283" s="57">
        <v>29.787215914959837</v>
      </c>
      <c r="E283" s="60">
        <v>32.206450307609536</v>
      </c>
      <c r="F283" s="60">
        <v>58.991311624927214</v>
      </c>
      <c r="G283" s="57">
        <v>8.0379094373319955</v>
      </c>
      <c r="H283" s="57">
        <v>14.850297747482982</v>
      </c>
      <c r="I283" s="57">
        <v>2.8368794326241136</v>
      </c>
      <c r="K283" s="58">
        <v>39.700711476539574</v>
      </c>
      <c r="L283" s="65">
        <v>41.781714739887356</v>
      </c>
      <c r="M283" s="58">
        <v>9.2612123783521838</v>
      </c>
      <c r="N283" s="58">
        <v>30.228356794016214</v>
      </c>
      <c r="O283" s="58"/>
      <c r="P283" s="58"/>
      <c r="Q283" s="58"/>
      <c r="R283" s="58"/>
      <c r="T283" s="58"/>
      <c r="U283" s="58"/>
      <c r="V283" s="58"/>
      <c r="W283" s="58"/>
      <c r="X283" s="58"/>
      <c r="Y283" s="58"/>
      <c r="Z283" s="58"/>
      <c r="AA283" s="58"/>
    </row>
    <row r="284" spans="1:27">
      <c r="A284" s="56">
        <v>1544</v>
      </c>
      <c r="B284" s="57">
        <v>52.661064425770313</v>
      </c>
      <c r="C284" s="57">
        <v>18.344451182534868</v>
      </c>
      <c r="D284" s="57">
        <v>30.851365274125996</v>
      </c>
      <c r="E284" s="60">
        <v>36.356416156774301</v>
      </c>
      <c r="F284" s="60">
        <v>59.309774145727864</v>
      </c>
      <c r="G284" s="57">
        <v>8.8149292421528802</v>
      </c>
      <c r="H284" s="57">
        <v>15.01953176448991</v>
      </c>
      <c r="I284" s="57">
        <v>2.8046421663442942</v>
      </c>
      <c r="K284" s="58">
        <v>42.344443250303712</v>
      </c>
      <c r="L284" s="65">
        <v>44.561964423356741</v>
      </c>
      <c r="M284" s="58">
        <v>9.7930737146648958</v>
      </c>
      <c r="N284" s="58">
        <v>32.211622919793307</v>
      </c>
      <c r="O284" s="58"/>
      <c r="P284" s="58"/>
      <c r="Q284" s="58"/>
      <c r="R284" s="58"/>
      <c r="T284" s="58"/>
      <c r="U284" s="58"/>
      <c r="V284" s="58"/>
      <c r="W284" s="58"/>
      <c r="X284" s="58"/>
      <c r="Y284" s="58"/>
      <c r="Z284" s="58"/>
      <c r="AA284" s="58"/>
    </row>
    <row r="285" spans="1:27">
      <c r="A285" s="56">
        <v>1545</v>
      </c>
      <c r="B285" s="57">
        <v>54.516806722689083</v>
      </c>
      <c r="C285" s="57">
        <v>21.300788356579744</v>
      </c>
      <c r="D285" s="57">
        <v>31.953531407395747</v>
      </c>
      <c r="E285" s="60">
        <v>36.556715027354727</v>
      </c>
      <c r="F285" s="60">
        <v>59.629955875245223</v>
      </c>
      <c r="G285" s="57">
        <v>7.8830637073003951</v>
      </c>
      <c r="H285" s="57">
        <v>15.003236586381657</v>
      </c>
      <c r="I285" s="57">
        <v>3.5783365570599615</v>
      </c>
      <c r="K285" s="58">
        <v>43.843722133712156</v>
      </c>
      <c r="L285" s="65">
        <v>44.805119968146499</v>
      </c>
      <c r="M285" s="58">
        <v>9.2824851789635847</v>
      </c>
      <c r="N285" s="58">
        <v>32.503885288657273</v>
      </c>
      <c r="O285" s="58"/>
      <c r="P285" s="58"/>
      <c r="Q285" s="58"/>
      <c r="R285" s="58"/>
      <c r="T285" s="58"/>
      <c r="U285" s="58"/>
      <c r="V285" s="58"/>
      <c r="W285" s="58"/>
      <c r="X285" s="58"/>
      <c r="Y285" s="58"/>
      <c r="Z285" s="58"/>
      <c r="AA285" s="58"/>
    </row>
    <row r="286" spans="1:27">
      <c r="A286" s="56">
        <v>1546</v>
      </c>
      <c r="B286" s="57">
        <v>56.372549019607845</v>
      </c>
      <c r="C286" s="57">
        <v>23.461188599151001</v>
      </c>
      <c r="D286" s="57">
        <v>33.095072465390324</v>
      </c>
      <c r="E286" s="60">
        <v>36.75811740707595</v>
      </c>
      <c r="F286" s="60">
        <v>59.951866094567038</v>
      </c>
      <c r="G286" s="57">
        <v>7.9815838335493519</v>
      </c>
      <c r="H286" s="57">
        <v>14.993332763625149</v>
      </c>
      <c r="I286" s="57">
        <v>3.7717601547388782</v>
      </c>
      <c r="K286" s="58">
        <v>45.361626500185452</v>
      </c>
      <c r="L286" s="65">
        <v>45.049602445116236</v>
      </c>
      <c r="M286" s="58">
        <v>9.3628308763074912</v>
      </c>
      <c r="N286" s="58">
        <v>33.001977221913755</v>
      </c>
      <c r="O286" s="58"/>
      <c r="P286" s="58"/>
      <c r="Q286" s="58"/>
      <c r="R286" s="58"/>
      <c r="T286" s="58"/>
      <c r="U286" s="58"/>
      <c r="V286" s="58"/>
      <c r="W286" s="58"/>
      <c r="X286" s="58"/>
      <c r="Y286" s="58"/>
      <c r="Z286" s="58"/>
      <c r="AA286" s="58"/>
    </row>
    <row r="287" spans="1:27">
      <c r="A287" s="56">
        <v>1547</v>
      </c>
      <c r="B287" s="57">
        <v>56.092436974789919</v>
      </c>
      <c r="C287" s="57">
        <v>23.461188599151001</v>
      </c>
      <c r="D287" s="57">
        <v>34.277395118710722</v>
      </c>
      <c r="E287" s="60">
        <v>36.960629375515062</v>
      </c>
      <c r="F287" s="60">
        <v>60.275514134884766</v>
      </c>
      <c r="G287" s="57">
        <v>9.6684627526369482</v>
      </c>
      <c r="H287" s="57">
        <v>15.00982814602474</v>
      </c>
      <c r="I287" s="57">
        <v>4.1908446163765314</v>
      </c>
      <c r="K287" s="58">
        <v>45.773288544943334</v>
      </c>
      <c r="L287" s="65">
        <v>45.29541909625592</v>
      </c>
      <c r="M287" s="58">
        <v>10.478094508461133</v>
      </c>
      <c r="N287" s="58">
        <v>33.583451506585376</v>
      </c>
      <c r="O287" s="58"/>
      <c r="P287" s="58"/>
      <c r="Q287" s="58"/>
      <c r="R287" s="58"/>
      <c r="T287" s="58"/>
      <c r="U287" s="58"/>
      <c r="V287" s="58"/>
      <c r="W287" s="58"/>
      <c r="X287" s="58"/>
      <c r="Y287" s="58"/>
      <c r="Z287" s="58"/>
      <c r="AA287" s="58"/>
    </row>
    <row r="288" spans="1:27">
      <c r="A288" s="56">
        <v>1548</v>
      </c>
      <c r="B288" s="57">
        <v>47.268907563025209</v>
      </c>
      <c r="C288" s="57">
        <v>29.563371740448758</v>
      </c>
      <c r="D288" s="57">
        <v>35.501956291315715</v>
      </c>
      <c r="E288" s="60">
        <v>37.16425704574344</v>
      </c>
      <c r="F288" s="60">
        <v>60.600909377763891</v>
      </c>
      <c r="G288" s="57">
        <v>9.1987307105547238</v>
      </c>
      <c r="H288" s="57">
        <v>15.230074662666077</v>
      </c>
      <c r="I288" s="57">
        <v>7.9948420373952294</v>
      </c>
      <c r="K288" s="58">
        <v>41.702797832838975</v>
      </c>
      <c r="L288" s="65">
        <v>45.542577203084086</v>
      </c>
      <c r="M288" s="58">
        <v>10.645075741866465</v>
      </c>
      <c r="N288" s="58">
        <v>32.75442718225807</v>
      </c>
      <c r="O288" s="58"/>
      <c r="P288" s="58"/>
      <c r="Q288" s="58"/>
      <c r="R288" s="58"/>
      <c r="T288" s="58"/>
      <c r="U288" s="58"/>
      <c r="V288" s="58"/>
      <c r="W288" s="58"/>
      <c r="X288" s="58"/>
      <c r="Y288" s="58"/>
      <c r="Z288" s="58"/>
      <c r="AA288" s="58"/>
    </row>
    <row r="289" spans="1:27">
      <c r="A289" s="56">
        <v>1549</v>
      </c>
      <c r="B289" s="57">
        <v>38.445378151260506</v>
      </c>
      <c r="C289" s="57">
        <v>29.563371740448758</v>
      </c>
      <c r="D289" s="57">
        <v>36.770264955824878</v>
      </c>
      <c r="E289" s="60">
        <v>37.369006564511281</v>
      </c>
      <c r="F289" s="60">
        <v>60.92806125541599</v>
      </c>
      <c r="G289" s="57">
        <v>8.7285969163661985</v>
      </c>
      <c r="H289" s="57">
        <v>15.387605008354594</v>
      </c>
      <c r="I289" s="57">
        <v>5.5448098001289488</v>
      </c>
      <c r="K289" s="58">
        <v>37.653000955079342</v>
      </c>
      <c r="L289" s="65">
        <v>45.791084086863691</v>
      </c>
      <c r="M289" s="58">
        <v>10.127339871590049</v>
      </c>
      <c r="N289" s="58">
        <v>31.698382639981386</v>
      </c>
      <c r="O289" s="58"/>
      <c r="P289" s="58"/>
      <c r="Q289" s="58"/>
      <c r="R289" s="58"/>
      <c r="T289" s="58"/>
      <c r="U289" s="58"/>
      <c r="V289" s="58"/>
      <c r="W289" s="58"/>
      <c r="X289" s="58"/>
      <c r="Y289" s="58"/>
      <c r="Z289" s="58"/>
      <c r="AA289" s="58"/>
    </row>
    <row r="290" spans="1:27">
      <c r="A290" s="56">
        <v>1550</v>
      </c>
      <c r="B290" s="57">
        <v>42.217848838650504</v>
      </c>
      <c r="C290" s="57">
        <v>30.548817465130384</v>
      </c>
      <c r="D290" s="57">
        <v>38.083883992958853</v>
      </c>
      <c r="E290" s="60">
        <v>37.574884112433125</v>
      </c>
      <c r="F290" s="60">
        <v>61.256979250971845</v>
      </c>
      <c r="G290" s="57">
        <v>8.5183566467476961</v>
      </c>
      <c r="H290" s="57">
        <v>15.598885793871881</v>
      </c>
      <c r="I290" s="57">
        <v>7.6402321083172149</v>
      </c>
      <c r="K290" s="58">
        <v>40.262363392970634</v>
      </c>
      <c r="L290" s="65">
        <v>46.040947108818941</v>
      </c>
      <c r="M290" s="58">
        <v>10.273472615778648</v>
      </c>
      <c r="N290" s="58">
        <v>32.486231806728192</v>
      </c>
      <c r="O290" s="58"/>
      <c r="P290" s="58"/>
      <c r="Q290" s="58"/>
      <c r="R290" s="58"/>
      <c r="T290" s="58"/>
      <c r="U290" s="58"/>
      <c r="V290" s="58"/>
      <c r="W290" s="58"/>
      <c r="X290" s="58"/>
      <c r="Y290" s="58"/>
      <c r="Z290" s="58"/>
      <c r="AA290" s="58"/>
    </row>
    <row r="291" spans="1:27">
      <c r="A291" s="56">
        <v>1551</v>
      </c>
      <c r="B291" s="57">
        <v>46.718584508177599</v>
      </c>
      <c r="C291" s="57">
        <v>31.685870224378409</v>
      </c>
      <c r="D291" s="57">
        <v>39.444432117408176</v>
      </c>
      <c r="E291" s="60">
        <v>33.478567484084692</v>
      </c>
      <c r="F291" s="60">
        <v>55.754742927959335</v>
      </c>
      <c r="G291" s="57">
        <v>8.690864478028935</v>
      </c>
      <c r="H291" s="57">
        <v>15.991228466022623</v>
      </c>
      <c r="I291" s="57">
        <v>4.2230818826563512</v>
      </c>
      <c r="K291" s="58">
        <v>43.277699144909072</v>
      </c>
      <c r="L291" s="65">
        <v>41.44203116933457</v>
      </c>
      <c r="M291" s="58">
        <v>10.119920435031995</v>
      </c>
      <c r="N291" s="58">
        <v>31.247318129670742</v>
      </c>
      <c r="O291" s="58"/>
      <c r="P291" s="58"/>
      <c r="Q291" s="58"/>
      <c r="R291" s="58"/>
      <c r="T291" s="58"/>
      <c r="U291" s="58"/>
      <c r="V291" s="58"/>
      <c r="W291" s="58"/>
      <c r="X291" s="58"/>
      <c r="Y291" s="58"/>
      <c r="Z291" s="58"/>
      <c r="AA291" s="58"/>
    </row>
    <row r="292" spans="1:27">
      <c r="A292" s="56">
        <v>1552</v>
      </c>
      <c r="B292" s="57">
        <v>51.625099568982222</v>
      </c>
      <c r="C292" s="57">
        <v>32.671315949060038</v>
      </c>
      <c r="D292" s="57">
        <v>40.85358587250397</v>
      </c>
      <c r="E292" s="60">
        <v>33.666875754634837</v>
      </c>
      <c r="F292" s="60">
        <v>54.164069374158032</v>
      </c>
      <c r="G292" s="57">
        <v>7.9789061344801677</v>
      </c>
      <c r="H292" s="57">
        <v>16.272573979029907</v>
      </c>
      <c r="I292" s="57">
        <v>4.4165054803352675</v>
      </c>
      <c r="K292" s="58">
        <v>46.529860725004959</v>
      </c>
      <c r="L292" s="65">
        <v>40.994374922966799</v>
      </c>
      <c r="M292" s="58">
        <v>9.764058498786282</v>
      </c>
      <c r="N292" s="58">
        <v>31.729692910207085</v>
      </c>
      <c r="O292" s="58"/>
      <c r="P292" s="58"/>
      <c r="Q292" s="58"/>
      <c r="R292" s="58"/>
      <c r="T292" s="58"/>
      <c r="U292" s="58"/>
      <c r="V292" s="58"/>
      <c r="W292" s="58"/>
      <c r="X292" s="58"/>
      <c r="Y292" s="58"/>
      <c r="Z292" s="58"/>
      <c r="AA292" s="58"/>
    </row>
    <row r="293" spans="1:27">
      <c r="A293" s="56">
        <v>1553</v>
      </c>
      <c r="B293" s="57">
        <v>60.64425770308123</v>
      </c>
      <c r="C293" s="57">
        <v>35.627653123104913</v>
      </c>
      <c r="D293" s="57">
        <v>38.755992298184509</v>
      </c>
      <c r="E293" s="60">
        <v>33.861753333804991</v>
      </c>
      <c r="F293" s="60">
        <v>52.562969555915075</v>
      </c>
      <c r="G293" s="57">
        <v>11.42331361641928</v>
      </c>
      <c r="H293" s="57">
        <v>16.565107684370652</v>
      </c>
      <c r="I293" s="57">
        <v>5.1257253384912955</v>
      </c>
      <c r="K293" s="58">
        <v>50.290472407818889</v>
      </c>
      <c r="L293" s="65">
        <v>40.547212273110048</v>
      </c>
      <c r="M293" s="58">
        <v>12.093238542159082</v>
      </c>
      <c r="N293" s="58">
        <v>33.247954758124521</v>
      </c>
      <c r="O293" s="58"/>
      <c r="P293" s="58"/>
      <c r="Q293" s="58"/>
      <c r="R293" s="58"/>
      <c r="T293" s="58"/>
      <c r="U293" s="58"/>
      <c r="V293" s="58"/>
      <c r="W293" s="58"/>
      <c r="X293" s="58"/>
      <c r="Y293" s="58"/>
      <c r="Z293" s="58"/>
      <c r="AA293" s="58"/>
    </row>
    <row r="294" spans="1:27">
      <c r="A294" s="56">
        <v>1554</v>
      </c>
      <c r="B294" s="57">
        <v>56.022408963585434</v>
      </c>
      <c r="C294" s="57">
        <v>35.627653123104913</v>
      </c>
      <c r="D294" s="57">
        <v>36.766097930900564</v>
      </c>
      <c r="E294" s="60">
        <v>34.074858156360897</v>
      </c>
      <c r="F294" s="60">
        <v>54.221113935512911</v>
      </c>
      <c r="G294" s="57">
        <v>9.7816319891072876</v>
      </c>
      <c r="H294" s="57">
        <v>16.883426369903919</v>
      </c>
      <c r="I294" s="57">
        <v>3.4493874919406835</v>
      </c>
      <c r="K294" s="58">
        <v>46.913614533186788</v>
      </c>
      <c r="L294" s="65">
        <v>41.276901285139878</v>
      </c>
      <c r="M294" s="58">
        <v>10.959664937511162</v>
      </c>
      <c r="N294" s="58">
        <v>32.347001329120154</v>
      </c>
      <c r="O294" s="58"/>
      <c r="P294" s="58"/>
      <c r="Q294" s="58"/>
      <c r="R294" s="58"/>
      <c r="T294" s="58"/>
      <c r="U294" s="58"/>
      <c r="V294" s="58"/>
      <c r="W294" s="58"/>
      <c r="X294" s="58"/>
      <c r="Y294" s="58"/>
      <c r="Z294" s="58"/>
      <c r="AA294" s="58"/>
    </row>
    <row r="295" spans="1:27">
      <c r="A295" s="56">
        <v>1555</v>
      </c>
      <c r="B295" s="57">
        <v>52.731092436974791</v>
      </c>
      <c r="C295" s="57">
        <v>36.613098847786532</v>
      </c>
      <c r="D295" s="57">
        <v>34.878373043951051</v>
      </c>
      <c r="E295" s="60">
        <v>31.189895691181835</v>
      </c>
      <c r="F295" s="60">
        <v>56.160556733917488</v>
      </c>
      <c r="G295" s="57">
        <v>10.15212299518334</v>
      </c>
      <c r="H295" s="57">
        <v>17.186418173524576</v>
      </c>
      <c r="I295" s="57">
        <v>4.4809800128949062</v>
      </c>
      <c r="K295" s="58">
        <v>44.286237620357753</v>
      </c>
      <c r="L295" s="65">
        <v>40.116605435927916</v>
      </c>
      <c r="M295" s="58">
        <v>11.3831521593722</v>
      </c>
      <c r="N295" s="58">
        <v>31.368326809162099</v>
      </c>
      <c r="O295" s="58"/>
      <c r="P295" s="58"/>
      <c r="Q295" s="58"/>
      <c r="R295" s="58"/>
      <c r="T295" s="58"/>
      <c r="U295" s="58"/>
      <c r="V295" s="58"/>
      <c r="W295" s="58"/>
      <c r="X295" s="58"/>
      <c r="Y295" s="58"/>
      <c r="Z295" s="58"/>
      <c r="AA295" s="58"/>
    </row>
    <row r="296" spans="1:27">
      <c r="A296" s="56">
        <v>1556</v>
      </c>
      <c r="B296" s="57">
        <v>52.52100840336135</v>
      </c>
      <c r="C296" s="57">
        <v>37.598544572468164</v>
      </c>
      <c r="D296" s="57">
        <v>11.7195355384581</v>
      </c>
      <c r="E296" s="60">
        <v>28.632176439012376</v>
      </c>
      <c r="F296" s="60">
        <v>54.785121141099694</v>
      </c>
      <c r="G296" s="57">
        <v>7.3241816462035443</v>
      </c>
      <c r="H296" s="57">
        <v>17.643328745907379</v>
      </c>
      <c r="I296" s="57">
        <v>3.4493874919406835</v>
      </c>
      <c r="K296" s="58">
        <v>33.220726633241142</v>
      </c>
      <c r="L296" s="65">
        <v>37.981538313188523</v>
      </c>
      <c r="M296" s="58">
        <v>9.6048711275699379</v>
      </c>
      <c r="N296" s="58">
        <v>27.184872530506283</v>
      </c>
      <c r="O296" s="58"/>
      <c r="P296" s="58"/>
      <c r="Q296" s="58"/>
      <c r="R296" s="58"/>
      <c r="T296" s="58"/>
      <c r="U296" s="58"/>
      <c r="V296" s="58"/>
      <c r="W296" s="58"/>
      <c r="X296" s="58"/>
      <c r="Y296" s="58"/>
      <c r="Z296" s="58"/>
      <c r="AA296" s="58"/>
    </row>
    <row r="297" spans="1:27">
      <c r="A297" s="56">
        <v>1557</v>
      </c>
      <c r="B297" s="57">
        <v>52.716425412012377</v>
      </c>
      <c r="C297" s="57">
        <v>40.55488174651304</v>
      </c>
      <c r="D297" s="57">
        <v>11.563073930651846</v>
      </c>
      <c r="E297" s="60">
        <v>28.796811503232757</v>
      </c>
      <c r="F297" s="60">
        <v>55.049199673738222</v>
      </c>
      <c r="G297" s="57">
        <v>9.1788327716706153</v>
      </c>
      <c r="H297" s="57">
        <v>17.783738290187134</v>
      </c>
      <c r="I297" s="57">
        <v>2.9013539651837523</v>
      </c>
      <c r="K297" s="58">
        <v>33.249694835767151</v>
      </c>
      <c r="L297" s="65">
        <v>38.181723216360318</v>
      </c>
      <c r="M297" s="58">
        <v>10.755219859492355</v>
      </c>
      <c r="N297" s="58">
        <v>27.666248951251998</v>
      </c>
      <c r="O297" s="58"/>
      <c r="P297" s="58"/>
      <c r="Q297" s="58"/>
      <c r="R297" s="58"/>
      <c r="T297" s="58"/>
      <c r="U297" s="58"/>
      <c r="V297" s="58"/>
      <c r="W297" s="58"/>
      <c r="X297" s="58"/>
      <c r="Y297" s="58"/>
      <c r="Z297" s="58"/>
      <c r="AA297" s="58"/>
    </row>
    <row r="298" spans="1:27">
      <c r="A298" s="56">
        <v>1558</v>
      </c>
      <c r="B298" s="57">
        <v>49.29313140557494</v>
      </c>
      <c r="C298" s="57">
        <v>40.55488174651304</v>
      </c>
      <c r="D298" s="57">
        <v>11.408701162854399</v>
      </c>
      <c r="E298" s="60">
        <v>35.808966367941906</v>
      </c>
      <c r="F298" s="60">
        <v>59.221082267528303</v>
      </c>
      <c r="G298" s="57">
        <v>14.070357220515882</v>
      </c>
      <c r="H298" s="57">
        <v>17.568136563234209</v>
      </c>
      <c r="I298" s="57">
        <v>2.6756931012250162</v>
      </c>
      <c r="K298" s="58">
        <v>31.372695523126222</v>
      </c>
      <c r="L298" s="65">
        <v>44.178515047021108</v>
      </c>
      <c r="M298" s="58">
        <v>13.766489783912741</v>
      </c>
      <c r="N298" s="58">
        <v>30.735919261813255</v>
      </c>
      <c r="O298" s="58"/>
      <c r="P298" s="58"/>
      <c r="Q298" s="58"/>
      <c r="R298" s="58"/>
      <c r="T298" s="58"/>
      <c r="U298" s="58"/>
      <c r="V298" s="58"/>
      <c r="W298" s="58"/>
      <c r="X298" s="58"/>
      <c r="Y298" s="58"/>
      <c r="Z298" s="58"/>
      <c r="AA298" s="58"/>
    </row>
    <row r="299" spans="1:27">
      <c r="A299" s="56">
        <v>1559</v>
      </c>
      <c r="B299" s="57">
        <v>49.661545934194081</v>
      </c>
      <c r="C299" s="57">
        <v>43.511218920557916</v>
      </c>
      <c r="D299" s="57">
        <v>11.256389348016379</v>
      </c>
      <c r="E299" s="60">
        <v>38.66578482025443</v>
      </c>
      <c r="F299" s="60">
        <v>59.284956054445161</v>
      </c>
      <c r="G299" s="57">
        <v>11.519127821031139</v>
      </c>
      <c r="H299" s="57">
        <v>17.200065924481653</v>
      </c>
      <c r="I299" s="57">
        <v>3.6428110896196007</v>
      </c>
      <c r="K299" s="58">
        <v>31.494791366458575</v>
      </c>
      <c r="L299" s="65">
        <v>46.036889512670442</v>
      </c>
      <c r="M299" s="58">
        <v>12.161190582968318</v>
      </c>
      <c r="N299" s="58">
        <v>30.995804641151619</v>
      </c>
      <c r="O299" s="58"/>
      <c r="P299" s="58"/>
      <c r="Q299" s="58"/>
      <c r="R299" s="58"/>
      <c r="T299" s="58"/>
      <c r="U299" s="58"/>
      <c r="V299" s="58"/>
      <c r="W299" s="58"/>
      <c r="X299" s="58"/>
      <c r="Y299" s="58"/>
      <c r="Z299" s="58"/>
      <c r="AA299" s="58"/>
    </row>
    <row r="300" spans="1:27">
      <c r="A300" s="56">
        <v>1560</v>
      </c>
      <c r="B300" s="57">
        <v>48.169139645052567</v>
      </c>
      <c r="C300" s="57">
        <v>44.777137659187389</v>
      </c>
      <c r="D300" s="57">
        <v>11.10611097139434</v>
      </c>
      <c r="E300" s="60">
        <v>52.753595841235388</v>
      </c>
      <c r="F300" s="60">
        <v>66.489449238218015</v>
      </c>
      <c r="G300" s="57">
        <v>10.397340637920493</v>
      </c>
      <c r="H300" s="57">
        <v>17.254521114794379</v>
      </c>
      <c r="I300" s="57">
        <v>5.2546744036105739</v>
      </c>
      <c r="K300" s="58">
        <v>30.637250562907184</v>
      </c>
      <c r="L300" s="65">
        <v>57.663997538707441</v>
      </c>
      <c r="M300" s="58">
        <v>11.638574755219439</v>
      </c>
      <c r="N300" s="58">
        <v>35.462371027413781</v>
      </c>
      <c r="O300" s="58"/>
      <c r="P300" s="58"/>
      <c r="Q300" s="58"/>
      <c r="R300" s="58"/>
      <c r="T300" s="58"/>
      <c r="U300" s="58"/>
      <c r="V300" s="58"/>
      <c r="W300" s="58"/>
      <c r="X300" s="58"/>
      <c r="Y300" s="58"/>
      <c r="Z300" s="58"/>
      <c r="AA300" s="58"/>
    </row>
    <row r="301" spans="1:27">
      <c r="A301" s="56">
        <v>1561</v>
      </c>
      <c r="B301" s="57">
        <v>50.070028011204485</v>
      </c>
      <c r="C301" s="57">
        <v>49.219223771983025</v>
      </c>
      <c r="D301" s="57">
        <v>10.957838885580296</v>
      </c>
      <c r="E301" s="60">
        <v>49.739078575013956</v>
      </c>
      <c r="F301" s="60">
        <v>63.516624722778722</v>
      </c>
      <c r="G301" s="57">
        <v>11.299834687044983</v>
      </c>
      <c r="H301" s="57">
        <v>17.551046500719238</v>
      </c>
      <c r="I301" s="57">
        <v>4.5776918117343648</v>
      </c>
      <c r="K301" s="58">
        <v>31.56882651609595</v>
      </c>
      <c r="L301" s="65">
        <v>54.66438492735498</v>
      </c>
      <c r="M301" s="58">
        <v>12.214106188802113</v>
      </c>
      <c r="N301" s="58">
        <v>34.632355177349197</v>
      </c>
      <c r="O301" s="58"/>
      <c r="P301" s="58"/>
      <c r="Q301" s="58"/>
      <c r="R301" s="58"/>
      <c r="T301" s="58"/>
      <c r="U301" s="58"/>
      <c r="V301" s="58"/>
      <c r="W301" s="58"/>
      <c r="X301" s="58"/>
      <c r="Y301" s="58"/>
      <c r="Z301" s="58"/>
      <c r="AA301" s="58"/>
    </row>
    <row r="302" spans="1:27">
      <c r="A302" s="56">
        <v>1562</v>
      </c>
      <c r="B302" s="57">
        <v>45.903361344537814</v>
      </c>
      <c r="C302" s="57">
        <v>51.190115221346268</v>
      </c>
      <c r="D302" s="57">
        <v>10.811546305597616</v>
      </c>
      <c r="E302" s="60">
        <v>50.790754630091818</v>
      </c>
      <c r="F302" s="60">
        <v>65.38480421919752</v>
      </c>
      <c r="G302" s="57">
        <v>11.523576356274644</v>
      </c>
      <c r="H302" s="57">
        <v>17.928879174702399</v>
      </c>
      <c r="I302" s="57">
        <v>5.1901998710509352</v>
      </c>
      <c r="K302" s="58">
        <v>29.303913566781869</v>
      </c>
      <c r="L302" s="65">
        <v>56.007951101559563</v>
      </c>
      <c r="M302" s="58">
        <v>12.519615212516749</v>
      </c>
      <c r="N302" s="58">
        <v>34.746618197840959</v>
      </c>
      <c r="O302" s="58"/>
      <c r="P302" s="58"/>
      <c r="Q302" s="58"/>
      <c r="R302" s="58"/>
      <c r="T302" s="58"/>
      <c r="U302" s="58"/>
      <c r="V302" s="58"/>
      <c r="W302" s="58"/>
      <c r="X302" s="58"/>
      <c r="Y302" s="58"/>
      <c r="Z302" s="58"/>
      <c r="AA302" s="58"/>
    </row>
    <row r="303" spans="1:27">
      <c r="A303" s="56">
        <v>1563</v>
      </c>
      <c r="B303" s="57">
        <v>41.736694677871149</v>
      </c>
      <c r="C303" s="57">
        <v>53.161006670709519</v>
      </c>
      <c r="D303" s="57">
        <v>10.667206804062381</v>
      </c>
      <c r="E303" s="60">
        <v>51.129986651294722</v>
      </c>
      <c r="F303" s="60">
        <v>68.233045348785964</v>
      </c>
      <c r="G303" s="57">
        <v>14.079961742168127</v>
      </c>
      <c r="H303" s="57">
        <v>18.292271411890599</v>
      </c>
      <c r="I303" s="57">
        <v>4.6099290780141837</v>
      </c>
      <c r="K303" s="58">
        <v>27.039924480301856</v>
      </c>
      <c r="L303" s="65">
        <v>57.244123576967922</v>
      </c>
      <c r="M303" s="58">
        <v>14.16827650485666</v>
      </c>
      <c r="N303" s="58">
        <v>35.272578772937656</v>
      </c>
      <c r="O303" s="58"/>
      <c r="P303" s="58"/>
      <c r="Q303" s="58"/>
      <c r="R303" s="58"/>
      <c r="T303" s="58"/>
      <c r="U303" s="58"/>
      <c r="V303" s="58"/>
      <c r="W303" s="58"/>
      <c r="X303" s="58"/>
      <c r="Y303" s="58"/>
      <c r="Z303" s="58"/>
      <c r="AA303" s="58"/>
    </row>
    <row r="304" spans="1:27">
      <c r="A304" s="56">
        <v>1564</v>
      </c>
      <c r="B304" s="57">
        <v>47.549019607843135</v>
      </c>
      <c r="C304" s="57">
        <v>56.799575500303213</v>
      </c>
      <c r="D304" s="57">
        <v>10.524794306409342</v>
      </c>
      <c r="E304" s="60">
        <v>47.488502267583371</v>
      </c>
      <c r="F304" s="60">
        <v>64.979246239913707</v>
      </c>
      <c r="G304" s="57">
        <v>13.455182164115657</v>
      </c>
      <c r="H304" s="57">
        <v>18.547718281118836</v>
      </c>
      <c r="I304" s="57">
        <v>2.8368794326241136</v>
      </c>
      <c r="K304" s="58">
        <v>30.035485647828811</v>
      </c>
      <c r="L304" s="65">
        <v>53.741231996822243</v>
      </c>
      <c r="M304" s="58">
        <v>13.650684478544692</v>
      </c>
      <c r="N304" s="58">
        <v>34.362603585766834</v>
      </c>
      <c r="O304" s="58"/>
      <c r="P304" s="58"/>
      <c r="Q304" s="58"/>
      <c r="R304" s="58"/>
      <c r="T304" s="58"/>
      <c r="U304" s="58"/>
      <c r="V304" s="58"/>
      <c r="W304" s="58"/>
      <c r="X304" s="58"/>
      <c r="Y304" s="58"/>
      <c r="Z304" s="58"/>
      <c r="AA304" s="58"/>
    </row>
    <row r="305" spans="1:27">
      <c r="A305" s="56">
        <v>1565</v>
      </c>
      <c r="B305" s="57">
        <v>45.378151260504204</v>
      </c>
      <c r="C305" s="57">
        <v>56.890539721043055</v>
      </c>
      <c r="D305" s="57">
        <v>10.384283086181599</v>
      </c>
      <c r="E305" s="60">
        <v>47.783481429563956</v>
      </c>
      <c r="F305" s="60">
        <v>66.450736489028316</v>
      </c>
      <c r="G305" s="57">
        <v>13.863566468226891</v>
      </c>
      <c r="H305" s="57">
        <v>18.971165490636281</v>
      </c>
      <c r="I305" s="57">
        <v>4.2875564152159891</v>
      </c>
      <c r="K305" s="58">
        <v>28.825035194642059</v>
      </c>
      <c r="L305" s="65">
        <v>54.456799663382135</v>
      </c>
      <c r="M305" s="58">
        <v>14.174344960997315</v>
      </c>
      <c r="N305" s="58">
        <v>34.545063300811528</v>
      </c>
      <c r="O305" s="58"/>
      <c r="P305" s="58"/>
      <c r="Q305" s="58"/>
      <c r="R305" s="58"/>
      <c r="T305" s="58"/>
      <c r="U305" s="58"/>
      <c r="V305" s="58"/>
      <c r="W305" s="58"/>
      <c r="X305" s="58"/>
      <c r="Y305" s="58"/>
      <c r="Z305" s="58"/>
      <c r="AA305" s="58"/>
    </row>
    <row r="306" spans="1:27">
      <c r="A306" s="56">
        <v>1566</v>
      </c>
      <c r="B306" s="57">
        <v>46.988795518207283</v>
      </c>
      <c r="C306" s="57">
        <v>56.511522134627043</v>
      </c>
      <c r="D306" s="57">
        <v>11.424033426930725</v>
      </c>
      <c r="E306" s="60">
        <v>52.54783495266939</v>
      </c>
      <c r="F306" s="60">
        <v>71.186711399523361</v>
      </c>
      <c r="G306" s="57">
        <v>16.913582943445782</v>
      </c>
      <c r="H306" s="57">
        <v>19.315027624528273</v>
      </c>
      <c r="I306" s="57">
        <v>4.513217279174726</v>
      </c>
      <c r="K306" s="58">
        <v>30.165630047644928</v>
      </c>
      <c r="L306" s="65">
        <v>59.211008175216222</v>
      </c>
      <c r="M306" s="58">
        <v>16.215998278821154</v>
      </c>
      <c r="N306" s="58">
        <v>37.548453272161971</v>
      </c>
      <c r="O306" s="58"/>
      <c r="P306" s="58"/>
      <c r="Q306" s="58"/>
      <c r="R306" s="58"/>
      <c r="T306" s="58"/>
      <c r="U306" s="58"/>
      <c r="V306" s="58"/>
      <c r="W306" s="58"/>
      <c r="X306" s="58"/>
      <c r="Y306" s="58"/>
      <c r="Z306" s="58"/>
      <c r="AA306" s="58"/>
    </row>
    <row r="307" spans="1:27">
      <c r="A307" s="56">
        <v>1567</v>
      </c>
      <c r="B307" s="57">
        <v>52.450980392156865</v>
      </c>
      <c r="C307" s="57">
        <v>57.512128562765305</v>
      </c>
      <c r="D307" s="57">
        <v>10.639007023528448</v>
      </c>
      <c r="E307" s="60">
        <v>50.930023270343959</v>
      </c>
      <c r="F307" s="60">
        <v>68.77080210773633</v>
      </c>
      <c r="G307" s="57">
        <v>15.442926586455094</v>
      </c>
      <c r="H307" s="57">
        <v>19.728879280244588</v>
      </c>
      <c r="I307" s="57">
        <v>4.4487427466150873</v>
      </c>
      <c r="K307" s="58">
        <v>32.672702533137617</v>
      </c>
      <c r="L307" s="65">
        <v>57.30788623636829</v>
      </c>
      <c r="M307" s="58">
        <v>15.38765423873769</v>
      </c>
      <c r="N307" s="58">
        <v>37.081880736690763</v>
      </c>
      <c r="O307" s="58"/>
      <c r="P307" s="58"/>
      <c r="Q307" s="58"/>
      <c r="R307" s="58"/>
      <c r="T307" s="58"/>
      <c r="U307" s="58"/>
      <c r="V307" s="58"/>
      <c r="W307" s="58"/>
      <c r="X307" s="58"/>
      <c r="Y307" s="58"/>
      <c r="Z307" s="58"/>
      <c r="AA307" s="58"/>
    </row>
    <row r="308" spans="1:27">
      <c r="A308" s="56">
        <v>1568</v>
      </c>
      <c r="B308" s="57">
        <v>36.554621848739494</v>
      </c>
      <c r="C308" s="57">
        <v>60.476046088538503</v>
      </c>
      <c r="D308" s="57">
        <v>12.448887630992903</v>
      </c>
      <c r="E308" s="60">
        <v>50.81074336053797</v>
      </c>
      <c r="F308" s="60">
        <v>68.584969523377453</v>
      </c>
      <c r="G308" s="57">
        <v>16.483188846111698</v>
      </c>
      <c r="H308" s="57">
        <v>20.205766393360477</v>
      </c>
      <c r="I308" s="57">
        <v>3.707285622179239</v>
      </c>
      <c r="K308" s="58">
        <v>25.151909397191314</v>
      </c>
      <c r="L308" s="65">
        <v>57.164814549185905</v>
      </c>
      <c r="M308" s="58">
        <v>16.090471659453907</v>
      </c>
      <c r="N308" s="58">
        <v>35.433802759397217</v>
      </c>
      <c r="O308" s="58"/>
      <c r="P308" s="58"/>
      <c r="Q308" s="58"/>
      <c r="R308" s="58"/>
      <c r="T308" s="58"/>
      <c r="U308" s="58"/>
      <c r="V308" s="58"/>
      <c r="W308" s="58"/>
      <c r="X308" s="58"/>
      <c r="Y308" s="58"/>
      <c r="Z308" s="58"/>
      <c r="AA308" s="58"/>
    </row>
    <row r="309" spans="1:27">
      <c r="A309" s="56">
        <v>1569</v>
      </c>
      <c r="B309" s="57">
        <v>52.310924369747902</v>
      </c>
      <c r="C309" s="57">
        <v>62.462098241358397</v>
      </c>
      <c r="D309" s="57">
        <v>9.6001876913222546</v>
      </c>
      <c r="E309" s="60">
        <v>53.891819337302273</v>
      </c>
      <c r="F309" s="60">
        <v>69.733647015129193</v>
      </c>
      <c r="G309" s="57">
        <v>15.965939149213355</v>
      </c>
      <c r="H309" s="57">
        <v>20.555001390924382</v>
      </c>
      <c r="I309" s="57">
        <v>4.7711154094132819</v>
      </c>
      <c r="K309" s="58">
        <v>32.107505360036185</v>
      </c>
      <c r="L309" s="65">
        <v>59.555081405704165</v>
      </c>
      <c r="M309" s="58">
        <v>15.968383726773498</v>
      </c>
      <c r="N309" s="58">
        <v>38.079695372633992</v>
      </c>
      <c r="O309" s="58"/>
      <c r="P309" s="58"/>
      <c r="Q309" s="58"/>
      <c r="R309" s="58"/>
      <c r="T309" s="58"/>
      <c r="U309" s="58"/>
      <c r="V309" s="58"/>
      <c r="W309" s="58"/>
      <c r="X309" s="58"/>
      <c r="Y309" s="58"/>
      <c r="Z309" s="58"/>
      <c r="AA309" s="58"/>
    </row>
    <row r="310" spans="1:27">
      <c r="A310" s="56">
        <v>1570</v>
      </c>
      <c r="B310" s="57">
        <v>39.985994397759107</v>
      </c>
      <c r="C310" s="57">
        <v>64.031231049120677</v>
      </c>
      <c r="D310" s="57">
        <v>13.198908113180845</v>
      </c>
      <c r="E310" s="60">
        <v>57.010082162803769</v>
      </c>
      <c r="F310" s="60">
        <v>73.697395398347709</v>
      </c>
      <c r="G310" s="57">
        <v>13.842336828549778</v>
      </c>
      <c r="H310" s="57">
        <v>20.903377762087057</v>
      </c>
      <c r="I310" s="57">
        <v>8.4139264990328826</v>
      </c>
      <c r="K310" s="58">
        <v>27.314924537004245</v>
      </c>
      <c r="L310" s="65">
        <v>62.975595106911264</v>
      </c>
      <c r="M310" s="58">
        <v>15.106279945133375</v>
      </c>
      <c r="N310" s="58">
        <v>38.050009606037541</v>
      </c>
      <c r="O310" s="58"/>
      <c r="P310" s="58"/>
      <c r="Q310" s="58"/>
      <c r="R310" s="58"/>
      <c r="T310" s="58"/>
      <c r="U310" s="58"/>
      <c r="V310" s="58"/>
      <c r="W310" s="58"/>
      <c r="X310" s="58"/>
      <c r="Y310" s="58"/>
      <c r="Z310" s="58"/>
      <c r="AA310" s="58"/>
    </row>
    <row r="311" spans="1:27">
      <c r="A311" s="56">
        <v>1571</v>
      </c>
      <c r="B311" s="57">
        <v>36.064425770308119</v>
      </c>
      <c r="C311" s="57">
        <v>66.616130988477863</v>
      </c>
      <c r="D311" s="57">
        <v>16.474754772349794</v>
      </c>
      <c r="E311" s="60">
        <v>55.775889300586059</v>
      </c>
      <c r="F311" s="60">
        <v>71.039350818111615</v>
      </c>
      <c r="G311" s="57">
        <v>14.507980920545226</v>
      </c>
      <c r="H311" s="57">
        <v>21.209036912094785</v>
      </c>
      <c r="I311" s="57">
        <v>4.8678272082527405</v>
      </c>
      <c r="K311" s="58">
        <v>26.797942393680529</v>
      </c>
      <c r="L311" s="65">
        <v>61.232392451778772</v>
      </c>
      <c r="M311" s="58">
        <v>15.228002860052145</v>
      </c>
      <c r="N311" s="58">
        <v>37.238257616684464</v>
      </c>
      <c r="O311" s="58"/>
      <c r="P311" s="58"/>
      <c r="Q311" s="58"/>
      <c r="R311" s="58"/>
      <c r="T311" s="58"/>
      <c r="U311" s="58"/>
      <c r="V311" s="58"/>
      <c r="W311" s="58"/>
      <c r="X311" s="58"/>
      <c r="Y311" s="58"/>
      <c r="Z311" s="58"/>
      <c r="AA311" s="58"/>
    </row>
    <row r="312" spans="1:27">
      <c r="A312" s="56">
        <v>1572</v>
      </c>
      <c r="B312" s="57">
        <v>35.64425770308123</v>
      </c>
      <c r="C312" s="57">
        <v>67.60915706488781</v>
      </c>
      <c r="D312" s="57">
        <v>16.421625218166337</v>
      </c>
      <c r="E312" s="60">
        <v>59.958443531647298</v>
      </c>
      <c r="F312" s="60">
        <v>74.463189062117863</v>
      </c>
      <c r="G312" s="57">
        <v>13.403960850090172</v>
      </c>
      <c r="H312" s="57">
        <v>21.629570423888776</v>
      </c>
      <c r="I312" s="57">
        <v>5.6415215989684073</v>
      </c>
      <c r="K312" s="58">
        <v>26.551394203992857</v>
      </c>
      <c r="L312" s="65">
        <v>65.143714880704408</v>
      </c>
      <c r="M312" s="58">
        <v>14.722672510190748</v>
      </c>
      <c r="N312" s="58">
        <v>38.639036894867132</v>
      </c>
      <c r="O312" s="58"/>
      <c r="P312" s="58"/>
      <c r="Q312" s="58"/>
      <c r="R312" s="58"/>
      <c r="T312" s="58"/>
      <c r="U312" s="58"/>
      <c r="V312" s="58"/>
      <c r="W312" s="58"/>
      <c r="X312" s="58"/>
      <c r="Y312" s="58"/>
      <c r="Z312" s="58"/>
      <c r="AA312" s="58"/>
    </row>
    <row r="313" spans="1:27">
      <c r="A313" s="56">
        <v>1573</v>
      </c>
      <c r="B313" s="57">
        <v>38.445378151260506</v>
      </c>
      <c r="C313" s="57">
        <v>70.603395997574296</v>
      </c>
      <c r="D313" s="57">
        <v>16.36849566398288</v>
      </c>
      <c r="E313" s="60">
        <v>63.757249062753985</v>
      </c>
      <c r="F313" s="60">
        <v>78.042434264924552</v>
      </c>
      <c r="G313" s="57">
        <v>17.469818524265996</v>
      </c>
      <c r="H313" s="57">
        <v>21.97877830325729</v>
      </c>
      <c r="I313" s="57">
        <v>5.6737588652482271</v>
      </c>
      <c r="K313" s="58">
        <v>28.00237149752752</v>
      </c>
      <c r="L313" s="65">
        <v>68.864030246138626</v>
      </c>
      <c r="M313" s="58">
        <v>17.387119155798917</v>
      </c>
      <c r="N313" s="58">
        <v>41.449333879344522</v>
      </c>
      <c r="O313" s="58"/>
      <c r="P313" s="58"/>
      <c r="Q313" s="58"/>
      <c r="R313" s="58"/>
      <c r="T313" s="58"/>
      <c r="U313" s="58"/>
      <c r="V313" s="58"/>
      <c r="W313" s="58"/>
      <c r="X313" s="58"/>
      <c r="Y313" s="58"/>
      <c r="Z313" s="58"/>
      <c r="AA313" s="58"/>
    </row>
    <row r="314" spans="1:27">
      <c r="A314" s="56">
        <v>1574</v>
      </c>
      <c r="B314" s="57">
        <v>37.114845938375353</v>
      </c>
      <c r="C314" s="57">
        <v>83.429351121892054</v>
      </c>
      <c r="D314" s="57">
        <v>16.315366109799424</v>
      </c>
      <c r="E314" s="60">
        <v>65.376198039937918</v>
      </c>
      <c r="F314" s="60">
        <v>80.837897768589769</v>
      </c>
      <c r="G314" s="57">
        <v>13.489932304265606</v>
      </c>
      <c r="H314" s="57">
        <v>22.339307989360918</v>
      </c>
      <c r="I314" s="57">
        <v>5.2869116698903937</v>
      </c>
      <c r="K314" s="58">
        <v>27.276087845190059</v>
      </c>
      <c r="L314" s="65">
        <v>70.903568957426984</v>
      </c>
      <c r="M314" s="58">
        <v>14.924461436167325</v>
      </c>
      <c r="N314" s="58">
        <v>41.287457886143109</v>
      </c>
      <c r="O314" s="58"/>
      <c r="P314" s="58"/>
      <c r="Q314" s="58"/>
      <c r="R314" s="58"/>
      <c r="T314" s="58"/>
      <c r="U314" s="58"/>
      <c r="V314" s="58"/>
      <c r="W314" s="58"/>
      <c r="X314" s="58"/>
      <c r="Y314" s="58"/>
      <c r="Z314" s="58"/>
      <c r="AA314" s="58"/>
    </row>
    <row r="315" spans="1:27">
      <c r="A315" s="56">
        <v>1575</v>
      </c>
      <c r="B315" s="57">
        <v>40.896358543417364</v>
      </c>
      <c r="C315" s="57">
        <v>84.429957550030323</v>
      </c>
      <c r="D315" s="57">
        <v>16.890413618558117</v>
      </c>
      <c r="E315" s="60">
        <v>65.821629979834967</v>
      </c>
      <c r="F315" s="60">
        <v>79.735664865977711</v>
      </c>
      <c r="G315" s="57">
        <v>17.326258389268972</v>
      </c>
      <c r="H315" s="57">
        <v>22.78694709133352</v>
      </c>
      <c r="I315" s="57">
        <v>7.0599613152804634</v>
      </c>
      <c r="K315" s="58">
        <v>29.540849325849091</v>
      </c>
      <c r="L315" s="65">
        <v>70.795729407731415</v>
      </c>
      <c r="M315" s="58">
        <v>17.65549848160753</v>
      </c>
      <c r="N315" s="58">
        <v>42.720443196201785</v>
      </c>
      <c r="O315" s="58"/>
      <c r="P315" s="58"/>
      <c r="Q315" s="58"/>
      <c r="R315" s="58"/>
      <c r="T315" s="58"/>
      <c r="U315" s="58"/>
      <c r="V315" s="58"/>
      <c r="W315" s="58"/>
      <c r="X315" s="58"/>
      <c r="Y315" s="58"/>
      <c r="Z315" s="58"/>
      <c r="AA315" s="58"/>
    </row>
    <row r="316" spans="1:27">
      <c r="A316" s="56">
        <v>1576</v>
      </c>
      <c r="B316" s="57">
        <v>44.957983193277315</v>
      </c>
      <c r="C316" s="57">
        <v>87.985142510612491</v>
      </c>
      <c r="D316" s="57">
        <v>17.485729114875554</v>
      </c>
      <c r="E316" s="60">
        <v>66.449034045107567</v>
      </c>
      <c r="F316" s="60">
        <v>77.817650202829952</v>
      </c>
      <c r="G316" s="57">
        <v>18.86283940184963</v>
      </c>
      <c r="H316" s="57">
        <v>23.255930415522034</v>
      </c>
      <c r="I316" s="57">
        <v>5.6737588652482271</v>
      </c>
      <c r="K316" s="58">
        <v>31.962809064904697</v>
      </c>
      <c r="L316" s="65">
        <v>70.513177019365813</v>
      </c>
      <c r="M316" s="58">
        <v>18.601074149284408</v>
      </c>
      <c r="N316" s="58">
        <v>43.512151470734203</v>
      </c>
      <c r="O316" s="58"/>
      <c r="P316" s="58"/>
      <c r="Q316" s="58"/>
      <c r="R316" s="58"/>
      <c r="T316" s="58"/>
      <c r="U316" s="58"/>
      <c r="V316" s="58"/>
      <c r="W316" s="58"/>
      <c r="X316" s="58"/>
      <c r="Y316" s="58"/>
      <c r="Z316" s="58"/>
      <c r="AA316" s="58"/>
    </row>
    <row r="317" spans="1:27">
      <c r="A317" s="56">
        <v>1577</v>
      </c>
      <c r="B317" s="57">
        <v>46.148459383753504</v>
      </c>
      <c r="C317" s="57">
        <v>90.084899939357186</v>
      </c>
      <c r="D317" s="57">
        <v>18.102026959414836</v>
      </c>
      <c r="E317" s="60">
        <v>67.104099873064143</v>
      </c>
      <c r="F317" s="60">
        <v>76.948388109517353</v>
      </c>
      <c r="G317" s="57">
        <v>13.457097170341353</v>
      </c>
      <c r="H317" s="57">
        <v>23.784048762119713</v>
      </c>
      <c r="I317" s="57">
        <v>6.9954867827208247</v>
      </c>
      <c r="K317" s="58">
        <v>32.881682220373385</v>
      </c>
      <c r="L317" s="65">
        <v>70.623314025226151</v>
      </c>
      <c r="M317" s="58">
        <v>15.463488167736477</v>
      </c>
      <c r="N317" s="58">
        <v>42.715456586775005</v>
      </c>
      <c r="O317" s="58"/>
      <c r="P317" s="58"/>
      <c r="Q317" s="58"/>
      <c r="R317" s="58"/>
      <c r="T317" s="58"/>
      <c r="U317" s="58"/>
      <c r="V317" s="58"/>
      <c r="W317" s="58"/>
      <c r="X317" s="58"/>
      <c r="Y317" s="58"/>
      <c r="Z317" s="58"/>
      <c r="AA317" s="58"/>
    </row>
    <row r="318" spans="1:27">
      <c r="A318" s="56">
        <v>1578</v>
      </c>
      <c r="B318" s="57">
        <v>40.12605042016807</v>
      </c>
      <c r="C318" s="57">
        <v>88.932686476652506</v>
      </c>
      <c r="D318" s="57">
        <v>18.740046691024911</v>
      </c>
      <c r="E318" s="60">
        <v>67.700937884326549</v>
      </c>
      <c r="F318" s="60">
        <v>76.712384456930707</v>
      </c>
      <c r="G318" s="57">
        <v>18.86026039665941</v>
      </c>
      <c r="H318" s="57">
        <v>24.285454040685746</v>
      </c>
      <c r="I318" s="57">
        <v>6.9310122501611868</v>
      </c>
      <c r="K318" s="58">
        <v>30.009849486050562</v>
      </c>
      <c r="L318" s="65">
        <v>70.922421200136725</v>
      </c>
      <c r="M318" s="58">
        <v>19.00258712485045</v>
      </c>
      <c r="N318" s="58">
        <v>43.34488706055383</v>
      </c>
      <c r="O318" s="58"/>
      <c r="P318" s="58"/>
      <c r="Q318" s="58"/>
      <c r="R318" s="58"/>
      <c r="T318" s="58"/>
      <c r="U318" s="58"/>
      <c r="V318" s="58"/>
      <c r="W318" s="58"/>
      <c r="X318" s="58"/>
      <c r="Y318" s="58"/>
      <c r="Z318" s="58"/>
      <c r="AA318" s="58"/>
    </row>
    <row r="319" spans="1:27">
      <c r="A319" s="56">
        <v>1579</v>
      </c>
      <c r="B319" s="57">
        <v>44.397759103641455</v>
      </c>
      <c r="C319" s="57">
        <v>91.290175864160091</v>
      </c>
      <c r="D319" s="57">
        <v>19.400553914164885</v>
      </c>
      <c r="E319" s="60">
        <v>60.496389894622062</v>
      </c>
      <c r="F319" s="60">
        <v>70.768964913479309</v>
      </c>
      <c r="G319" s="57">
        <v>19.496913877536375</v>
      </c>
      <c r="H319" s="57">
        <v>24.765519192614626</v>
      </c>
      <c r="I319" s="57">
        <v>8.0915538362346862</v>
      </c>
      <c r="K319" s="58">
        <v>32.57335498911727</v>
      </c>
      <c r="L319" s="65">
        <v>64.168711398947849</v>
      </c>
      <c r="M319" s="58">
        <v>19.654315379732299</v>
      </c>
      <c r="N319" s="58">
        <v>41.37049330091881</v>
      </c>
      <c r="O319" s="58"/>
      <c r="P319" s="58"/>
      <c r="Q319" s="58"/>
      <c r="R319" s="58"/>
      <c r="T319" s="58"/>
      <c r="U319" s="58"/>
      <c r="V319" s="58"/>
      <c r="W319" s="58"/>
      <c r="X319" s="58"/>
      <c r="Y319" s="58"/>
      <c r="Z319" s="58"/>
      <c r="AA319" s="58"/>
    </row>
    <row r="320" spans="1:27">
      <c r="A320" s="56">
        <v>1580</v>
      </c>
      <c r="B320" s="57">
        <v>51.400560224089631</v>
      </c>
      <c r="C320" s="57">
        <v>96.998180715585207</v>
      </c>
      <c r="D320" s="57">
        <v>20.084341217606312</v>
      </c>
      <c r="E320" s="60">
        <v>58.055457865646588</v>
      </c>
      <c r="F320" s="60">
        <v>69.249509107384426</v>
      </c>
      <c r="G320" s="57">
        <v>17.900023392277497</v>
      </c>
      <c r="H320" s="57">
        <v>25.314810559413324</v>
      </c>
      <c r="I320" s="57">
        <v>9.9290780141843982</v>
      </c>
      <c r="K320" s="58">
        <v>36.587079034300842</v>
      </c>
      <c r="L320" s="65">
        <v>62.057195990712287</v>
      </c>
      <c r="M320" s="58">
        <v>18.984733294641298</v>
      </c>
      <c r="N320" s="58">
        <v>41.236915632777723</v>
      </c>
      <c r="O320" s="58"/>
      <c r="P320" s="58"/>
      <c r="Q320" s="58"/>
      <c r="R320" s="58"/>
      <c r="T320" s="58"/>
      <c r="U320" s="58"/>
      <c r="V320" s="58"/>
      <c r="W320" s="58"/>
      <c r="X320" s="58"/>
      <c r="Y320" s="58"/>
      <c r="Z320" s="58"/>
      <c r="AA320" s="58"/>
    </row>
    <row r="321" spans="1:27">
      <c r="A321" s="56">
        <v>1581</v>
      </c>
      <c r="B321" s="57">
        <v>47.829131652661069</v>
      </c>
      <c r="C321" s="57">
        <v>101.10673135233475</v>
      </c>
      <c r="D321" s="57">
        <v>20.792229125515856</v>
      </c>
      <c r="E321" s="60">
        <v>49.629978436337836</v>
      </c>
      <c r="F321" s="60">
        <v>64.91900927870465</v>
      </c>
      <c r="G321" s="57">
        <v>18.164220018452685</v>
      </c>
      <c r="H321" s="57">
        <v>25.784668439077148</v>
      </c>
      <c r="I321" s="57">
        <v>9.1231463571889098</v>
      </c>
      <c r="K321" s="58">
        <v>35.039891453098598</v>
      </c>
      <c r="L321" s="65">
        <v>55.095622312353022</v>
      </c>
      <c r="M321" s="58">
        <v>19.188317375157304</v>
      </c>
      <c r="N321" s="58">
        <v>38.024863339656171</v>
      </c>
      <c r="O321" s="58"/>
      <c r="P321" s="58"/>
      <c r="Q321" s="58"/>
      <c r="R321" s="58"/>
      <c r="T321" s="58"/>
      <c r="U321" s="58"/>
      <c r="V321" s="58"/>
      <c r="W321" s="58"/>
      <c r="X321" s="58"/>
      <c r="Y321" s="58"/>
      <c r="Z321" s="58"/>
      <c r="AA321" s="58"/>
    </row>
    <row r="322" spans="1:27">
      <c r="A322" s="56">
        <v>1582</v>
      </c>
      <c r="B322" s="57">
        <v>47.128851540616246</v>
      </c>
      <c r="C322" s="57">
        <v>98.953911461491813</v>
      </c>
      <c r="D322" s="57">
        <v>21.525067082059575</v>
      </c>
      <c r="E322" s="60">
        <v>37.881800550458884</v>
      </c>
      <c r="F322" s="60">
        <v>58.186866690399185</v>
      </c>
      <c r="G322" s="57">
        <v>16.104591499412692</v>
      </c>
      <c r="H322" s="57">
        <v>26.336438874138075</v>
      </c>
      <c r="I322" s="57">
        <v>6.3829787234042552</v>
      </c>
      <c r="K322" s="58">
        <v>35.017517813332177</v>
      </c>
      <c r="L322" s="65">
        <v>45.140616465220148</v>
      </c>
      <c r="M322" s="58">
        <v>17.737898647897943</v>
      </c>
      <c r="N322" s="58">
        <v>33.372085538261899</v>
      </c>
      <c r="O322" s="58"/>
      <c r="P322" s="58"/>
      <c r="Q322" s="58"/>
      <c r="R322" s="58"/>
      <c r="T322" s="58"/>
      <c r="U322" s="58"/>
      <c r="V322" s="58"/>
      <c r="W322" s="58"/>
      <c r="X322" s="58"/>
      <c r="Y322" s="58"/>
      <c r="Z322" s="58"/>
      <c r="AA322" s="58"/>
    </row>
    <row r="323" spans="1:27">
      <c r="A323" s="56">
        <v>1583</v>
      </c>
      <c r="B323" s="57">
        <v>46.358543417366946</v>
      </c>
      <c r="C323" s="57">
        <v>99.674044875682227</v>
      </c>
      <c r="D323" s="57">
        <v>22.283734470710311</v>
      </c>
      <c r="E323" s="60">
        <v>35.630430586766174</v>
      </c>
      <c r="F323" s="60">
        <v>53.177137159214297</v>
      </c>
      <c r="G323" s="57">
        <v>21.8187152200816</v>
      </c>
      <c r="H323" s="57">
        <v>26.972783510688497</v>
      </c>
      <c r="I323" s="57">
        <v>7.8336557059961311</v>
      </c>
      <c r="K323" s="58">
        <v>34.970459517288703</v>
      </c>
      <c r="L323" s="65">
        <v>41.903166269670329</v>
      </c>
      <c r="M323" s="58">
        <v>21.670631739566257</v>
      </c>
      <c r="N323" s="58">
        <v>33.345558947120892</v>
      </c>
      <c r="O323" s="58"/>
      <c r="P323" s="58"/>
      <c r="Q323" s="58"/>
      <c r="R323" s="58"/>
      <c r="T323" s="58"/>
      <c r="U323" s="58"/>
      <c r="V323" s="58"/>
      <c r="W323" s="58"/>
      <c r="X323" s="58"/>
      <c r="Y323" s="58"/>
      <c r="Z323" s="58"/>
      <c r="AA323" s="58"/>
    </row>
    <row r="324" spans="1:27">
      <c r="A324" s="56">
        <v>1584</v>
      </c>
      <c r="B324" s="57">
        <v>45.588235294117645</v>
      </c>
      <c r="C324" s="57">
        <v>100.47756215888417</v>
      </c>
      <c r="D324" s="57">
        <v>23.069141669481404</v>
      </c>
      <c r="E324" s="60">
        <v>35.927903068944651</v>
      </c>
      <c r="F324" s="60">
        <v>50.618176339442535</v>
      </c>
      <c r="G324" s="57">
        <v>21.187004814842243</v>
      </c>
      <c r="H324" s="57">
        <v>27.593518160342619</v>
      </c>
      <c r="I324" s="57">
        <v>8.3172147001934231</v>
      </c>
      <c r="K324" s="58">
        <v>34.936049928107138</v>
      </c>
      <c r="L324" s="65">
        <v>41.179498344388335</v>
      </c>
      <c r="M324" s="58">
        <v>21.485107872043063</v>
      </c>
      <c r="N324" s="58">
        <v>32.972158971904342</v>
      </c>
      <c r="O324" s="58"/>
      <c r="P324" s="58"/>
      <c r="Q324" s="58"/>
      <c r="R324" s="58"/>
      <c r="T324" s="58"/>
      <c r="U324" s="58"/>
      <c r="V324" s="58"/>
      <c r="W324" s="58"/>
      <c r="X324" s="58"/>
      <c r="Y324" s="58"/>
      <c r="Z324" s="58"/>
      <c r="AA324" s="58"/>
    </row>
    <row r="325" spans="1:27">
      <c r="A325" s="56">
        <v>1585</v>
      </c>
      <c r="B325" s="57">
        <v>46.638655462184872</v>
      </c>
      <c r="C325" s="57">
        <v>105.2152819890843</v>
      </c>
      <c r="D325" s="57">
        <v>23.882231143352971</v>
      </c>
      <c r="E325" s="60">
        <v>36.270065406893075</v>
      </c>
      <c r="F325" s="60">
        <v>50.577465180460656</v>
      </c>
      <c r="G325" s="57">
        <v>16.470855633287158</v>
      </c>
      <c r="H325" s="57">
        <v>28.097101901683146</v>
      </c>
      <c r="I325" s="57">
        <v>10.573823339780787</v>
      </c>
      <c r="K325" s="58">
        <v>35.874205784397169</v>
      </c>
      <c r="L325" s="65">
        <v>41.384788031260236</v>
      </c>
      <c r="M325" s="58">
        <v>18.876839339674746</v>
      </c>
      <c r="N325" s="58">
        <v>32.399678121423229</v>
      </c>
      <c r="O325" s="58"/>
      <c r="P325" s="58"/>
      <c r="Q325" s="58"/>
      <c r="R325" s="58"/>
      <c r="T325" s="58"/>
      <c r="U325" s="58"/>
      <c r="V325" s="58"/>
      <c r="W325" s="58"/>
      <c r="X325" s="58"/>
      <c r="Y325" s="58"/>
      <c r="Z325" s="58"/>
      <c r="AA325" s="58"/>
    </row>
    <row r="326" spans="1:27">
      <c r="A326" s="56">
        <v>1586</v>
      </c>
      <c r="B326" s="57">
        <v>45.938375350140056</v>
      </c>
      <c r="C326" s="57">
        <v>105.23802304426926</v>
      </c>
      <c r="D326" s="57">
        <v>20.470084833498429</v>
      </c>
      <c r="E326" s="60">
        <v>52.478672787765056</v>
      </c>
      <c r="F326" s="60">
        <v>57.720229892477846</v>
      </c>
      <c r="G326" s="57">
        <v>14.18159201726422</v>
      </c>
      <c r="H326" s="57">
        <v>28.707549338584755</v>
      </c>
      <c r="I326" s="57">
        <v>7.7047066408768528</v>
      </c>
      <c r="K326" s="58">
        <v>33.89113419289049</v>
      </c>
      <c r="L326" s="65">
        <v>54.352466148870114</v>
      </c>
      <c r="M326" s="58">
        <v>17.282827538707135</v>
      </c>
      <c r="N326" s="58">
        <v>36.788303635749138</v>
      </c>
      <c r="O326" s="58"/>
      <c r="P326" s="58"/>
      <c r="Q326" s="58"/>
      <c r="R326" s="58"/>
      <c r="T326" s="58"/>
      <c r="U326" s="58"/>
      <c r="V326" s="58"/>
      <c r="W326" s="58"/>
      <c r="X326" s="58"/>
      <c r="Y326" s="58"/>
      <c r="Z326" s="58"/>
      <c r="AA326" s="58"/>
    </row>
    <row r="327" spans="1:27">
      <c r="A327" s="56">
        <v>1587</v>
      </c>
      <c r="B327" s="57">
        <v>44.747899159663866</v>
      </c>
      <c r="C327" s="57">
        <v>106.24620982413585</v>
      </c>
      <c r="D327" s="57">
        <v>17.057938523643891</v>
      </c>
      <c r="E327" s="60">
        <v>45.48969470396181</v>
      </c>
      <c r="F327" s="60">
        <v>53.238458538684306</v>
      </c>
      <c r="G327" s="57">
        <v>19.623602445514891</v>
      </c>
      <c r="H327" s="57">
        <v>29.145495351016219</v>
      </c>
      <c r="I327" s="57">
        <v>7.3500967117988401</v>
      </c>
      <c r="K327" s="58">
        <v>31.649743506110848</v>
      </c>
      <c r="L327" s="65">
        <v>48.259784190770823</v>
      </c>
      <c r="M327" s="58">
        <v>20.798915113972868</v>
      </c>
      <c r="N327" s="58">
        <v>34.895537533629728</v>
      </c>
      <c r="O327" s="58"/>
      <c r="P327" s="58"/>
      <c r="Q327" s="58"/>
      <c r="R327" s="58"/>
      <c r="T327" s="58"/>
      <c r="U327" s="58"/>
      <c r="V327" s="58"/>
      <c r="W327" s="58"/>
      <c r="X327" s="58"/>
      <c r="Y327" s="58"/>
      <c r="Z327" s="58"/>
      <c r="AA327" s="58"/>
    </row>
    <row r="328" spans="1:27">
      <c r="A328" s="56">
        <v>1588</v>
      </c>
      <c r="B328" s="57">
        <v>46.568627450980394</v>
      </c>
      <c r="C328" s="57">
        <v>108.19436021831412</v>
      </c>
      <c r="D328" s="57">
        <v>19.249684015802877</v>
      </c>
      <c r="E328" s="60">
        <v>50.190685531436706</v>
      </c>
      <c r="F328" s="60">
        <v>54.815244091497348</v>
      </c>
      <c r="G328" s="57">
        <v>23.939752673962744</v>
      </c>
      <c r="H328" s="57">
        <v>29.349214812792841</v>
      </c>
      <c r="I328" s="57">
        <v>7.6724693745970338</v>
      </c>
      <c r="K328" s="58">
        <v>33.645973709859078</v>
      </c>
      <c r="L328" s="65">
        <v>51.843909364501862</v>
      </c>
      <c r="M328" s="58">
        <v>23.614561188621153</v>
      </c>
      <c r="N328" s="58">
        <v>37.832827884622112</v>
      </c>
      <c r="O328" s="58"/>
      <c r="P328" s="58"/>
      <c r="Q328" s="58"/>
      <c r="R328" s="58"/>
      <c r="T328" s="58"/>
      <c r="U328" s="58"/>
      <c r="V328" s="58"/>
      <c r="W328" s="58"/>
      <c r="X328" s="58"/>
      <c r="Y328" s="58"/>
      <c r="Z328" s="58"/>
      <c r="AA328" s="58"/>
    </row>
    <row r="329" spans="1:27">
      <c r="A329" s="56">
        <v>1589</v>
      </c>
      <c r="B329" s="57">
        <v>43.067226890756302</v>
      </c>
      <c r="C329" s="57">
        <v>112.88659793814433</v>
      </c>
      <c r="D329" s="57">
        <v>21.723043156395462</v>
      </c>
      <c r="E329" s="60">
        <v>49.663019533753243</v>
      </c>
      <c r="F329" s="60">
        <v>52.466014594648605</v>
      </c>
      <c r="G329" s="57">
        <v>18.914346145269402</v>
      </c>
      <c r="H329" s="57">
        <v>29.951313365563635</v>
      </c>
      <c r="I329" s="57">
        <v>9.4132817537072846</v>
      </c>
      <c r="K329" s="58">
        <v>32.970808028859473</v>
      </c>
      <c r="L329" s="65">
        <v>50.66505641542598</v>
      </c>
      <c r="M329" s="58">
        <v>20.781452368680846</v>
      </c>
      <c r="N329" s="58">
        <v>36.214362438696504</v>
      </c>
      <c r="O329" s="58"/>
      <c r="P329" s="58"/>
      <c r="Q329" s="58"/>
      <c r="R329" s="58"/>
      <c r="T329" s="58"/>
      <c r="U329" s="58"/>
      <c r="V329" s="58"/>
      <c r="W329" s="58"/>
      <c r="X329" s="58"/>
      <c r="Y329" s="58"/>
      <c r="Z329" s="58"/>
      <c r="AA329" s="58"/>
    </row>
    <row r="330" spans="1:27">
      <c r="A330" s="56">
        <v>1590</v>
      </c>
      <c r="B330" s="57">
        <v>44.257703081232492</v>
      </c>
      <c r="C330" s="57">
        <v>116.49484536082475</v>
      </c>
      <c r="D330" s="57">
        <v>24.514200003866296</v>
      </c>
      <c r="E330" s="60">
        <v>50.084574559395357</v>
      </c>
      <c r="F330" s="60">
        <v>53.225920284315045</v>
      </c>
      <c r="G330" s="57">
        <v>21.735242613064919</v>
      </c>
      <c r="H330" s="57">
        <v>30.6409425187958</v>
      </c>
      <c r="I330" s="57">
        <v>10.638297872340425</v>
      </c>
      <c r="K330" s="58">
        <v>34.918452662893294</v>
      </c>
      <c r="L330" s="65">
        <v>51.207567717096119</v>
      </c>
      <c r="M330" s="58">
        <v>22.875336325344549</v>
      </c>
      <c r="N330" s="58">
        <v>37.625270633342929</v>
      </c>
      <c r="O330" s="58"/>
      <c r="P330" s="58"/>
      <c r="Q330" s="58"/>
      <c r="R330" s="58"/>
      <c r="T330" s="58"/>
      <c r="U330" s="58"/>
      <c r="V330" s="58"/>
      <c r="W330" s="58"/>
      <c r="X330" s="58"/>
      <c r="Y330" s="58"/>
      <c r="Z330" s="58"/>
      <c r="AA330" s="58"/>
    </row>
    <row r="331" spans="1:27">
      <c r="A331" s="56">
        <v>1591</v>
      </c>
      <c r="B331" s="57">
        <v>48.03921568627451</v>
      </c>
      <c r="C331" s="57">
        <v>118.64008489993935</v>
      </c>
      <c r="D331" s="57">
        <v>27.663987844752462</v>
      </c>
      <c r="E331" s="60">
        <v>64.144716725870595</v>
      </c>
      <c r="F331" s="60">
        <v>63.756339928898797</v>
      </c>
      <c r="G331" s="57">
        <v>19.732447932477967</v>
      </c>
      <c r="H331" s="57">
        <v>30.985571743193219</v>
      </c>
      <c r="I331" s="57">
        <v>9.8968407479045784</v>
      </c>
      <c r="K331" s="58">
        <v>38.401141105637528</v>
      </c>
      <c r="L331" s="65">
        <v>64.00587671149421</v>
      </c>
      <c r="M331" s="58">
        <v>21.620261097754824</v>
      </c>
      <c r="N331" s="58">
        <v>43.386225761049012</v>
      </c>
      <c r="O331" s="58"/>
      <c r="P331" s="58"/>
      <c r="Q331" s="58"/>
      <c r="R331" s="58"/>
      <c r="T331" s="58"/>
      <c r="U331" s="58"/>
      <c r="V331" s="58"/>
      <c r="W331" s="58"/>
      <c r="X331" s="58"/>
      <c r="Y331" s="58"/>
      <c r="Z331" s="58"/>
      <c r="AA331" s="58"/>
    </row>
    <row r="332" spans="1:27">
      <c r="A332" s="56">
        <v>1592</v>
      </c>
      <c r="B332" s="57">
        <v>49.579831932773111</v>
      </c>
      <c r="C332" s="57">
        <v>121.37659187386294</v>
      </c>
      <c r="D332" s="57">
        <v>32.008632311210086</v>
      </c>
      <c r="E332" s="60">
        <v>62.181796389209097</v>
      </c>
      <c r="F332" s="60">
        <v>65.041856871223885</v>
      </c>
      <c r="G332" s="57">
        <v>23.439895903689965</v>
      </c>
      <c r="H332" s="57">
        <v>31.362662920937833</v>
      </c>
      <c r="I332" s="57">
        <v>9.7678916827852991</v>
      </c>
      <c r="K332" s="58">
        <v>41.268144144979814</v>
      </c>
      <c r="L332" s="65">
        <v>63.204233469736124</v>
      </c>
      <c r="M332" s="58">
        <v>24.048238175396921</v>
      </c>
      <c r="N332" s="58">
        <v>44.57301578681416</v>
      </c>
      <c r="O332" s="58"/>
      <c r="P332" s="58"/>
      <c r="Q332" s="58"/>
      <c r="R332" s="58"/>
      <c r="T332" s="58"/>
      <c r="U332" s="58"/>
      <c r="V332" s="58"/>
      <c r="W332" s="58"/>
      <c r="X332" s="58"/>
      <c r="Y332" s="58"/>
      <c r="Z332" s="58"/>
      <c r="AA332" s="58"/>
    </row>
    <row r="333" spans="1:27">
      <c r="A333" s="56">
        <v>1593</v>
      </c>
      <c r="B333" s="57">
        <v>44.397759103641455</v>
      </c>
      <c r="C333" s="57">
        <v>121.24014554275317</v>
      </c>
      <c r="D333" s="57">
        <v>35.499169540379704</v>
      </c>
      <c r="E333" s="60">
        <v>60.072950378680076</v>
      </c>
      <c r="F333" s="60">
        <v>65.195730512136436</v>
      </c>
      <c r="G333" s="57">
        <v>26.943069333262528</v>
      </c>
      <c r="H333" s="57">
        <v>31.67127515725981</v>
      </c>
      <c r="I333" s="57">
        <v>6.8665377176015481</v>
      </c>
      <c r="K333" s="58">
        <v>40.188467774961623</v>
      </c>
      <c r="L333" s="65">
        <v>61.904282407065438</v>
      </c>
      <c r="M333" s="58">
        <v>26.033060355066578</v>
      </c>
      <c r="N333" s="58">
        <v>44.442474788254316</v>
      </c>
      <c r="O333" s="58"/>
      <c r="P333" s="58"/>
      <c r="Q333" s="58"/>
      <c r="R333" s="58"/>
      <c r="T333" s="58"/>
      <c r="U333" s="58"/>
      <c r="V333" s="58"/>
      <c r="W333" s="58"/>
      <c r="X333" s="58"/>
      <c r="Y333" s="58"/>
      <c r="Z333" s="58"/>
      <c r="AA333" s="58"/>
    </row>
    <row r="334" spans="1:27">
      <c r="A334" s="56">
        <v>1594</v>
      </c>
      <c r="B334" s="57">
        <v>48.03921568627451</v>
      </c>
      <c r="C334" s="57">
        <v>120.30018192844148</v>
      </c>
      <c r="D334" s="57">
        <v>39.644578178649368</v>
      </c>
      <c r="E334" s="60">
        <v>54.914828989389598</v>
      </c>
      <c r="F334" s="60">
        <v>61.559453620488668</v>
      </c>
      <c r="G334" s="57">
        <v>17.798919762984777</v>
      </c>
      <c r="H334" s="57">
        <v>32.290141028777889</v>
      </c>
      <c r="I334" s="57">
        <v>8.7362991618310772</v>
      </c>
      <c r="K334" s="58">
        <v>44.068308317522366</v>
      </c>
      <c r="L334" s="65">
        <v>57.290202045917766</v>
      </c>
      <c r="M334" s="58">
        <v>20.614863768172494</v>
      </c>
      <c r="N334" s="58">
        <v>41.618765162708641</v>
      </c>
      <c r="O334" s="58"/>
      <c r="P334" s="58"/>
      <c r="Q334" s="58"/>
      <c r="R334" s="58"/>
      <c r="T334" s="58"/>
      <c r="U334" s="58"/>
      <c r="V334" s="58"/>
      <c r="W334" s="58"/>
      <c r="X334" s="58"/>
      <c r="Y334" s="58"/>
      <c r="Z334" s="58"/>
      <c r="AA334" s="58"/>
    </row>
    <row r="335" spans="1:27">
      <c r="A335" s="56">
        <v>1595</v>
      </c>
      <c r="B335" s="57">
        <v>50.910364145658264</v>
      </c>
      <c r="C335" s="57">
        <v>121.76318981200727</v>
      </c>
      <c r="D335" s="57">
        <v>37.763009913378966</v>
      </c>
      <c r="E335" s="60">
        <v>50.092696804687819</v>
      </c>
      <c r="F335" s="60">
        <v>58.592541065559331</v>
      </c>
      <c r="G335" s="57">
        <v>19.143305069487056</v>
      </c>
      <c r="H335" s="57">
        <v>33.026438017645447</v>
      </c>
      <c r="I335" s="57">
        <v>10.638297872340425</v>
      </c>
      <c r="K335" s="58">
        <v>44.691283720430718</v>
      </c>
      <c r="L335" s="65">
        <v>53.13128847282546</v>
      </c>
      <c r="M335" s="58">
        <v>21.860027444385153</v>
      </c>
      <c r="N335" s="58">
        <v>40.457441585817882</v>
      </c>
      <c r="O335" s="58"/>
      <c r="P335" s="58"/>
      <c r="Q335" s="58"/>
      <c r="R335" s="58"/>
      <c r="T335" s="58"/>
      <c r="U335" s="58"/>
      <c r="V335" s="58"/>
      <c r="W335" s="58"/>
      <c r="X335" s="58"/>
      <c r="Y335" s="58"/>
      <c r="Z335" s="58"/>
      <c r="AA335" s="58"/>
    </row>
    <row r="336" spans="1:27">
      <c r="A336" s="56">
        <v>1596</v>
      </c>
      <c r="B336" s="57">
        <v>46.078431372549019</v>
      </c>
      <c r="C336" s="57">
        <v>121.24014554275317</v>
      </c>
      <c r="D336" s="57">
        <v>41.316669521759529</v>
      </c>
      <c r="E336" s="60">
        <v>50.395006372681209</v>
      </c>
      <c r="F336" s="60">
        <v>58.16205710678711</v>
      </c>
      <c r="G336" s="57">
        <v>17.339021612903849</v>
      </c>
      <c r="H336" s="57">
        <v>33.602335851815944</v>
      </c>
      <c r="I336" s="57">
        <v>10.154738878143133</v>
      </c>
      <c r="K336" s="58">
        <v>43.825979708690085</v>
      </c>
      <c r="L336" s="65">
        <v>53.171633205163502</v>
      </c>
      <c r="M336" s="58">
        <v>20.818361300063728</v>
      </c>
      <c r="N336" s="58">
        <v>39.910186506908751</v>
      </c>
      <c r="O336" s="58"/>
      <c r="P336" s="58"/>
      <c r="Q336" s="58"/>
      <c r="R336" s="58"/>
      <c r="T336" s="58"/>
      <c r="U336" s="58"/>
      <c r="V336" s="58"/>
      <c r="W336" s="58"/>
      <c r="X336" s="58"/>
      <c r="Y336" s="58"/>
      <c r="Z336" s="58"/>
      <c r="AA336" s="58"/>
    </row>
    <row r="337" spans="1:27">
      <c r="A337" s="56">
        <v>1597</v>
      </c>
      <c r="B337" s="57">
        <v>39.215686274509807</v>
      </c>
      <c r="C337" s="57">
        <v>121.9906003638569</v>
      </c>
      <c r="D337" s="57">
        <v>39.610875669395142</v>
      </c>
      <c r="E337" s="60">
        <v>53.672066164049802</v>
      </c>
      <c r="F337" s="60">
        <v>58.526262898219493</v>
      </c>
      <c r="G337" s="57">
        <v>15.521953145372441</v>
      </c>
      <c r="H337" s="57">
        <v>33.934348545799658</v>
      </c>
      <c r="I337" s="57">
        <v>8.8652482269503547</v>
      </c>
      <c r="K337" s="58">
        <v>39.402622336820713</v>
      </c>
      <c r="L337" s="65">
        <v>55.407382870951047</v>
      </c>
      <c r="M337" s="58">
        <v>19.618835691884012</v>
      </c>
      <c r="N337" s="58">
        <v>39.361125120879478</v>
      </c>
      <c r="O337" s="58"/>
      <c r="P337" s="58"/>
      <c r="Q337" s="58"/>
      <c r="R337" s="58"/>
      <c r="T337" s="58"/>
      <c r="U337" s="58"/>
      <c r="V337" s="58"/>
      <c r="W337" s="58"/>
      <c r="X337" s="58"/>
      <c r="Y337" s="58"/>
      <c r="Z337" s="58"/>
      <c r="AA337" s="58"/>
    </row>
    <row r="338" spans="1:27">
      <c r="A338" s="56">
        <v>1598</v>
      </c>
      <c r="B338" s="57">
        <v>33.333333333333329</v>
      </c>
      <c r="C338" s="57">
        <v>121.50545785324438</v>
      </c>
      <c r="D338" s="57">
        <v>40.958811861144383</v>
      </c>
      <c r="E338" s="60">
        <v>61.846504894907881</v>
      </c>
      <c r="F338" s="60">
        <v>65.504972584296056</v>
      </c>
      <c r="G338" s="57">
        <v>22.344282218603503</v>
      </c>
      <c r="H338" s="57">
        <v>34.063653254770941</v>
      </c>
      <c r="I338" s="57">
        <v>9.1553836234687296</v>
      </c>
      <c r="K338" s="58">
        <v>36.940406163916158</v>
      </c>
      <c r="L338" s="65">
        <v>63.154362909471764</v>
      </c>
      <c r="M338" s="58">
        <v>23.995630295036388</v>
      </c>
      <c r="N338" s="58">
        <v>43.482935019609243</v>
      </c>
      <c r="O338" s="58"/>
      <c r="P338" s="58"/>
      <c r="Q338" s="58"/>
      <c r="R338" s="58"/>
      <c r="T338" s="58"/>
      <c r="U338" s="58"/>
      <c r="V338" s="58"/>
      <c r="W338" s="58"/>
      <c r="X338" s="58"/>
      <c r="Y338" s="58"/>
      <c r="Z338" s="58"/>
      <c r="AA338" s="58"/>
    </row>
    <row r="339" spans="1:27">
      <c r="A339" s="56">
        <v>1599</v>
      </c>
      <c r="B339" s="57">
        <v>37.885154061624647</v>
      </c>
      <c r="C339" s="57">
        <v>121.14918132201333</v>
      </c>
      <c r="D339" s="57">
        <v>42.352617576006217</v>
      </c>
      <c r="E339" s="60">
        <v>63.63904485153197</v>
      </c>
      <c r="F339" s="60">
        <v>65.868837398504127</v>
      </c>
      <c r="G339" s="57">
        <v>29.758525538639947</v>
      </c>
      <c r="H339" s="57">
        <v>34.729756147456797</v>
      </c>
      <c r="I339" s="57">
        <v>9.6067053513862017</v>
      </c>
      <c r="K339" s="58">
        <v>39.998394064278173</v>
      </c>
      <c r="L339" s="65">
        <v>64.43616875721284</v>
      </c>
      <c r="M339" s="58">
        <v>28.903934342303888</v>
      </c>
      <c r="N339" s="58">
        <v>46.428238617271738</v>
      </c>
      <c r="O339" s="58"/>
      <c r="P339" s="58"/>
      <c r="Q339" s="58"/>
      <c r="R339" s="58"/>
      <c r="T339" s="58"/>
      <c r="U339" s="58"/>
      <c r="V339" s="58"/>
      <c r="W339" s="58"/>
      <c r="X339" s="58"/>
      <c r="Y339" s="58"/>
      <c r="Z339" s="58"/>
      <c r="AA339" s="58"/>
    </row>
    <row r="340" spans="1:27">
      <c r="A340" s="56">
        <v>1600</v>
      </c>
      <c r="B340" s="57">
        <v>39.985994397759107</v>
      </c>
      <c r="C340" s="57">
        <v>118.93571861734384</v>
      </c>
      <c r="D340" s="57">
        <v>43.793853728483477</v>
      </c>
      <c r="E340" s="60">
        <v>65.505445715432572</v>
      </c>
      <c r="F340" s="60">
        <v>67.181037295214935</v>
      </c>
      <c r="G340" s="57">
        <v>26.992763092056443</v>
      </c>
      <c r="H340" s="57">
        <v>35.515320334261865</v>
      </c>
      <c r="I340" s="57">
        <v>12.991618310767247</v>
      </c>
      <c r="K340" s="58">
        <v>41.787222462915032</v>
      </c>
      <c r="L340" s="65">
        <v>66.104449468591483</v>
      </c>
      <c r="M340" s="58">
        <v>27.722566727628152</v>
      </c>
      <c r="N340" s="58">
        <v>47.157729516905327</v>
      </c>
      <c r="O340" s="58"/>
      <c r="P340" s="58"/>
      <c r="Q340" s="58"/>
      <c r="R340" s="58"/>
      <c r="T340" s="58"/>
      <c r="U340" s="58"/>
      <c r="V340" s="58"/>
      <c r="W340" s="58"/>
      <c r="X340" s="58"/>
      <c r="Y340" s="58"/>
      <c r="Z340" s="58"/>
      <c r="AA340" s="58"/>
    </row>
    <row r="341" spans="1:27">
      <c r="A341" s="56">
        <v>1601</v>
      </c>
      <c r="B341" s="57">
        <v>45.098039215686278</v>
      </c>
      <c r="C341" s="57">
        <v>120.31534263189812</v>
      </c>
      <c r="D341" s="57">
        <v>45.28413435013622</v>
      </c>
      <c r="E341" s="60">
        <v>69.404424500819431</v>
      </c>
      <c r="F341" s="60">
        <v>69.777174218807232</v>
      </c>
      <c r="G341" s="57">
        <v>26.282688347546046</v>
      </c>
      <c r="H341" s="57">
        <v>36.214274242273071</v>
      </c>
      <c r="I341" s="57">
        <v>8.5106382978723403</v>
      </c>
      <c r="K341" s="58">
        <v>45.186067619533972</v>
      </c>
      <c r="L341" s="65">
        <v>69.537678023191873</v>
      </c>
      <c r="M341" s="58">
        <v>26.977601572910213</v>
      </c>
      <c r="N341" s="58">
        <v>49.16319831449583</v>
      </c>
      <c r="O341" s="58"/>
      <c r="P341" s="58"/>
      <c r="Q341" s="58"/>
      <c r="R341" s="58"/>
      <c r="T341" s="58"/>
      <c r="U341" s="58"/>
      <c r="V341" s="58"/>
      <c r="W341" s="58"/>
      <c r="X341" s="58"/>
      <c r="Y341" s="58"/>
      <c r="Z341" s="58"/>
      <c r="AA341" s="58"/>
    </row>
    <row r="342" spans="1:27">
      <c r="A342" s="56">
        <v>1602</v>
      </c>
      <c r="B342" s="57">
        <v>51.680672268907571</v>
      </c>
      <c r="C342" s="57">
        <v>119.37537901758641</v>
      </c>
      <c r="D342" s="57">
        <v>46.82512839712583</v>
      </c>
      <c r="E342" s="60">
        <v>68.404764240748818</v>
      </c>
      <c r="F342" s="60">
        <v>68.654533416081819</v>
      </c>
      <c r="G342" s="57">
        <v>29.313999984760915</v>
      </c>
      <c r="H342" s="57">
        <v>36.737854140104673</v>
      </c>
      <c r="I342" s="57">
        <v>10.315925209542231</v>
      </c>
      <c r="K342" s="58">
        <v>49.383858985160195</v>
      </c>
      <c r="L342" s="65">
        <v>68.494053704394432</v>
      </c>
      <c r="M342" s="58">
        <v>29.223105248150755</v>
      </c>
      <c r="N342" s="58">
        <v>50.510317255715428</v>
      </c>
      <c r="O342" s="58"/>
      <c r="P342" s="58"/>
      <c r="Q342" s="58"/>
      <c r="R342" s="58"/>
      <c r="T342" s="58"/>
      <c r="U342" s="58"/>
      <c r="V342" s="58"/>
      <c r="W342" s="58"/>
      <c r="X342" s="58"/>
      <c r="Y342" s="58"/>
      <c r="Z342" s="58"/>
      <c r="AA342" s="58"/>
    </row>
    <row r="343" spans="1:27">
      <c r="A343" s="56">
        <v>1603</v>
      </c>
      <c r="B343" s="57">
        <v>41.246498599439775</v>
      </c>
      <c r="C343" s="57">
        <v>121.8768950879321</v>
      </c>
      <c r="D343" s="57">
        <v>48.418561619268864</v>
      </c>
      <c r="E343" s="60">
        <v>72.35699371274228</v>
      </c>
      <c r="F343" s="60">
        <v>70.221745609618537</v>
      </c>
      <c r="G343" s="57">
        <v>33.351644913203295</v>
      </c>
      <c r="H343" s="57">
        <v>37.231176546025921</v>
      </c>
      <c r="I343" s="57">
        <v>14.184397163120568</v>
      </c>
      <c r="K343" s="58">
        <v>44.639092725002087</v>
      </c>
      <c r="L343" s="65">
        <v>71.593668303896109</v>
      </c>
      <c r="M343" s="58">
        <v>32.317157864792058</v>
      </c>
      <c r="N343" s="58">
        <v>51.702300630013532</v>
      </c>
      <c r="O343" s="58"/>
      <c r="P343" s="58"/>
      <c r="Q343" s="58"/>
      <c r="R343" s="58"/>
      <c r="T343" s="58"/>
      <c r="U343" s="58"/>
      <c r="V343" s="58"/>
      <c r="W343" s="58"/>
      <c r="X343" s="58"/>
      <c r="Y343" s="58"/>
      <c r="Z343" s="58"/>
      <c r="AA343" s="58"/>
    </row>
    <row r="344" spans="1:27">
      <c r="A344" s="56">
        <v>1604</v>
      </c>
      <c r="B344" s="57">
        <v>43.207282913165265</v>
      </c>
      <c r="C344" s="57">
        <v>121.58884172225591</v>
      </c>
      <c r="D344" s="57">
        <v>50.06621849269365</v>
      </c>
      <c r="E344" s="60">
        <v>73.782944679492061</v>
      </c>
      <c r="F344" s="60">
        <v>73.030912256522527</v>
      </c>
      <c r="G344" s="57">
        <v>37.487117109041677</v>
      </c>
      <c r="H344" s="57">
        <v>37.625909293416086</v>
      </c>
      <c r="I344" s="57">
        <v>12.76595744680851</v>
      </c>
      <c r="K344" s="58">
        <v>46.451758664477452</v>
      </c>
      <c r="L344" s="65">
        <v>73.514102170797642</v>
      </c>
      <c r="M344" s="58">
        <v>34.882523531547768</v>
      </c>
      <c r="N344" s="58">
        <v>53.815647748972658</v>
      </c>
      <c r="O344" s="58"/>
      <c r="P344" s="58"/>
      <c r="Q344" s="58"/>
      <c r="R344" s="58"/>
      <c r="T344" s="58"/>
      <c r="U344" s="58"/>
      <c r="V344" s="58"/>
      <c r="W344" s="58"/>
      <c r="X344" s="58"/>
      <c r="Y344" s="58"/>
      <c r="Z344" s="58"/>
      <c r="AA344" s="58"/>
    </row>
    <row r="345" spans="1:27">
      <c r="A345" s="56">
        <v>1605</v>
      </c>
      <c r="B345" s="57">
        <v>41.526610644257708</v>
      </c>
      <c r="C345" s="57">
        <v>122.65009096422075</v>
      </c>
      <c r="D345" s="57">
        <v>51.76994421826425</v>
      </c>
      <c r="E345" s="60">
        <v>70.48745510326998</v>
      </c>
      <c r="F345" s="60">
        <v>75.820342531023982</v>
      </c>
      <c r="G345" s="57">
        <v>30.87550188174022</v>
      </c>
      <c r="H345" s="57">
        <v>38.390405340908416</v>
      </c>
      <c r="I345" s="57">
        <v>11.669890393294649</v>
      </c>
      <c r="K345" s="58">
        <v>46.372004948974499</v>
      </c>
      <c r="L345" s="65">
        <v>72.393897951839051</v>
      </c>
      <c r="M345" s="58">
        <v>30.786212537000633</v>
      </c>
      <c r="N345" s="58">
        <v>51.937177993682894</v>
      </c>
      <c r="O345" s="58"/>
      <c r="P345" s="58"/>
      <c r="Q345" s="58"/>
      <c r="R345" s="58"/>
      <c r="T345" s="58"/>
      <c r="U345" s="58"/>
      <c r="V345" s="58"/>
      <c r="W345" s="58"/>
      <c r="X345" s="58"/>
      <c r="Y345" s="58"/>
      <c r="Z345" s="58"/>
      <c r="AA345" s="58"/>
    </row>
    <row r="346" spans="1:27">
      <c r="A346" s="56">
        <v>1606</v>
      </c>
      <c r="B346" s="57">
        <v>39.285714285714285</v>
      </c>
      <c r="C346" s="57">
        <v>120.89902971497877</v>
      </c>
      <c r="D346" s="57">
        <v>53.531646788009624</v>
      </c>
      <c r="E346" s="60">
        <v>78.897261094937093</v>
      </c>
      <c r="F346" s="60">
        <v>83.618490513053516</v>
      </c>
      <c r="G346" s="57">
        <v>33.201025650332674</v>
      </c>
      <c r="H346" s="57">
        <v>39.069104709361838</v>
      </c>
      <c r="I346" s="57">
        <v>12.76595744680851</v>
      </c>
      <c r="K346" s="58">
        <v>46.02445414157183</v>
      </c>
      <c r="L346" s="65">
        <v>80.585043592234754</v>
      </c>
      <c r="M346" s="58">
        <v>32.550368385845125</v>
      </c>
      <c r="N346" s="58">
        <v>55.87053996102199</v>
      </c>
      <c r="O346" s="58"/>
      <c r="P346" s="58"/>
      <c r="Q346" s="58"/>
      <c r="R346" s="58"/>
      <c r="T346" s="58"/>
      <c r="U346" s="58"/>
      <c r="V346" s="58"/>
      <c r="W346" s="58"/>
      <c r="X346" s="58"/>
      <c r="Y346" s="58"/>
      <c r="Z346" s="58"/>
      <c r="AA346" s="58"/>
    </row>
    <row r="347" spans="1:27">
      <c r="A347" s="56">
        <v>1607</v>
      </c>
      <c r="B347" s="57">
        <v>38.515406162464991</v>
      </c>
      <c r="C347" s="57">
        <v>127.83505154639174</v>
      </c>
      <c r="D347" s="57">
        <v>55.353299121872745</v>
      </c>
      <c r="E347" s="60">
        <v>60.598123540119886</v>
      </c>
      <c r="F347" s="60">
        <v>74.738063526572276</v>
      </c>
      <c r="G347" s="57">
        <v>30.644424217184731</v>
      </c>
      <c r="H347" s="57">
        <v>39.851401374052045</v>
      </c>
      <c r="I347" s="57">
        <v>14.861379754996776</v>
      </c>
      <c r="K347" s="58">
        <v>46.48021859969522</v>
      </c>
      <c r="L347" s="65">
        <v>65.652981313054553</v>
      </c>
      <c r="M347" s="58">
        <v>31.362597478803597</v>
      </c>
      <c r="N347" s="58">
        <v>49.346030540814461</v>
      </c>
      <c r="O347" s="58"/>
      <c r="P347" s="58"/>
      <c r="Q347" s="58"/>
      <c r="R347" s="58"/>
      <c r="T347" s="58"/>
      <c r="U347" s="58"/>
      <c r="V347" s="58"/>
      <c r="W347" s="58"/>
      <c r="X347" s="58"/>
      <c r="Y347" s="58"/>
      <c r="Z347" s="58"/>
      <c r="AA347" s="58"/>
    </row>
    <row r="348" spans="1:27">
      <c r="A348" s="56">
        <v>1608</v>
      </c>
      <c r="B348" s="57">
        <v>40.616246498599438</v>
      </c>
      <c r="C348" s="57">
        <v>129.57095209217709</v>
      </c>
      <c r="D348" s="57">
        <v>56.219137066801729</v>
      </c>
      <c r="E348" s="60">
        <v>60.830789790945786</v>
      </c>
      <c r="F348" s="60">
        <v>78.285327346560891</v>
      </c>
      <c r="G348" s="57">
        <v>27.403555536813478</v>
      </c>
      <c r="H348" s="57">
        <v>40.52071490184079</v>
      </c>
      <c r="I348" s="57">
        <v>11.508704061895552</v>
      </c>
      <c r="K348" s="58">
        <v>47.996866933350738</v>
      </c>
      <c r="L348" s="65">
        <v>67.070576163484517</v>
      </c>
      <c r="M348" s="58">
        <v>29.130841504247773</v>
      </c>
      <c r="N348" s="58">
        <v>49.547940574144775</v>
      </c>
      <c r="O348" s="58"/>
      <c r="P348" s="58"/>
      <c r="Q348" s="58"/>
      <c r="R348" s="58"/>
      <c r="T348" s="58"/>
      <c r="U348" s="58"/>
      <c r="V348" s="58"/>
      <c r="W348" s="58"/>
      <c r="X348" s="58"/>
      <c r="Y348" s="58"/>
      <c r="Z348" s="58"/>
      <c r="AA348" s="58"/>
    </row>
    <row r="349" spans="1:27">
      <c r="A349" s="56">
        <v>1609</v>
      </c>
      <c r="B349" s="57">
        <v>39.005602240896359</v>
      </c>
      <c r="C349" s="57">
        <v>133.48241358399028</v>
      </c>
      <c r="D349" s="57">
        <v>53.59834801844142</v>
      </c>
      <c r="E349" s="60">
        <v>55.707627353485812</v>
      </c>
      <c r="F349" s="60">
        <v>76.994667326897201</v>
      </c>
      <c r="G349" s="57">
        <v>39.389897799897781</v>
      </c>
      <c r="H349" s="57">
        <v>41.197808417525273</v>
      </c>
      <c r="I349" s="57">
        <v>13.571889103803997</v>
      </c>
      <c r="K349" s="58">
        <v>45.908394849361656</v>
      </c>
      <c r="L349" s="65">
        <v>63.317487054125628</v>
      </c>
      <c r="M349" s="58">
        <v>37.103986290378025</v>
      </c>
      <c r="N349" s="58">
        <v>50.182869132017707</v>
      </c>
      <c r="O349" s="58"/>
      <c r="P349" s="58"/>
      <c r="Q349" s="58"/>
      <c r="R349" s="58"/>
      <c r="T349" s="58"/>
      <c r="U349" s="58"/>
      <c r="V349" s="58"/>
      <c r="W349" s="58"/>
      <c r="X349" s="58"/>
      <c r="Y349" s="58"/>
      <c r="Z349" s="58"/>
      <c r="AA349" s="58"/>
    </row>
    <row r="350" spans="1:27">
      <c r="A350" s="56">
        <v>1610</v>
      </c>
      <c r="B350" s="57">
        <v>38.305322128851543</v>
      </c>
      <c r="C350" s="57">
        <v>136.88599151000608</v>
      </c>
      <c r="D350" s="57">
        <v>50.977558970081105</v>
      </c>
      <c r="E350" s="60">
        <v>53.615715663480323</v>
      </c>
      <c r="F350" s="60">
        <v>75.141283788251414</v>
      </c>
      <c r="G350" s="57">
        <v>45.197492287631604</v>
      </c>
      <c r="H350" s="57">
        <v>41.66394924593267</v>
      </c>
      <c r="I350" s="57">
        <v>12.314635718891038</v>
      </c>
      <c r="K350" s="58">
        <v>44.299658228022373</v>
      </c>
      <c r="L350" s="65">
        <v>61.310846297456465</v>
      </c>
      <c r="M350" s="58">
        <v>40.762077972663747</v>
      </c>
      <c r="N350" s="58">
        <v>50.197306730733928</v>
      </c>
      <c r="O350" s="58"/>
      <c r="P350" s="58"/>
      <c r="Q350" s="58"/>
      <c r="R350" s="58"/>
      <c r="T350" s="58"/>
      <c r="U350" s="58"/>
      <c r="V350" s="58"/>
      <c r="W350" s="58"/>
      <c r="X350" s="58"/>
      <c r="Y350" s="58"/>
      <c r="Z350" s="58"/>
      <c r="AA350" s="58"/>
    </row>
    <row r="351" spans="1:27">
      <c r="A351" s="56">
        <v>1611</v>
      </c>
      <c r="B351" s="57">
        <v>41.106442577030812</v>
      </c>
      <c r="C351" s="57">
        <v>136.38568829593694</v>
      </c>
      <c r="D351" s="57">
        <v>48.356769921720797</v>
      </c>
      <c r="E351" s="60">
        <v>53.943445229238954</v>
      </c>
      <c r="F351" s="60">
        <v>77.313035180878444</v>
      </c>
      <c r="G351" s="57">
        <v>38.827136835563024</v>
      </c>
      <c r="H351" s="57">
        <v>42.261776601922676</v>
      </c>
      <c r="I351" s="57">
        <v>11.831076724693744</v>
      </c>
      <c r="K351" s="58">
        <v>44.536058001489977</v>
      </c>
      <c r="L351" s="65">
        <v>62.297791395525536</v>
      </c>
      <c r="M351" s="58">
        <v>36.84016394371838</v>
      </c>
      <c r="N351" s="58">
        <v>49.334285146310236</v>
      </c>
      <c r="O351" s="58"/>
      <c r="P351" s="58"/>
      <c r="Q351" s="58"/>
      <c r="R351" s="58"/>
      <c r="T351" s="58"/>
      <c r="U351" s="58"/>
      <c r="V351" s="58"/>
      <c r="W351" s="58"/>
      <c r="X351" s="58"/>
      <c r="Y351" s="58"/>
      <c r="Z351" s="58"/>
      <c r="AA351" s="58"/>
    </row>
    <row r="352" spans="1:27">
      <c r="A352" s="56">
        <v>1612</v>
      </c>
      <c r="B352" s="57">
        <v>40.756302521008401</v>
      </c>
      <c r="C352" s="57">
        <v>136.52971497877502</v>
      </c>
      <c r="D352" s="57">
        <v>53.414753133774752</v>
      </c>
      <c r="E352" s="60">
        <v>36.136036131384117</v>
      </c>
      <c r="F352" s="60">
        <v>62.080637419768927</v>
      </c>
      <c r="G352" s="57">
        <v>39.482411826662563</v>
      </c>
      <c r="H352" s="57">
        <v>42.817343698460334</v>
      </c>
      <c r="I352" s="57">
        <v>13.829787234042554</v>
      </c>
      <c r="K352" s="58">
        <v>46.744117333686255</v>
      </c>
      <c r="L352" s="65">
        <v>45.410917751386421</v>
      </c>
      <c r="M352" s="58">
        <v>37.612914851540552</v>
      </c>
      <c r="N352" s="58">
        <v>43.08569005187654</v>
      </c>
      <c r="O352" s="58"/>
      <c r="P352" s="58"/>
      <c r="Q352" s="58"/>
      <c r="R352" s="58"/>
      <c r="T352" s="58"/>
      <c r="U352" s="58"/>
      <c r="V352" s="58"/>
      <c r="W352" s="58"/>
      <c r="X352" s="58"/>
      <c r="Y352" s="58"/>
      <c r="Z352" s="58"/>
      <c r="AA352" s="58"/>
    </row>
    <row r="353" spans="1:27">
      <c r="A353" s="56">
        <v>1613</v>
      </c>
      <c r="B353" s="57">
        <v>42.717086834733891</v>
      </c>
      <c r="C353" s="57">
        <v>137.71224984839296</v>
      </c>
      <c r="D353" s="57">
        <v>56.262335863193883</v>
      </c>
      <c r="E353" s="60">
        <v>46.110369559930319</v>
      </c>
      <c r="F353" s="60">
        <v>66.651260267606361</v>
      </c>
      <c r="G353" s="57">
        <v>35.012565412915784</v>
      </c>
      <c r="H353" s="57">
        <v>43.359743656197971</v>
      </c>
      <c r="I353" s="57">
        <v>15.24822695035461</v>
      </c>
      <c r="K353" s="58">
        <v>49.124383055665177</v>
      </c>
      <c r="L353" s="65">
        <v>53.453489909534319</v>
      </c>
      <c r="M353" s="58">
        <v>35.080920014567504</v>
      </c>
      <c r="N353" s="58">
        <v>46.160273370838475</v>
      </c>
      <c r="O353" s="58"/>
      <c r="P353" s="58"/>
      <c r="Q353" s="58"/>
      <c r="R353" s="58"/>
      <c r="T353" s="58"/>
      <c r="U353" s="58"/>
      <c r="V353" s="58"/>
      <c r="W353" s="58"/>
      <c r="X353" s="58"/>
      <c r="Y353" s="58"/>
      <c r="Z353" s="58"/>
      <c r="AA353" s="58"/>
    </row>
    <row r="354" spans="1:27">
      <c r="A354" s="56">
        <v>1614</v>
      </c>
      <c r="B354" s="57">
        <v>43.557422969187677</v>
      </c>
      <c r="C354" s="57">
        <v>137.77289266221953</v>
      </c>
      <c r="D354" s="57">
        <v>55.28459069140419</v>
      </c>
      <c r="E354" s="60">
        <v>47.689392792624616</v>
      </c>
      <c r="F354" s="60">
        <v>69.802099066381459</v>
      </c>
      <c r="G354" s="57">
        <v>32.077613712881941</v>
      </c>
      <c r="H354" s="57">
        <v>43.715312168625942</v>
      </c>
      <c r="I354" s="57">
        <v>13.700838168923276</v>
      </c>
      <c r="K354" s="58">
        <v>49.104713924924951</v>
      </c>
      <c r="L354" s="65">
        <v>55.594418223822721</v>
      </c>
      <c r="M354" s="58">
        <v>33.153440254493098</v>
      </c>
      <c r="N354" s="58">
        <v>46.394188070900896</v>
      </c>
      <c r="O354" s="58"/>
      <c r="P354" s="58"/>
      <c r="Q354" s="58"/>
      <c r="R354" s="58"/>
      <c r="T354" s="58"/>
      <c r="U354" s="58"/>
      <c r="V354" s="58"/>
      <c r="W354" s="58"/>
      <c r="X354" s="58"/>
      <c r="Y354" s="58"/>
      <c r="Z354" s="58"/>
      <c r="AA354" s="58"/>
    </row>
    <row r="355" spans="1:27">
      <c r="A355" s="56">
        <v>1615</v>
      </c>
      <c r="B355" s="57">
        <v>45.285200103318779</v>
      </c>
      <c r="C355" s="57">
        <v>140.95664038811401</v>
      </c>
      <c r="D355" s="57">
        <v>55.84207860691329</v>
      </c>
      <c r="E355" s="60">
        <v>49.168609095073023</v>
      </c>
      <c r="F355" s="60">
        <v>71.095144999779095</v>
      </c>
      <c r="G355" s="57">
        <v>38.330975857374362</v>
      </c>
      <c r="H355" s="57">
        <v>44.412653043201082</v>
      </c>
      <c r="I355" s="57">
        <v>16.892327530625405</v>
      </c>
      <c r="K355" s="58">
        <v>50.278910266844818</v>
      </c>
      <c r="L355" s="65">
        <v>57.007080867769872</v>
      </c>
      <c r="M355" s="58">
        <v>37.628887586127448</v>
      </c>
      <c r="N355" s="58">
        <v>48.789399163398464</v>
      </c>
      <c r="O355" s="58"/>
      <c r="P355" s="58"/>
      <c r="Q355" s="58"/>
      <c r="R355" s="58"/>
      <c r="T355" s="58"/>
      <c r="U355" s="58"/>
      <c r="V355" s="58"/>
      <c r="W355" s="58"/>
      <c r="X355" s="58"/>
      <c r="Y355" s="58"/>
      <c r="Z355" s="58"/>
      <c r="AA355" s="58"/>
    </row>
    <row r="356" spans="1:27">
      <c r="A356" s="56">
        <v>1616</v>
      </c>
      <c r="B356" s="57">
        <v>45.319710706799526</v>
      </c>
      <c r="C356" s="57">
        <v>138.78107944208611</v>
      </c>
      <c r="D356" s="57">
        <v>52.59658282624401</v>
      </c>
      <c r="E356" s="60">
        <v>52.655073729789528</v>
      </c>
      <c r="F356" s="60">
        <v>72.145634914766148</v>
      </c>
      <c r="G356" s="57">
        <v>34.345360373774859</v>
      </c>
      <c r="H356" s="57">
        <v>44.926913451902529</v>
      </c>
      <c r="I356" s="57">
        <v>14.70019342359768</v>
      </c>
      <c r="K356" s="58">
        <v>48.761882580727622</v>
      </c>
      <c r="L356" s="65">
        <v>59.622713960167651</v>
      </c>
      <c r="M356" s="58">
        <v>35.009902393563749</v>
      </c>
      <c r="N356" s="58">
        <v>48.622736278322328</v>
      </c>
      <c r="O356" s="58"/>
      <c r="P356" s="58"/>
      <c r="Q356" s="58"/>
      <c r="R356" s="58"/>
      <c r="T356" s="58"/>
      <c r="U356" s="58"/>
      <c r="V356" s="58"/>
      <c r="W356" s="58"/>
      <c r="X356" s="58"/>
      <c r="Y356" s="58"/>
      <c r="Z356" s="58"/>
      <c r="AA356" s="58"/>
    </row>
    <row r="357" spans="1:27">
      <c r="A357" s="56">
        <v>1617</v>
      </c>
      <c r="B357" s="57">
        <v>46.855392580057845</v>
      </c>
      <c r="C357" s="57">
        <v>141.12340812613706</v>
      </c>
      <c r="D357" s="57">
        <v>56.468647356308146</v>
      </c>
      <c r="E357" s="60">
        <v>50.249842607736205</v>
      </c>
      <c r="F357" s="60">
        <v>71.192581557603518</v>
      </c>
      <c r="G357" s="57">
        <v>42.390617346341187</v>
      </c>
      <c r="H357" s="57">
        <v>45.346588228082474</v>
      </c>
      <c r="I357" s="57">
        <v>13.249516441005801</v>
      </c>
      <c r="K357" s="58">
        <v>51.402741312392024</v>
      </c>
      <c r="L357" s="65">
        <v>57.736618850683939</v>
      </c>
      <c r="M357" s="58">
        <v>40.049506975424741</v>
      </c>
      <c r="N357" s="58">
        <v>50.189218458858633</v>
      </c>
      <c r="O357" s="58"/>
      <c r="P357" s="58"/>
      <c r="Q357" s="58"/>
      <c r="R357" s="58"/>
      <c r="T357" s="58"/>
      <c r="U357" s="58"/>
      <c r="V357" s="58"/>
      <c r="W357" s="58"/>
      <c r="X357" s="58"/>
      <c r="Y357" s="58"/>
      <c r="Z357" s="58"/>
      <c r="AA357" s="58"/>
    </row>
    <row r="358" spans="1:27">
      <c r="A358" s="56">
        <v>1618</v>
      </c>
      <c r="B358" s="57">
        <v>47.347801689865364</v>
      </c>
      <c r="C358" s="57">
        <v>140.22134627046694</v>
      </c>
      <c r="D358" s="57">
        <v>62.111679551735598</v>
      </c>
      <c r="E358" s="60">
        <v>48.1023188148298</v>
      </c>
      <c r="F358" s="60">
        <v>69.187261904640906</v>
      </c>
      <c r="G358" s="57">
        <v>42.807366056781277</v>
      </c>
      <c r="H358" s="57">
        <v>46.010198083729804</v>
      </c>
      <c r="I358" s="57">
        <v>16.215344938749194</v>
      </c>
      <c r="K358" s="58">
        <v>54.331544744857929</v>
      </c>
      <c r="L358" s="65">
        <v>55.639931320366145</v>
      </c>
      <c r="M358" s="58">
        <v>40.803023202544821</v>
      </c>
      <c r="N358" s="58">
        <v>50.281706319959632</v>
      </c>
      <c r="O358" s="58"/>
      <c r="P358" s="58"/>
      <c r="Q358" s="58"/>
      <c r="R358" s="58"/>
      <c r="T358" s="58"/>
      <c r="U358" s="58"/>
      <c r="V358" s="58"/>
      <c r="W358" s="58"/>
      <c r="X358" s="58"/>
      <c r="Y358" s="58"/>
      <c r="Z358" s="58"/>
      <c r="AA358" s="58"/>
    </row>
    <row r="359" spans="1:27">
      <c r="A359" s="56">
        <v>1619</v>
      </c>
      <c r="B359" s="57">
        <v>48.2113839800599</v>
      </c>
      <c r="C359" s="57">
        <v>140.35021224984837</v>
      </c>
      <c r="D359" s="57">
        <v>64.657884064563504</v>
      </c>
      <c r="E359" s="60">
        <v>37.243321856183933</v>
      </c>
      <c r="F359" s="60">
        <v>62.259971984450246</v>
      </c>
      <c r="G359" s="57">
        <v>38.699016423868287</v>
      </c>
      <c r="H359" s="57">
        <v>46.818474255803359</v>
      </c>
      <c r="I359" s="57">
        <v>15.151515151515152</v>
      </c>
      <c r="K359" s="58">
        <v>55.99105621920269</v>
      </c>
      <c r="L359" s="65">
        <v>46.186472143583487</v>
      </c>
      <c r="M359" s="58">
        <v>38.303770855338826</v>
      </c>
      <c r="N359" s="58">
        <v>45.890539107379638</v>
      </c>
      <c r="O359" s="58"/>
      <c r="P359" s="58"/>
      <c r="Q359" s="58"/>
      <c r="R359" s="58"/>
      <c r="T359" s="58"/>
      <c r="U359" s="58"/>
      <c r="V359" s="58"/>
      <c r="W359" s="58"/>
      <c r="X359" s="58"/>
      <c r="Y359" s="58"/>
      <c r="Z359" s="58"/>
      <c r="AA359" s="58"/>
    </row>
    <row r="360" spans="1:27">
      <c r="A360" s="56">
        <v>1620</v>
      </c>
      <c r="B360" s="57">
        <v>49.640631571548354</v>
      </c>
      <c r="C360" s="57">
        <v>142.01030927835052</v>
      </c>
      <c r="D360" s="57">
        <v>67.204088577391403</v>
      </c>
      <c r="E360" s="60">
        <v>35.555057536925005</v>
      </c>
      <c r="F360" s="60">
        <v>61.66393753693302</v>
      </c>
      <c r="G360" s="57">
        <v>52.737426365184746</v>
      </c>
      <c r="H360" s="57">
        <v>47.639129662211047</v>
      </c>
      <c r="I360" s="57">
        <v>18.085106382978726</v>
      </c>
      <c r="K360" s="58">
        <v>57.948656877216862</v>
      </c>
      <c r="L360" s="65">
        <v>44.888666812290182</v>
      </c>
      <c r="M360" s="58">
        <v>47.704388889751208</v>
      </c>
      <c r="N360" s="58">
        <v>49.018057886636655</v>
      </c>
      <c r="O360" s="58"/>
      <c r="P360" s="58"/>
      <c r="Q360" s="58"/>
      <c r="R360" s="58"/>
      <c r="T360" s="58"/>
      <c r="U360" s="58"/>
      <c r="V360" s="58"/>
      <c r="W360" s="58"/>
      <c r="X360" s="58"/>
      <c r="Y360" s="58"/>
      <c r="Z360" s="58"/>
      <c r="AA360" s="58"/>
    </row>
    <row r="361" spans="1:27">
      <c r="A361" s="56">
        <v>1621</v>
      </c>
      <c r="B361" s="57">
        <v>50.168984569265703</v>
      </c>
      <c r="C361" s="57">
        <v>140.99454214675561</v>
      </c>
      <c r="D361" s="57">
        <v>81.191206810513691</v>
      </c>
      <c r="E361" s="60">
        <v>44.95383364763665</v>
      </c>
      <c r="F361" s="60">
        <v>67.554457716407441</v>
      </c>
      <c r="G361" s="57">
        <v>50.976784584257985</v>
      </c>
      <c r="H361" s="57">
        <v>48.605867411636098</v>
      </c>
      <c r="I361" s="57">
        <v>15.76402321083172</v>
      </c>
      <c r="K361" s="58">
        <v>64.843396749773049</v>
      </c>
      <c r="L361" s="65">
        <v>53.033283797825248</v>
      </c>
      <c r="M361" s="58">
        <v>46.596072060121273</v>
      </c>
      <c r="N361" s="58">
        <v>53.715639509330472</v>
      </c>
      <c r="O361" s="58"/>
      <c r="P361" s="58"/>
      <c r="Q361" s="58"/>
      <c r="R361" s="58"/>
      <c r="T361" s="58"/>
      <c r="U361" s="58"/>
      <c r="V361" s="58"/>
      <c r="W361" s="58"/>
      <c r="X361" s="58"/>
      <c r="Y361" s="58"/>
      <c r="Z361" s="58"/>
      <c r="AA361" s="58"/>
    </row>
    <row r="362" spans="1:27">
      <c r="A362" s="56">
        <v>1622</v>
      </c>
      <c r="B362" s="57">
        <v>50.713877753454028</v>
      </c>
      <c r="C362" s="57">
        <v>139.97119466343239</v>
      </c>
      <c r="D362" s="57">
        <v>70.314232173781804</v>
      </c>
      <c r="E362" s="60">
        <v>45.046764118017954</v>
      </c>
      <c r="F362" s="60">
        <v>68.112668190068121</v>
      </c>
      <c r="G362" s="57">
        <v>40.49205028158817</v>
      </c>
      <c r="H362" s="57">
        <v>49.871918292014463</v>
      </c>
      <c r="I362" s="57">
        <v>17.246937459703418</v>
      </c>
      <c r="K362" s="58">
        <v>59.985414699169247</v>
      </c>
      <c r="L362" s="65">
        <v>53.29254625005521</v>
      </c>
      <c r="M362" s="58">
        <v>40.458235217284496</v>
      </c>
      <c r="N362" s="58">
        <v>50.558492296620486</v>
      </c>
      <c r="O362" s="58"/>
      <c r="P362" s="58"/>
      <c r="Q362" s="58"/>
      <c r="R362" s="58"/>
      <c r="T362" s="58"/>
      <c r="U362" s="58"/>
      <c r="V362" s="58"/>
      <c r="W362" s="58"/>
      <c r="X362" s="58"/>
      <c r="Y362" s="58"/>
      <c r="Z362" s="58"/>
      <c r="AA362" s="58"/>
    </row>
    <row r="363" spans="1:27">
      <c r="A363" s="56">
        <v>1623</v>
      </c>
      <c r="B363" s="57">
        <v>52.104307446161776</v>
      </c>
      <c r="C363" s="57">
        <v>141.18405093996361</v>
      </c>
      <c r="D363" s="57">
        <v>79.771761478006326</v>
      </c>
      <c r="E363" s="60">
        <v>50.688650731766813</v>
      </c>
      <c r="F363" s="60">
        <v>73.208679086567784</v>
      </c>
      <c r="G363" s="57">
        <v>38.321175156183806</v>
      </c>
      <c r="H363" s="57">
        <v>50.597637979249122</v>
      </c>
      <c r="I363" s="57">
        <v>16.312056737588655</v>
      </c>
      <c r="K363" s="58">
        <v>65.191816822221028</v>
      </c>
      <c r="L363" s="65">
        <v>58.739288887589382</v>
      </c>
      <c r="M363" s="58">
        <v>39.175775943603156</v>
      </c>
      <c r="N363" s="58">
        <v>53.660816478439045</v>
      </c>
      <c r="O363" s="58"/>
      <c r="P363" s="58"/>
      <c r="Q363" s="58"/>
      <c r="R363" s="58"/>
      <c r="T363" s="58"/>
      <c r="U363" s="58"/>
      <c r="V363" s="58"/>
      <c r="W363" s="58"/>
      <c r="X363" s="58"/>
      <c r="Y363" s="58"/>
      <c r="Z363" s="58"/>
      <c r="AA363" s="58"/>
    </row>
    <row r="364" spans="1:27">
      <c r="A364" s="56">
        <v>1624</v>
      </c>
      <c r="B364" s="57">
        <v>51.566289369510294</v>
      </c>
      <c r="C364" s="57">
        <v>137.12856276531232</v>
      </c>
      <c r="D364" s="57">
        <v>45.93517634822917</v>
      </c>
      <c r="E364" s="60">
        <v>52.923391731313998</v>
      </c>
      <c r="F364" s="60">
        <v>76.265434900928057</v>
      </c>
      <c r="G364" s="57">
        <v>51.368979252352773</v>
      </c>
      <c r="H364" s="57">
        <v>50.697855073349139</v>
      </c>
      <c r="I364" s="57">
        <v>17.472598323662154</v>
      </c>
      <c r="K364" s="58">
        <v>48.902609351144953</v>
      </c>
      <c r="L364" s="65">
        <v>61.267890255717091</v>
      </c>
      <c r="M364" s="58">
        <v>47.572751830438278</v>
      </c>
      <c r="N364" s="58">
        <v>53.61134353462753</v>
      </c>
      <c r="O364" s="58"/>
      <c r="P364" s="58"/>
      <c r="Q364" s="58"/>
      <c r="R364" s="58"/>
      <c r="T364" s="58"/>
      <c r="U364" s="58"/>
      <c r="V364" s="58"/>
      <c r="W364" s="58"/>
      <c r="X364" s="58"/>
      <c r="Y364" s="58"/>
      <c r="Z364" s="58"/>
      <c r="AA364" s="58"/>
    </row>
    <row r="365" spans="1:27">
      <c r="A365" s="56">
        <v>1625</v>
      </c>
      <c r="B365" s="57">
        <v>52.591036414565828</v>
      </c>
      <c r="C365" s="57">
        <v>137.20436628259552</v>
      </c>
      <c r="D365" s="57">
        <v>62.193977491937467</v>
      </c>
      <c r="E365" s="60">
        <v>50.346985538764841</v>
      </c>
      <c r="F365" s="60">
        <v>71.54227995000916</v>
      </c>
      <c r="G365" s="57">
        <v>51.81030626417806</v>
      </c>
      <c r="H365" s="57">
        <v>51.028847623505527</v>
      </c>
      <c r="I365" s="57">
        <v>20.728562217923923</v>
      </c>
      <c r="K365" s="58">
        <v>57.133506467762373</v>
      </c>
      <c r="L365" s="65">
        <v>57.924047308968127</v>
      </c>
      <c r="M365" s="58">
        <v>48.285940845648881</v>
      </c>
      <c r="N365" s="58">
        <v>54.457754747608078</v>
      </c>
      <c r="O365" s="58"/>
      <c r="P365" s="58"/>
      <c r="Q365" s="58"/>
      <c r="R365" s="58"/>
      <c r="T365" s="58"/>
      <c r="U365" s="58"/>
      <c r="V365" s="58"/>
      <c r="W365" s="58"/>
      <c r="X365" s="58"/>
      <c r="Y365" s="58"/>
      <c r="Z365" s="58"/>
      <c r="AA365" s="58"/>
    </row>
    <row r="366" spans="1:27">
      <c r="A366" s="56">
        <v>1626</v>
      </c>
      <c r="B366" s="57">
        <v>50.540010730914027</v>
      </c>
      <c r="C366" s="57">
        <v>135.39266221952698</v>
      </c>
      <c r="D366" s="57">
        <v>63.625926062882243</v>
      </c>
      <c r="E366" s="60">
        <v>50.603476408232829</v>
      </c>
      <c r="F366" s="60">
        <v>68.03423370606329</v>
      </c>
      <c r="G366" s="57">
        <v>47.377151527516702</v>
      </c>
      <c r="H366" s="57">
        <v>50.810557995901263</v>
      </c>
      <c r="I366" s="57">
        <v>13.088330109606705</v>
      </c>
      <c r="K366" s="58">
        <v>56.730028771762072</v>
      </c>
      <c r="L366" s="65">
        <v>56.834761625814735</v>
      </c>
      <c r="M366" s="58">
        <v>44.610807901917539</v>
      </c>
      <c r="N366" s="58">
        <v>52.656623498012259</v>
      </c>
      <c r="O366" s="58"/>
      <c r="P366" s="58"/>
      <c r="Q366" s="58"/>
      <c r="R366" s="58"/>
      <c r="T366" s="58"/>
      <c r="U366" s="58"/>
      <c r="V366" s="58"/>
      <c r="W366" s="58"/>
      <c r="X366" s="58"/>
      <c r="Y366" s="58"/>
      <c r="Z366" s="58"/>
      <c r="AA366" s="58"/>
    </row>
    <row r="367" spans="1:27">
      <c r="A367" s="56">
        <v>1627</v>
      </c>
      <c r="B367" s="57">
        <v>49.067780197500937</v>
      </c>
      <c r="C367" s="57">
        <v>134.88477865372954</v>
      </c>
      <c r="D367" s="57">
        <v>65.090843689554262</v>
      </c>
      <c r="E367" s="60">
        <v>43.699307909017691</v>
      </c>
      <c r="F367" s="60">
        <v>60.421477360842331</v>
      </c>
      <c r="G367" s="57">
        <v>50.392082355680301</v>
      </c>
      <c r="H367" s="57">
        <v>51.599034561552202</v>
      </c>
      <c r="I367" s="57">
        <v>14.958091553836233</v>
      </c>
      <c r="K367" s="58">
        <v>56.647154629426581</v>
      </c>
      <c r="L367" s="65">
        <v>49.677281529476744</v>
      </c>
      <c r="M367" s="58">
        <v>46.92201744544392</v>
      </c>
      <c r="N367" s="58">
        <v>50.434555139122772</v>
      </c>
      <c r="O367" s="58"/>
      <c r="P367" s="58"/>
      <c r="Q367" s="58"/>
      <c r="R367" s="58"/>
      <c r="T367" s="58"/>
      <c r="U367" s="58"/>
      <c r="V367" s="58"/>
      <c r="W367" s="58"/>
      <c r="X367" s="58"/>
      <c r="Y367" s="58"/>
      <c r="Z367" s="58"/>
      <c r="AA367" s="58"/>
    </row>
    <row r="368" spans="1:27">
      <c r="A368" s="56">
        <v>1628</v>
      </c>
      <c r="B368" s="57">
        <v>47.757433106054933</v>
      </c>
      <c r="C368" s="57">
        <v>134.62704669496665</v>
      </c>
      <c r="D368" s="57">
        <v>66.589489448541599</v>
      </c>
      <c r="E368" s="60">
        <v>45.639957559242809</v>
      </c>
      <c r="F368" s="60">
        <v>59.815594362714144</v>
      </c>
      <c r="G368" s="57">
        <v>64.715910971601772</v>
      </c>
      <c r="H368" s="57">
        <v>53.102211674708499</v>
      </c>
      <c r="I368" s="57">
        <v>17.279174725983239</v>
      </c>
      <c r="K368" s="58">
        <v>56.665542745239506</v>
      </c>
      <c r="L368" s="65">
        <v>50.707576513140779</v>
      </c>
      <c r="M368" s="58">
        <v>56.615827758044283</v>
      </c>
      <c r="N368" s="58">
        <v>54.162163742443468</v>
      </c>
      <c r="O368" s="58"/>
      <c r="P368" s="58"/>
      <c r="Q368" s="58"/>
      <c r="R368" s="58"/>
      <c r="T368" s="58"/>
      <c r="U368" s="58"/>
      <c r="V368" s="58"/>
      <c r="W368" s="58"/>
      <c r="X368" s="58"/>
      <c r="Y368" s="58"/>
      <c r="Z368" s="58"/>
      <c r="AA368" s="58"/>
    </row>
    <row r="369" spans="1:27">
      <c r="A369" s="56">
        <v>1629</v>
      </c>
      <c r="B369" s="57">
        <v>46.442389617297302</v>
      </c>
      <c r="C369" s="57">
        <v>134.17222559126742</v>
      </c>
      <c r="D369" s="57">
        <v>68.12263989334366</v>
      </c>
      <c r="E369" s="60">
        <v>46.686834453859774</v>
      </c>
      <c r="F369" s="60">
        <v>55.078851286803889</v>
      </c>
      <c r="G369" s="57">
        <v>36.872137117224668</v>
      </c>
      <c r="H369" s="57">
        <v>54.386999606554063</v>
      </c>
      <c r="I369" s="57">
        <v>16.247582205029012</v>
      </c>
      <c r="K369" s="58">
        <v>56.697777714680228</v>
      </c>
      <c r="L369" s="65">
        <v>49.686879118776993</v>
      </c>
      <c r="M369" s="58">
        <v>39.242534512542008</v>
      </c>
      <c r="N369" s="58">
        <v>47.842002535421642</v>
      </c>
      <c r="O369" s="58"/>
      <c r="P369" s="58"/>
      <c r="Q369" s="58"/>
      <c r="R369" s="58"/>
      <c r="T369" s="58"/>
      <c r="U369" s="58"/>
      <c r="V369" s="58"/>
      <c r="W369" s="58"/>
      <c r="X369" s="58"/>
      <c r="Y369" s="58"/>
      <c r="Z369" s="58"/>
      <c r="AA369" s="58"/>
    </row>
    <row r="370" spans="1:27">
      <c r="A370" s="56">
        <v>1630</v>
      </c>
      <c r="B370" s="57">
        <v>47.15190349107008</v>
      </c>
      <c r="C370" s="57">
        <v>139.52395391146149</v>
      </c>
      <c r="D370" s="57">
        <v>72.866701628775715</v>
      </c>
      <c r="E370" s="60">
        <v>46.59520560786904</v>
      </c>
      <c r="F370" s="60">
        <v>51.630260529783634</v>
      </c>
      <c r="G370" s="57">
        <v>35.774960826979601</v>
      </c>
      <c r="H370" s="57">
        <v>54.672802701585653</v>
      </c>
      <c r="I370" s="57">
        <v>21.212121212121211</v>
      </c>
      <c r="K370" s="58">
        <v>59.315749913055313</v>
      </c>
      <c r="L370" s="65">
        <v>48.395176932611463</v>
      </c>
      <c r="M370" s="58">
        <v>39.154034592055062</v>
      </c>
      <c r="N370" s="58">
        <v>47.908879674062526</v>
      </c>
      <c r="O370" s="58"/>
      <c r="P370" s="58"/>
      <c r="Q370" s="58"/>
      <c r="R370" s="58"/>
      <c r="T370" s="58"/>
      <c r="U370" s="58"/>
      <c r="V370" s="58"/>
      <c r="W370" s="58"/>
      <c r="X370" s="58"/>
      <c r="Y370" s="58"/>
      <c r="Z370" s="58"/>
      <c r="AA370" s="58"/>
    </row>
    <row r="371" spans="1:27">
      <c r="A371" s="56">
        <v>1631</v>
      </c>
      <c r="B371" s="57">
        <v>45.70395194321997</v>
      </c>
      <c r="C371" s="57">
        <v>138.43996361431169</v>
      </c>
      <c r="D371" s="57">
        <v>77.610763364207756</v>
      </c>
      <c r="E371" s="60">
        <v>46.537252771021173</v>
      </c>
      <c r="F371" s="60">
        <v>51.815937745667597</v>
      </c>
      <c r="G371" s="57">
        <v>37.265030739502429</v>
      </c>
      <c r="H371" s="57">
        <v>54.752668242370397</v>
      </c>
      <c r="I371" s="57">
        <v>18.697614442295293</v>
      </c>
      <c r="K371" s="58">
        <v>60.796800499205894</v>
      </c>
      <c r="L371" s="65">
        <v>48.424318897223273</v>
      </c>
      <c r="M371" s="58">
        <v>39.848072619481428</v>
      </c>
      <c r="N371" s="58">
        <v>48.516630460205953</v>
      </c>
      <c r="O371" s="58"/>
      <c r="P371" s="58"/>
      <c r="Q371" s="58"/>
      <c r="R371" s="58"/>
      <c r="T371" s="58"/>
      <c r="U371" s="58"/>
      <c r="V371" s="58"/>
      <c r="W371" s="58"/>
      <c r="X371" s="58"/>
      <c r="Y371" s="58"/>
      <c r="Z371" s="58"/>
      <c r="AA371" s="58"/>
    </row>
    <row r="372" spans="1:27">
      <c r="A372" s="56">
        <v>1632</v>
      </c>
      <c r="B372" s="57">
        <v>43.35771473582642</v>
      </c>
      <c r="C372" s="57">
        <v>134.36931473620376</v>
      </c>
      <c r="D372" s="57">
        <v>82.354825099639811</v>
      </c>
      <c r="E372" s="60">
        <v>45.828773311886586</v>
      </c>
      <c r="F372" s="60">
        <v>51.499886163648434</v>
      </c>
      <c r="G372" s="57">
        <v>49.429117228857109</v>
      </c>
      <c r="H372" s="57">
        <v>55.903948737089429</v>
      </c>
      <c r="I372" s="57">
        <v>16.247582205029012</v>
      </c>
      <c r="K372" s="58">
        <v>61.804480634061804</v>
      </c>
      <c r="L372" s="65">
        <v>47.856127664690334</v>
      </c>
      <c r="M372" s="58">
        <v>47.575259400568179</v>
      </c>
      <c r="N372" s="58">
        <v>51.149374096756219</v>
      </c>
      <c r="O372" s="58"/>
      <c r="P372" s="58"/>
      <c r="Q372" s="58"/>
      <c r="R372" s="58"/>
      <c r="T372" s="58"/>
      <c r="U372" s="58"/>
      <c r="V372" s="58"/>
      <c r="W372" s="58"/>
      <c r="X372" s="58"/>
      <c r="Y372" s="58"/>
      <c r="Z372" s="58"/>
      <c r="AA372" s="58"/>
    </row>
    <row r="373" spans="1:27">
      <c r="A373" s="56">
        <v>1633</v>
      </c>
      <c r="B373" s="57">
        <v>42.579038041078718</v>
      </c>
      <c r="C373" s="57">
        <v>134.93784111582778</v>
      </c>
      <c r="D373" s="57">
        <v>87.58462867655274</v>
      </c>
      <c r="E373" s="60">
        <v>44.741388024747266</v>
      </c>
      <c r="F373" s="60">
        <v>53.551710479640413</v>
      </c>
      <c r="G373" s="57">
        <v>44.189290063554374</v>
      </c>
      <c r="H373" s="57">
        <v>57.778112961771612</v>
      </c>
      <c r="I373" s="57">
        <v>18.729851708575112</v>
      </c>
      <c r="K373" s="58">
        <v>63.867989627983441</v>
      </c>
      <c r="L373" s="65">
        <v>47.890971897510994</v>
      </c>
      <c r="M373" s="58">
        <v>45.018004111815095</v>
      </c>
      <c r="N373" s="58">
        <v>50.796487148785538</v>
      </c>
      <c r="O373" s="58"/>
      <c r="P373" s="58"/>
      <c r="Q373" s="58"/>
      <c r="R373" s="58"/>
      <c r="T373" s="58"/>
      <c r="U373" s="58"/>
      <c r="V373" s="58"/>
      <c r="W373" s="58"/>
      <c r="X373" s="58"/>
      <c r="Y373" s="58"/>
      <c r="Z373" s="58"/>
      <c r="AA373" s="58"/>
    </row>
    <row r="374" spans="1:27">
      <c r="A374" s="56">
        <v>1634</v>
      </c>
      <c r="B374" s="57">
        <v>40.947081271932042</v>
      </c>
      <c r="C374" s="57">
        <v>132.63341419041842</v>
      </c>
      <c r="D374" s="57">
        <v>74.506231404473482</v>
      </c>
      <c r="E374" s="60">
        <v>37.54685184709912</v>
      </c>
      <c r="F374" s="60">
        <v>48.530177833930097</v>
      </c>
      <c r="G374" s="57">
        <v>49.948473660957852</v>
      </c>
      <c r="H374" s="57">
        <v>58.960096851636621</v>
      </c>
      <c r="I374" s="57">
        <v>17.246937459703418</v>
      </c>
      <c r="K374" s="58">
        <v>56.821534031723431</v>
      </c>
      <c r="L374" s="65">
        <v>41.473258238526626</v>
      </c>
      <c r="M374" s="58">
        <v>48.808317985986257</v>
      </c>
      <c r="N374" s="58">
        <v>47.693872755718495</v>
      </c>
      <c r="O374" s="58"/>
      <c r="P374" s="58"/>
      <c r="Q374" s="58"/>
      <c r="R374" s="58"/>
      <c r="T374" s="58"/>
      <c r="U374" s="58"/>
      <c r="V374" s="58"/>
      <c r="W374" s="58"/>
      <c r="X374" s="58"/>
      <c r="Y374" s="58"/>
      <c r="Z374" s="58"/>
      <c r="AA374" s="58"/>
    </row>
    <row r="375" spans="1:27">
      <c r="A375" s="56">
        <v>1635</v>
      </c>
      <c r="B375" s="57">
        <v>40.048500716820179</v>
      </c>
      <c r="C375" s="57">
        <v>132.52728926622194</v>
      </c>
      <c r="D375" s="57">
        <v>77.012259958615033</v>
      </c>
      <c r="E375" s="60">
        <v>37.749431318274951</v>
      </c>
      <c r="F375" s="60">
        <v>48.762136918516291</v>
      </c>
      <c r="G375" s="57">
        <v>53.6875503123795</v>
      </c>
      <c r="H375" s="57">
        <v>59.710019314845709</v>
      </c>
      <c r="I375" s="57">
        <v>21.695680206318503</v>
      </c>
      <c r="K375" s="58">
        <v>57.533432474349702</v>
      </c>
      <c r="L375" s="65">
        <v>41.68634056667041</v>
      </c>
      <c r="M375" s="58">
        <v>51.842654016827069</v>
      </c>
      <c r="N375" s="58">
        <v>48.986569178014669</v>
      </c>
      <c r="O375" s="58"/>
      <c r="P375" s="58"/>
      <c r="Q375" s="58"/>
      <c r="R375" s="58"/>
      <c r="T375" s="58"/>
      <c r="U375" s="58"/>
      <c r="V375" s="58"/>
      <c r="W375" s="58"/>
      <c r="X375" s="58"/>
      <c r="Y375" s="58"/>
      <c r="Z375" s="58"/>
      <c r="AA375" s="58"/>
    </row>
    <row r="376" spans="1:27">
      <c r="A376" s="56">
        <v>1636</v>
      </c>
      <c r="B376" s="57">
        <v>39.380081712523562</v>
      </c>
      <c r="C376" s="57">
        <v>133.07307459066101</v>
      </c>
      <c r="D376" s="57">
        <v>71.891329616017018</v>
      </c>
      <c r="E376" s="60">
        <v>37.385922403225408</v>
      </c>
      <c r="F376" s="60">
        <v>48.19294258824236</v>
      </c>
      <c r="G376" s="57">
        <v>48.768168705219267</v>
      </c>
      <c r="H376" s="57">
        <v>58.924940615148088</v>
      </c>
      <c r="I376" s="57">
        <v>17.343649258542875</v>
      </c>
      <c r="K376" s="58">
        <v>54.758846280981054</v>
      </c>
      <c r="L376" s="65">
        <v>41.24930159980152</v>
      </c>
      <c r="M376" s="58">
        <v>48.063460182944446</v>
      </c>
      <c r="N376" s="58">
        <v>46.846248888796907</v>
      </c>
      <c r="O376" s="58"/>
      <c r="P376" s="58"/>
      <c r="Q376" s="58"/>
      <c r="R376" s="58"/>
      <c r="T376" s="58"/>
      <c r="U376" s="58"/>
      <c r="V376" s="58"/>
      <c r="W376" s="58"/>
      <c r="X376" s="58"/>
      <c r="Y376" s="58"/>
      <c r="Z376" s="58"/>
      <c r="AA376" s="58"/>
    </row>
    <row r="377" spans="1:27">
      <c r="A377" s="56">
        <v>1637</v>
      </c>
      <c r="B377" s="57">
        <v>38.466289374246358</v>
      </c>
      <c r="C377" s="57">
        <v>132.67889630078835</v>
      </c>
      <c r="D377" s="57">
        <v>78.114601456053549</v>
      </c>
      <c r="E377" s="60">
        <v>36.984204716815796</v>
      </c>
      <c r="F377" s="60">
        <v>48.20395226216575</v>
      </c>
      <c r="G377" s="57">
        <v>47.719590308650574</v>
      </c>
      <c r="H377" s="57">
        <v>60.645079179564007</v>
      </c>
      <c r="I377" s="57">
        <v>17.440361057382333</v>
      </c>
      <c r="K377" s="58">
        <v>57.221092599665532</v>
      </c>
      <c r="L377" s="65">
        <v>40.995128960081004</v>
      </c>
      <c r="M377" s="58">
        <v>47.860215731780322</v>
      </c>
      <c r="N377" s="58">
        <v>47.269313918954524</v>
      </c>
      <c r="O377" s="58"/>
      <c r="P377" s="58"/>
      <c r="Q377" s="58"/>
      <c r="R377" s="58"/>
      <c r="T377" s="58"/>
      <c r="U377" s="58"/>
      <c r="V377" s="58"/>
      <c r="W377" s="58"/>
      <c r="X377" s="58"/>
      <c r="Y377" s="58"/>
      <c r="Z377" s="58"/>
      <c r="AA377" s="58"/>
    </row>
    <row r="378" spans="1:27">
      <c r="A378" s="56">
        <v>1638</v>
      </c>
      <c r="B378" s="57">
        <v>37.535014005602243</v>
      </c>
      <c r="C378" s="57">
        <v>132.09520921770769</v>
      </c>
      <c r="D378" s="57">
        <v>91.675151622955994</v>
      </c>
      <c r="E378" s="60">
        <v>49.004345799063998</v>
      </c>
      <c r="F378" s="60">
        <v>56.571422749475076</v>
      </c>
      <c r="G378" s="57">
        <v>53.07479317744842</v>
      </c>
      <c r="H378" s="57">
        <v>60.756723763113399</v>
      </c>
      <c r="I378" s="57">
        <v>18.955512572533848</v>
      </c>
      <c r="K378" s="58">
        <v>63.144871633728087</v>
      </c>
      <c r="L378" s="65">
        <v>51.70948441901772</v>
      </c>
      <c r="M378" s="58">
        <v>51.435967627779547</v>
      </c>
      <c r="N378" s="58">
        <v>54.394719459439024</v>
      </c>
      <c r="O378" s="58"/>
      <c r="P378" s="58"/>
      <c r="Q378" s="58"/>
      <c r="R378" s="58"/>
      <c r="T378" s="58"/>
      <c r="U378" s="58"/>
      <c r="V378" s="58"/>
      <c r="W378" s="58"/>
      <c r="X378" s="58"/>
      <c r="Y378" s="58"/>
      <c r="Z378" s="58"/>
      <c r="AA378" s="58"/>
    </row>
    <row r="379" spans="1:27">
      <c r="A379" s="56">
        <v>1639</v>
      </c>
      <c r="B379" s="57">
        <v>37.745098039215684</v>
      </c>
      <c r="C379" s="57">
        <v>135.45330503335356</v>
      </c>
      <c r="D379" s="57">
        <v>51.036272750015222</v>
      </c>
      <c r="E379" s="60">
        <v>49.638073479852565</v>
      </c>
      <c r="F379" s="60">
        <v>57.28518461178129</v>
      </c>
      <c r="G379" s="57">
        <v>59.024835667452798</v>
      </c>
      <c r="H379" s="57">
        <v>61.779796773593553</v>
      </c>
      <c r="I379" s="57">
        <v>17.762733720180528</v>
      </c>
      <c r="K379" s="58">
        <v>44.032209728141602</v>
      </c>
      <c r="L379" s="65">
        <v>52.371823353102442</v>
      </c>
      <c r="M379" s="58">
        <v>55.336411059852153</v>
      </c>
      <c r="N379" s="58">
        <v>51.352891068383791</v>
      </c>
      <c r="O379" s="58"/>
      <c r="P379" s="58"/>
      <c r="Q379" s="58"/>
      <c r="R379" s="58"/>
      <c r="T379" s="58"/>
      <c r="U379" s="58"/>
      <c r="V379" s="58"/>
      <c r="W379" s="58"/>
      <c r="X379" s="58"/>
      <c r="Y379" s="58"/>
      <c r="Z379" s="58"/>
      <c r="AA379" s="58"/>
    </row>
    <row r="380" spans="1:27">
      <c r="A380" s="56">
        <v>1640</v>
      </c>
      <c r="B380" s="57">
        <v>37.605042016806721</v>
      </c>
      <c r="C380" s="57">
        <v>134.58156458459675</v>
      </c>
      <c r="D380" s="57">
        <v>30.621763650009132</v>
      </c>
      <c r="E380" s="60">
        <v>49.423777729836537</v>
      </c>
      <c r="F380" s="60">
        <v>60.241412747253364</v>
      </c>
      <c r="G380" s="57">
        <v>63.633510805574922</v>
      </c>
      <c r="H380" s="57">
        <v>62.308156034240447</v>
      </c>
      <c r="I380" s="57">
        <v>25.564152159896842</v>
      </c>
      <c r="K380" s="58">
        <v>34.30174851549998</v>
      </c>
      <c r="L380" s="65">
        <v>53.290951600797143</v>
      </c>
      <c r="M380" s="58">
        <v>59.220667686519008</v>
      </c>
      <c r="N380" s="58">
        <v>50.692076981171795</v>
      </c>
      <c r="O380" s="58"/>
      <c r="P380" s="58"/>
      <c r="Q380" s="58"/>
      <c r="R380" s="58"/>
      <c r="T380" s="58"/>
      <c r="U380" s="58"/>
      <c r="V380" s="58"/>
      <c r="W380" s="58"/>
      <c r="X380" s="58"/>
      <c r="Y380" s="58"/>
      <c r="Z380" s="58"/>
      <c r="AA380" s="58"/>
    </row>
    <row r="381" spans="1:27">
      <c r="A381" s="56">
        <v>1641</v>
      </c>
      <c r="B381" s="57">
        <v>35.924369747899156</v>
      </c>
      <c r="C381" s="57">
        <v>127.63796240145541</v>
      </c>
      <c r="D381" s="57">
        <v>36.61741571426677</v>
      </c>
      <c r="E381" s="60">
        <v>51.974151620817779</v>
      </c>
      <c r="F381" s="60">
        <v>62.641073624086275</v>
      </c>
      <c r="G381" s="57">
        <v>46.873864425545605</v>
      </c>
      <c r="H381" s="57">
        <v>61.863960536841134</v>
      </c>
      <c r="I381" s="57">
        <v>67.311411992263061</v>
      </c>
      <c r="K381" s="58">
        <v>36.252200619956866</v>
      </c>
      <c r="L381" s="65">
        <v>55.787447409425845</v>
      </c>
      <c r="M381" s="58">
        <v>52.971431696156394</v>
      </c>
      <c r="N381" s="58">
        <v>50.084834736407878</v>
      </c>
      <c r="O381" s="58"/>
      <c r="P381" s="58"/>
      <c r="Q381" s="58"/>
      <c r="R381" s="58"/>
      <c r="T381" s="58"/>
      <c r="U381" s="58"/>
      <c r="V381" s="58"/>
      <c r="W381" s="58"/>
      <c r="X381" s="58"/>
      <c r="Y381" s="58"/>
      <c r="Z381" s="58"/>
      <c r="AA381" s="58"/>
    </row>
    <row r="382" spans="1:27">
      <c r="A382" s="56">
        <v>1642</v>
      </c>
      <c r="B382" s="57">
        <v>38.02521008403361</v>
      </c>
      <c r="C382" s="57">
        <v>126.06124924196482</v>
      </c>
      <c r="D382" s="57">
        <v>43.786998976168753</v>
      </c>
      <c r="E382" s="60">
        <v>42.021773159449097</v>
      </c>
      <c r="F382" s="60">
        <v>59.693389360701531</v>
      </c>
      <c r="G382" s="57">
        <v>57.702012304746368</v>
      </c>
      <c r="H382" s="57">
        <v>63.132481697095301</v>
      </c>
      <c r="I382" s="57">
        <v>132.75306254029658</v>
      </c>
      <c r="K382" s="58">
        <v>40.75070358487762</v>
      </c>
      <c r="L382" s="65">
        <v>48.339162526080401</v>
      </c>
      <c r="M382" s="58">
        <v>67.13738059853425</v>
      </c>
      <c r="N382" s="58">
        <v>52.881683580099633</v>
      </c>
      <c r="O382" s="58"/>
      <c r="P382" s="58"/>
      <c r="Q382" s="58"/>
      <c r="R382" s="58"/>
      <c r="T382" s="58"/>
      <c r="U382" s="58"/>
      <c r="V382" s="58"/>
      <c r="W382" s="58"/>
      <c r="X382" s="58"/>
      <c r="Y382" s="58"/>
      <c r="Z382" s="58"/>
      <c r="AA382" s="58"/>
    </row>
    <row r="383" spans="1:27">
      <c r="A383" s="56">
        <v>1643</v>
      </c>
      <c r="B383" s="57">
        <v>25.420168067226889</v>
      </c>
      <c r="C383" s="57">
        <v>121.11885991510005</v>
      </c>
      <c r="D383" s="57">
        <v>52.360365742358773</v>
      </c>
      <c r="E383" s="60">
        <v>45.87944895790497</v>
      </c>
      <c r="F383" s="60">
        <v>65.386242621569352</v>
      </c>
      <c r="G383" s="57">
        <v>67.189851032762078</v>
      </c>
      <c r="H383" s="57">
        <v>64.583523445842019</v>
      </c>
      <c r="I383" s="57">
        <v>70.631850419084458</v>
      </c>
      <c r="K383" s="58">
        <v>38.163664062932433</v>
      </c>
      <c r="L383" s="65">
        <v>52.852892103369527</v>
      </c>
      <c r="M383" s="58">
        <v>66.876958303559221</v>
      </c>
      <c r="N383" s="58">
        <v>54.048463022440693</v>
      </c>
      <c r="O383" s="58"/>
      <c r="P383" s="58"/>
      <c r="Q383" s="58"/>
      <c r="R383" s="58"/>
      <c r="T383" s="58"/>
      <c r="U383" s="58"/>
      <c r="V383" s="58"/>
      <c r="W383" s="58"/>
      <c r="X383" s="58"/>
      <c r="Y383" s="58"/>
      <c r="Z383" s="58"/>
      <c r="AA383" s="58"/>
    </row>
    <row r="384" spans="1:27">
      <c r="A384" s="56">
        <v>1644</v>
      </c>
      <c r="B384" s="57">
        <v>8.5434173669467786</v>
      </c>
      <c r="C384" s="57">
        <v>114.68314129775621</v>
      </c>
      <c r="D384" s="57">
        <v>62.612372731132183</v>
      </c>
      <c r="E384" s="60">
        <v>40.609051694216838</v>
      </c>
      <c r="F384" s="60">
        <v>62.809195922164839</v>
      </c>
      <c r="G384" s="57">
        <v>70.361336830228453</v>
      </c>
      <c r="H384" s="57">
        <v>64.481037156324703</v>
      </c>
      <c r="I384" s="57">
        <v>45.261121856866538</v>
      </c>
      <c r="K384" s="58">
        <v>34.119603721789666</v>
      </c>
      <c r="L384" s="65">
        <v>48.545335138024335</v>
      </c>
      <c r="M384" s="58">
        <v>66.144499707544298</v>
      </c>
      <c r="N384" s="58">
        <v>51.019445207193371</v>
      </c>
      <c r="O384" s="58"/>
      <c r="P384" s="58"/>
      <c r="Q384" s="58"/>
      <c r="R384" s="58"/>
      <c r="T384" s="58"/>
      <c r="U384" s="58"/>
      <c r="V384" s="58"/>
      <c r="W384" s="58"/>
      <c r="X384" s="58"/>
      <c r="Y384" s="58"/>
      <c r="Z384" s="58"/>
      <c r="AA384" s="58"/>
    </row>
    <row r="385" spans="1:27">
      <c r="A385" s="56">
        <v>1645</v>
      </c>
      <c r="B385" s="57">
        <v>22.128851540616246</v>
      </c>
      <c r="C385" s="57">
        <v>108.33080654942388</v>
      </c>
      <c r="D385" s="57">
        <v>63.938010548455118</v>
      </c>
      <c r="E385" s="60">
        <v>35.778531678761247</v>
      </c>
      <c r="F385" s="60">
        <v>61.454248341956188</v>
      </c>
      <c r="G385" s="57">
        <v>53.988449672797181</v>
      </c>
      <c r="H385" s="57">
        <v>65.372206648509675</v>
      </c>
      <c r="I385" s="57">
        <v>44.003868471953581</v>
      </c>
      <c r="K385" s="58">
        <v>41.905798125237133</v>
      </c>
      <c r="L385" s="65">
        <v>44.957290292657028</v>
      </c>
      <c r="M385" s="58">
        <v>55.894460624228429</v>
      </c>
      <c r="N385" s="58">
        <v>47.931500765833803</v>
      </c>
      <c r="O385" s="58"/>
      <c r="P385" s="58"/>
      <c r="Q385" s="58"/>
      <c r="R385" s="58"/>
      <c r="T385" s="58"/>
      <c r="U385" s="58"/>
      <c r="V385" s="58"/>
      <c r="W385" s="58"/>
      <c r="X385" s="58"/>
      <c r="Y385" s="58"/>
      <c r="Z385" s="58"/>
      <c r="AA385" s="58"/>
    </row>
    <row r="386" spans="1:27">
      <c r="A386" s="56">
        <v>1646</v>
      </c>
      <c r="B386" s="57">
        <v>10.994397759103641</v>
      </c>
      <c r="C386" s="57">
        <v>104.5785324439054</v>
      </c>
      <c r="D386" s="57">
        <v>65.291714953036461</v>
      </c>
      <c r="E386" s="60">
        <v>38.974211473453799</v>
      </c>
      <c r="F386" s="60">
        <v>64.86877209506001</v>
      </c>
      <c r="G386" s="57">
        <v>54.528532236027161</v>
      </c>
      <c r="H386" s="57">
        <v>65.709522608214797</v>
      </c>
      <c r="I386" s="57">
        <v>47.614442295293358</v>
      </c>
      <c r="K386" s="58">
        <v>36.678605892333273</v>
      </c>
      <c r="L386" s="65">
        <v>48.231204159438626</v>
      </c>
      <c r="M386" s="58">
        <v>56.709600232721812</v>
      </c>
      <c r="N386" s="58">
        <v>48.304836512587862</v>
      </c>
      <c r="O386" s="58"/>
      <c r="P386" s="58"/>
      <c r="Q386" s="58"/>
      <c r="R386" s="58"/>
      <c r="T386" s="58"/>
      <c r="U386" s="58"/>
      <c r="V386" s="58"/>
      <c r="W386" s="58"/>
      <c r="X386" s="58"/>
      <c r="Y386" s="58"/>
      <c r="Z386" s="58"/>
      <c r="AA386" s="58"/>
    </row>
    <row r="387" spans="1:27">
      <c r="A387" s="56">
        <v>1647</v>
      </c>
      <c r="B387" s="57">
        <v>13.515406162464986</v>
      </c>
      <c r="C387" s="57">
        <v>111.71922377198302</v>
      </c>
      <c r="D387" s="57">
        <v>66.674080174544457</v>
      </c>
      <c r="E387" s="60">
        <v>41.064095000768596</v>
      </c>
      <c r="F387" s="60">
        <v>66.237808401679445</v>
      </c>
      <c r="G387" s="57">
        <v>54.607117759976724</v>
      </c>
      <c r="H387" s="57">
        <v>67.317113526568519</v>
      </c>
      <c r="I387" s="57">
        <v>64.474532559638945</v>
      </c>
      <c r="K387" s="58">
        <v>38.66100299805445</v>
      </c>
      <c r="L387" s="65">
        <v>50.063393511239141</v>
      </c>
      <c r="M387" s="58">
        <v>58.980134259228706</v>
      </c>
      <c r="N387" s="58">
        <v>50.322431332201823</v>
      </c>
      <c r="O387" s="58"/>
      <c r="P387" s="58"/>
      <c r="Q387" s="58"/>
      <c r="R387" s="58"/>
      <c r="T387" s="58"/>
      <c r="U387" s="58"/>
      <c r="V387" s="58"/>
      <c r="W387" s="58"/>
      <c r="X387" s="58"/>
      <c r="Y387" s="58"/>
      <c r="Z387" s="58"/>
      <c r="AA387" s="58"/>
    </row>
    <row r="388" spans="1:27">
      <c r="A388" s="56">
        <v>1648</v>
      </c>
      <c r="B388" s="57"/>
      <c r="C388" s="57">
        <v>117.38174651303821</v>
      </c>
      <c r="D388" s="57">
        <v>68.085713023760022</v>
      </c>
      <c r="E388" s="60">
        <v>43.843181905398701</v>
      </c>
      <c r="F388" s="60">
        <v>69.06361522377496</v>
      </c>
      <c r="G388" s="57">
        <v>55.976254960251275</v>
      </c>
      <c r="H388" s="57">
        <v>67.785315967532796</v>
      </c>
      <c r="I388" s="57">
        <v>79.078014184397162</v>
      </c>
      <c r="K388" s="58">
        <v>32.206519853562831</v>
      </c>
      <c r="L388" s="65">
        <v>52.859182222112914</v>
      </c>
      <c r="M388" s="58">
        <v>61.527770392625229</v>
      </c>
      <c r="N388" s="58">
        <v>50.786624341711793</v>
      </c>
      <c r="O388" s="58"/>
      <c r="P388" s="58"/>
      <c r="Q388" s="58"/>
      <c r="R388" s="58"/>
      <c r="T388" s="58"/>
      <c r="U388" s="58"/>
      <c r="V388" s="58"/>
      <c r="W388" s="58"/>
      <c r="X388" s="58"/>
      <c r="Y388" s="58"/>
      <c r="Z388" s="58"/>
      <c r="AA388" s="58"/>
    </row>
    <row r="389" spans="1:27">
      <c r="A389" s="56">
        <v>1649</v>
      </c>
      <c r="B389" s="57">
        <v>15.763937444643814</v>
      </c>
      <c r="C389" s="57">
        <v>119.73923590054578</v>
      </c>
      <c r="D389" s="57">
        <v>69.527233158945904</v>
      </c>
      <c r="E389" s="60">
        <v>45.955282020740171</v>
      </c>
      <c r="F389" s="60">
        <v>75.530367533470141</v>
      </c>
      <c r="G389" s="57">
        <v>50.907977240375047</v>
      </c>
      <c r="H389" s="57">
        <v>68.420547703407792</v>
      </c>
      <c r="I389" s="57">
        <v>58.156028368794324</v>
      </c>
      <c r="K389" s="58">
        <v>41.195537907010781</v>
      </c>
      <c r="L389" s="65">
        <v>56.52801790451803</v>
      </c>
      <c r="M389" s="58">
        <v>56.255265196962512</v>
      </c>
      <c r="N389" s="58">
        <v>52.710431874431883</v>
      </c>
      <c r="O389" s="58"/>
      <c r="P389" s="58"/>
      <c r="Q389" s="58"/>
      <c r="R389" s="58"/>
      <c r="T389" s="58"/>
      <c r="U389" s="58"/>
      <c r="V389" s="58"/>
      <c r="W389" s="58"/>
      <c r="X389" s="58"/>
      <c r="Y389" s="58"/>
      <c r="Z389" s="58"/>
      <c r="AA389" s="58"/>
    </row>
    <row r="390" spans="1:27">
      <c r="A390" s="56">
        <v>1650</v>
      </c>
      <c r="B390" s="57">
        <v>16.114697984873207</v>
      </c>
      <c r="C390" s="57">
        <v>117.0027289266222</v>
      </c>
      <c r="D390" s="57">
        <v>70.99927335785533</v>
      </c>
      <c r="E390" s="60">
        <v>50.933983845695707</v>
      </c>
      <c r="F390" s="60">
        <v>79.884657678414953</v>
      </c>
      <c r="G390" s="57">
        <v>43.843725283389375</v>
      </c>
      <c r="H390" s="57">
        <v>68.941504178272993</v>
      </c>
      <c r="I390" s="57">
        <v>51.611863313990966</v>
      </c>
      <c r="K390" s="58">
        <v>42.07669629408467</v>
      </c>
      <c r="L390" s="65">
        <v>61.283500095073606</v>
      </c>
      <c r="M390" s="58">
        <v>51.227278731019688</v>
      </c>
      <c r="N390" s="58">
        <v>53.201054212286806</v>
      </c>
      <c r="O390" s="58"/>
      <c r="P390" s="58"/>
      <c r="Q390" s="58"/>
      <c r="R390" s="58"/>
      <c r="T390" s="58"/>
      <c r="U390" s="58"/>
      <c r="V390" s="58"/>
      <c r="W390" s="58"/>
      <c r="X390" s="58"/>
      <c r="Y390" s="58"/>
      <c r="Z390" s="58"/>
      <c r="AA390" s="58"/>
    </row>
    <row r="391" spans="1:27">
      <c r="A391" s="56">
        <v>1651</v>
      </c>
      <c r="B391" s="57">
        <v>15.855805882026988</v>
      </c>
      <c r="C391" s="57">
        <v>109.80897513644634</v>
      </c>
      <c r="D391" s="57">
        <v>72.502479795499568</v>
      </c>
      <c r="E391" s="60">
        <v>52.109925818254396</v>
      </c>
      <c r="F391" s="60">
        <v>79.36025836903147</v>
      </c>
      <c r="G391" s="57">
        <v>49.665716912861143</v>
      </c>
      <c r="H391" s="57">
        <v>69.429943345639543</v>
      </c>
      <c r="I391" s="57">
        <v>40.84461637653127</v>
      </c>
      <c r="K391" s="58">
        <v>42.651327982175843</v>
      </c>
      <c r="L391" s="65">
        <v>61.851590594860689</v>
      </c>
      <c r="M391" s="58">
        <v>53.88438844632293</v>
      </c>
      <c r="N391" s="58">
        <v>54.480410742326143</v>
      </c>
      <c r="O391" s="58"/>
      <c r="P391" s="58"/>
      <c r="Q391" s="58"/>
      <c r="R391" s="58"/>
      <c r="T391" s="58"/>
      <c r="U391" s="58"/>
      <c r="V391" s="58"/>
      <c r="W391" s="58"/>
      <c r="X391" s="58"/>
      <c r="Y391" s="58"/>
      <c r="Z391" s="58"/>
      <c r="AA391" s="58"/>
    </row>
    <row r="392" spans="1:27">
      <c r="A392" s="56">
        <v>1652</v>
      </c>
      <c r="B392" s="57">
        <v>16.219308460446083</v>
      </c>
      <c r="C392" s="57">
        <v>106.89053972104306</v>
      </c>
      <c r="D392" s="57">
        <v>74.037512327796748</v>
      </c>
      <c r="E392" s="60">
        <v>57.731523364533878</v>
      </c>
      <c r="F392" s="60">
        <v>83.019743237078927</v>
      </c>
      <c r="G392" s="57">
        <v>65.983902570979268</v>
      </c>
      <c r="H392" s="57">
        <v>71.077764881418943</v>
      </c>
      <c r="I392" s="57">
        <v>40.780141843971627</v>
      </c>
      <c r="K392" s="58">
        <v>43.568998256620262</v>
      </c>
      <c r="L392" s="65">
        <v>66.771756555685243</v>
      </c>
      <c r="M392" s="58">
        <v>64.621660722749056</v>
      </c>
      <c r="N392" s="58">
        <v>60.404370420832251</v>
      </c>
      <c r="O392" s="58"/>
      <c r="P392" s="58"/>
      <c r="Q392" s="58"/>
      <c r="R392" s="58"/>
      <c r="T392" s="58"/>
      <c r="U392" s="58"/>
      <c r="V392" s="58"/>
      <c r="W392" s="58"/>
      <c r="X392" s="58"/>
      <c r="Y392" s="58"/>
      <c r="Z392" s="58"/>
      <c r="AA392" s="58"/>
    </row>
    <row r="393" spans="1:27">
      <c r="A393" s="56">
        <v>1653</v>
      </c>
      <c r="B393" s="57">
        <v>16.650847863691872</v>
      </c>
      <c r="C393" s="57">
        <v>104.15403274711947</v>
      </c>
      <c r="D393" s="57">
        <v>75.605044781225672</v>
      </c>
      <c r="E393" s="60">
        <v>59.277236585016354</v>
      </c>
      <c r="F393" s="60">
        <v>82.967609459737162</v>
      </c>
      <c r="G393" s="57">
        <v>82.166058464863866</v>
      </c>
      <c r="H393" s="57">
        <v>71.565976323292318</v>
      </c>
      <c r="I393" s="57">
        <v>47.872340425531917</v>
      </c>
      <c r="K393" s="58">
        <v>44.537895368251434</v>
      </c>
      <c r="L393" s="65">
        <v>67.746258772114615</v>
      </c>
      <c r="M393" s="58">
        <v>75.734660607670264</v>
      </c>
      <c r="N393" s="58">
        <v>64.821738447771097</v>
      </c>
      <c r="O393" s="58"/>
      <c r="P393" s="58"/>
      <c r="Q393" s="58"/>
      <c r="R393" s="58"/>
      <c r="T393" s="58"/>
      <c r="U393" s="58"/>
      <c r="V393" s="58"/>
      <c r="W393" s="58"/>
      <c r="X393" s="58"/>
      <c r="Y393" s="58"/>
      <c r="Z393" s="58"/>
      <c r="AA393" s="58"/>
    </row>
    <row r="394" spans="1:27">
      <c r="A394" s="56">
        <v>1654</v>
      </c>
      <c r="B394" s="57">
        <v>17.87135305360103</v>
      </c>
      <c r="C394" s="57">
        <v>105.79896907216495</v>
      </c>
      <c r="D394" s="57">
        <v>77.205765248612551</v>
      </c>
      <c r="E394" s="60">
        <v>68.63529452569108</v>
      </c>
      <c r="F394" s="60">
        <v>81.857675979600018</v>
      </c>
      <c r="G394" s="57">
        <v>76.811641640353713</v>
      </c>
      <c r="H394" s="57">
        <v>71.161091781448931</v>
      </c>
      <c r="I394" s="57">
        <v>44.294003868471954</v>
      </c>
      <c r="K394" s="58">
        <v>45.93825342800482</v>
      </c>
      <c r="L394" s="65">
        <v>73.36213620486626</v>
      </c>
      <c r="M394" s="58">
        <v>71.862432894444623</v>
      </c>
      <c r="N394" s="58">
        <v>66.190204990314143</v>
      </c>
      <c r="O394" s="58"/>
      <c r="P394" s="58"/>
      <c r="Q394" s="58"/>
      <c r="R394" s="58"/>
      <c r="T394" s="58"/>
      <c r="U394" s="58"/>
      <c r="V394" s="58"/>
      <c r="W394" s="58"/>
      <c r="X394" s="58"/>
      <c r="Y394" s="58"/>
      <c r="Z394" s="58"/>
      <c r="AA394" s="58"/>
    </row>
    <row r="395" spans="1:27">
      <c r="A395" s="56">
        <v>1655</v>
      </c>
      <c r="B395" s="57">
        <v>19.243771938126326</v>
      </c>
      <c r="C395" s="57">
        <v>107.4742268041237</v>
      </c>
      <c r="D395" s="57">
        <v>74.17213959827842</v>
      </c>
      <c r="E395" s="60">
        <v>69.484092829108491</v>
      </c>
      <c r="F395" s="60">
        <v>83.684113671648134</v>
      </c>
      <c r="G395" s="57">
        <v>86.634602433721298</v>
      </c>
      <c r="H395" s="57">
        <v>72.864863872917283</v>
      </c>
      <c r="I395" s="57">
        <v>44.713088330109606</v>
      </c>
      <c r="K395" s="58">
        <v>45.226485271144327</v>
      </c>
      <c r="L395" s="65">
        <v>74.560428782480145</v>
      </c>
      <c r="M395" s="58">
        <v>78.560681065529081</v>
      </c>
      <c r="N395" s="58">
        <v>68.79289313041923</v>
      </c>
      <c r="O395" s="58"/>
      <c r="P395" s="58"/>
      <c r="Q395" s="58"/>
      <c r="R395" s="58"/>
      <c r="T395" s="58"/>
      <c r="U395" s="58"/>
      <c r="V395" s="58"/>
      <c r="W395" s="58"/>
      <c r="X395" s="58"/>
      <c r="Y395" s="58"/>
      <c r="Z395" s="58"/>
      <c r="AA395" s="58"/>
    </row>
    <row r="396" spans="1:27">
      <c r="A396" s="56">
        <v>1656</v>
      </c>
      <c r="B396" s="57">
        <v>20.684571386731356</v>
      </c>
      <c r="C396" s="57">
        <v>108.58853850818677</v>
      </c>
      <c r="D396" s="57">
        <v>71.257713395767041</v>
      </c>
      <c r="E396" s="60">
        <v>60.694452229847151</v>
      </c>
      <c r="F396" s="60">
        <v>77.788744348662135</v>
      </c>
      <c r="G396" s="57">
        <v>76.964222447436001</v>
      </c>
      <c r="H396" s="57">
        <v>73.347167612883339</v>
      </c>
      <c r="I396" s="57">
        <v>43.552546744036107</v>
      </c>
      <c r="K396" s="58">
        <v>44.607136486441185</v>
      </c>
      <c r="L396" s="65">
        <v>66.805455209520147</v>
      </c>
      <c r="M396" s="58">
        <v>72.45050983389585</v>
      </c>
      <c r="N396" s="58">
        <v>63.330242100802991</v>
      </c>
      <c r="O396" s="58"/>
      <c r="P396" s="58"/>
      <c r="Q396" s="58"/>
      <c r="R396" s="58"/>
      <c r="T396" s="58"/>
      <c r="U396" s="58"/>
      <c r="V396" s="58"/>
      <c r="W396" s="58"/>
      <c r="X396" s="58"/>
      <c r="Y396" s="58"/>
      <c r="Z396" s="58"/>
      <c r="AA396" s="58"/>
    </row>
    <row r="397" spans="1:27">
      <c r="A397" s="56">
        <v>1657</v>
      </c>
      <c r="B397" s="57">
        <v>21.819051473676993</v>
      </c>
      <c r="C397" s="57">
        <v>107.23165554881746</v>
      </c>
      <c r="D397" s="57">
        <v>68.457802968800038</v>
      </c>
      <c r="E397" s="60">
        <v>60.902734746731198</v>
      </c>
      <c r="F397" s="60">
        <v>76.365644406682947</v>
      </c>
      <c r="G397" s="57">
        <v>68.370094499863882</v>
      </c>
      <c r="H397" s="57">
        <v>73.985532329331988</v>
      </c>
      <c r="I397" s="57">
        <v>43.939393939393938</v>
      </c>
      <c r="K397" s="58">
        <v>43.880535583403251</v>
      </c>
      <c r="L397" s="65">
        <v>66.43053820004728</v>
      </c>
      <c r="M397" s="58">
        <v>67.226632508220774</v>
      </c>
      <c r="N397" s="58">
        <v>61.222607908961848</v>
      </c>
      <c r="O397" s="58"/>
      <c r="P397" s="58"/>
      <c r="Q397" s="58"/>
      <c r="R397" s="58"/>
      <c r="T397" s="58"/>
      <c r="U397" s="58"/>
      <c r="V397" s="58"/>
      <c r="W397" s="58"/>
      <c r="X397" s="58"/>
      <c r="Y397" s="58"/>
      <c r="Z397" s="58"/>
      <c r="AA397" s="58"/>
    </row>
    <row r="398" spans="1:27">
      <c r="A398" s="56">
        <v>1658</v>
      </c>
      <c r="B398" s="57">
        <v>23.349672857711017</v>
      </c>
      <c r="C398" s="57">
        <v>106.92844147968465</v>
      </c>
      <c r="D398" s="57">
        <v>100.46960070905611</v>
      </c>
      <c r="E398" s="60">
        <v>60.581826309835982</v>
      </c>
      <c r="F398" s="60">
        <v>78.448685813503658</v>
      </c>
      <c r="G398" s="57">
        <v>60.382958767148963</v>
      </c>
      <c r="H398" s="57">
        <v>73.538692620074031</v>
      </c>
      <c r="I398" s="57">
        <v>45.647969052224369</v>
      </c>
      <c r="K398" s="58">
        <v>59.829638729301649</v>
      </c>
      <c r="L398" s="65">
        <v>66.96901279906983</v>
      </c>
      <c r="M398" s="58">
        <v>62.244219744360009</v>
      </c>
      <c r="N398" s="58">
        <v>63.629451901639044</v>
      </c>
      <c r="O398" s="58"/>
      <c r="P398" s="58"/>
      <c r="Q398" s="58"/>
      <c r="R398" s="58"/>
      <c r="T398" s="58"/>
      <c r="U398" s="58"/>
      <c r="V398" s="58"/>
      <c r="W398" s="58"/>
      <c r="X398" s="58"/>
      <c r="Y398" s="58"/>
      <c r="Z398" s="58"/>
      <c r="AA398" s="58"/>
    </row>
    <row r="399" spans="1:27">
      <c r="A399" s="56">
        <v>1659</v>
      </c>
      <c r="B399" s="57">
        <v>24.941636095900343</v>
      </c>
      <c r="C399" s="57">
        <v>105.85961188599151</v>
      </c>
      <c r="D399" s="57">
        <v>87.593007753439139</v>
      </c>
      <c r="E399" s="60">
        <v>30.846844810244029</v>
      </c>
      <c r="F399" s="60">
        <v>60.335732328807957</v>
      </c>
      <c r="G399" s="57">
        <v>47.191883484937755</v>
      </c>
      <c r="H399" s="57">
        <v>73.371027177071866</v>
      </c>
      <c r="I399" s="57">
        <v>70.341715022566092</v>
      </c>
      <c r="K399" s="58">
        <v>54.577554639300438</v>
      </c>
      <c r="L399" s="65">
        <v>41.388765952146116</v>
      </c>
      <c r="M399" s="58">
        <v>56.500959390760961</v>
      </c>
      <c r="N399" s="58">
        <v>49.726777305389462</v>
      </c>
      <c r="O399" s="58"/>
      <c r="P399" s="58"/>
      <c r="Q399" s="58"/>
      <c r="R399" s="58"/>
      <c r="T399" s="58"/>
      <c r="U399" s="58"/>
      <c r="V399" s="58"/>
      <c r="W399" s="58"/>
      <c r="X399" s="58"/>
      <c r="Y399" s="58"/>
      <c r="Z399" s="58"/>
      <c r="AA399" s="58"/>
    </row>
    <row r="400" spans="1:27">
      <c r="A400" s="56">
        <v>1660</v>
      </c>
      <c r="B400" s="57">
        <v>26.771666498902132</v>
      </c>
      <c r="C400" s="57">
        <v>104.65433596118861</v>
      </c>
      <c r="D400" s="57">
        <v>87.442929176318117</v>
      </c>
      <c r="E400" s="60">
        <v>30.684049969261363</v>
      </c>
      <c r="F400" s="60">
        <v>62.822570376703766</v>
      </c>
      <c r="G400" s="57">
        <v>57.64908003118051</v>
      </c>
      <c r="H400" s="57">
        <v>73.660426311299716</v>
      </c>
      <c r="I400" s="57">
        <v>102.1598968407479</v>
      </c>
      <c r="K400" s="58">
        <v>55.470935981165304</v>
      </c>
      <c r="L400" s="65">
        <v>42.173182868540287</v>
      </c>
      <c r="M400" s="58">
        <v>66.584949104755921</v>
      </c>
      <c r="N400" s="58">
        <v>53.69689629772104</v>
      </c>
      <c r="O400" s="58"/>
      <c r="P400" s="58"/>
      <c r="Q400" s="58"/>
      <c r="R400" s="58"/>
      <c r="T400" s="58"/>
      <c r="U400" s="58"/>
      <c r="V400" s="58"/>
      <c r="W400" s="58"/>
      <c r="X400" s="58"/>
      <c r="Y400" s="58"/>
      <c r="Z400" s="58"/>
      <c r="AA400" s="58"/>
    </row>
    <row r="401" spans="1:27">
      <c r="A401" s="56">
        <v>1661</v>
      </c>
      <c r="B401" s="57">
        <v>29.555755175372919</v>
      </c>
      <c r="C401" s="57">
        <v>105.63220133414191</v>
      </c>
      <c r="D401" s="57">
        <v>101.85039890242898</v>
      </c>
      <c r="E401" s="60">
        <v>44.273950806749866</v>
      </c>
      <c r="F401" s="60">
        <v>68.396584338067569</v>
      </c>
      <c r="G401" s="57">
        <v>57.267852466304895</v>
      </c>
      <c r="H401" s="57">
        <v>74.724050618900932</v>
      </c>
      <c r="I401" s="57">
        <v>57.18891038039974</v>
      </c>
      <c r="K401" s="58">
        <v>63.753221502694046</v>
      </c>
      <c r="L401" s="65">
        <v>52.897500958042187</v>
      </c>
      <c r="M401" s="58">
        <v>61.817714550387571</v>
      </c>
      <c r="N401" s="58">
        <v>58.565183046632399</v>
      </c>
      <c r="O401" s="58"/>
      <c r="P401" s="58"/>
      <c r="Q401" s="58"/>
      <c r="R401" s="58"/>
      <c r="T401" s="58"/>
      <c r="U401" s="58"/>
      <c r="V401" s="58"/>
      <c r="W401" s="58"/>
      <c r="X401" s="58"/>
      <c r="Y401" s="58"/>
      <c r="Z401" s="58"/>
      <c r="AA401" s="58"/>
    </row>
    <row r="402" spans="1:27">
      <c r="A402" s="56">
        <v>1662</v>
      </c>
      <c r="B402" s="57">
        <v>32.899641025049789</v>
      </c>
      <c r="C402" s="57">
        <v>106.55700424499696</v>
      </c>
      <c r="D402" s="57">
        <v>93.639360874084971</v>
      </c>
      <c r="E402" s="60">
        <v>44.034075506697313</v>
      </c>
      <c r="F402" s="60">
        <v>66.875564015166717</v>
      </c>
      <c r="G402" s="57">
        <v>61.527077471145319</v>
      </c>
      <c r="H402" s="57">
        <v>74.244484645778641</v>
      </c>
      <c r="I402" s="57">
        <v>46.002578981302385</v>
      </c>
      <c r="K402" s="58">
        <v>61.631292737871419</v>
      </c>
      <c r="L402" s="65">
        <v>52.199631785087341</v>
      </c>
      <c r="M402" s="58">
        <v>63.18954004008711</v>
      </c>
      <c r="N402" s="58">
        <v>58.224459780607383</v>
      </c>
      <c r="O402" s="58"/>
      <c r="P402" s="58"/>
      <c r="Q402" s="58"/>
      <c r="R402" s="58"/>
      <c r="T402" s="58"/>
      <c r="U402" s="58"/>
      <c r="V402" s="58"/>
      <c r="W402" s="58"/>
      <c r="X402" s="58"/>
      <c r="Y402" s="58"/>
      <c r="Z402" s="58"/>
      <c r="AA402" s="58"/>
    </row>
    <row r="403" spans="1:27">
      <c r="A403" s="56">
        <v>1663</v>
      </c>
      <c r="B403" s="57">
        <v>37.104194600228553</v>
      </c>
      <c r="C403" s="57">
        <v>107.73953911461491</v>
      </c>
      <c r="D403" s="57">
        <v>101.39920205004773</v>
      </c>
      <c r="E403" s="60">
        <v>85.158676792436978</v>
      </c>
      <c r="F403" s="60">
        <v>89.465535699205162</v>
      </c>
      <c r="G403" s="57">
        <v>71.063525016583412</v>
      </c>
      <c r="H403" s="57">
        <v>74.32310619264257</v>
      </c>
      <c r="I403" s="57">
        <v>47.195357833655706</v>
      </c>
      <c r="K403" s="58">
        <v>67.517600613835981</v>
      </c>
      <c r="L403" s="65">
        <v>86.698326836402416</v>
      </c>
      <c r="M403" s="58">
        <v>69.364976425805381</v>
      </c>
      <c r="N403" s="58">
        <v>76.150046485586174</v>
      </c>
      <c r="O403" s="58"/>
      <c r="P403" s="58"/>
      <c r="Q403" s="58"/>
      <c r="R403" s="58"/>
      <c r="T403" s="58"/>
      <c r="U403" s="58"/>
      <c r="V403" s="58"/>
      <c r="W403" s="58"/>
      <c r="X403" s="58"/>
      <c r="Y403" s="58"/>
      <c r="Z403" s="58"/>
      <c r="AA403" s="58"/>
    </row>
    <row r="404" spans="1:27">
      <c r="A404" s="56">
        <v>1664</v>
      </c>
      <c r="B404" s="57">
        <v>41.393711082573255</v>
      </c>
      <c r="C404" s="57">
        <v>106.32201334141904</v>
      </c>
      <c r="D404" s="57">
        <v>63.447848552003606</v>
      </c>
      <c r="E404" s="60">
        <v>84.970197248056024</v>
      </c>
      <c r="F404" s="60">
        <v>87.24758264165888</v>
      </c>
      <c r="G404" s="57">
        <v>67.035128407746129</v>
      </c>
      <c r="H404" s="57">
        <v>76.006923464097071</v>
      </c>
      <c r="I404" s="57">
        <v>43.294648613797548</v>
      </c>
      <c r="K404" s="58">
        <v>51.825958682220815</v>
      </c>
      <c r="L404" s="65">
        <v>85.784335021614538</v>
      </c>
      <c r="M404" s="58">
        <v>66.8418366937305</v>
      </c>
      <c r="N404" s="58">
        <v>71.099263817692346</v>
      </c>
      <c r="O404" s="58"/>
      <c r="P404" s="58"/>
      <c r="Q404" s="58"/>
      <c r="R404" s="58"/>
      <c r="T404" s="58"/>
      <c r="U404" s="58"/>
      <c r="V404" s="58"/>
      <c r="W404" s="58"/>
      <c r="X404" s="58"/>
      <c r="Y404" s="58"/>
      <c r="Z404" s="58"/>
      <c r="AA404" s="58"/>
    </row>
    <row r="405" spans="1:27">
      <c r="A405" s="56">
        <v>1665</v>
      </c>
      <c r="B405" s="57">
        <v>47.048670904356811</v>
      </c>
      <c r="C405" s="57">
        <v>105.07883565797454</v>
      </c>
      <c r="D405" s="57">
        <v>42.989505671704045</v>
      </c>
      <c r="E405" s="60">
        <v>84.3922382283221</v>
      </c>
      <c r="F405" s="60">
        <v>85.414781030009522</v>
      </c>
      <c r="G405" s="57">
        <v>73.559377416031353</v>
      </c>
      <c r="H405" s="57">
        <v>75.723794352194659</v>
      </c>
      <c r="I405" s="57">
        <v>41.231463571889101</v>
      </c>
      <c r="K405" s="58">
        <v>45.128567848247208</v>
      </c>
      <c r="L405" s="65">
        <v>84.757784930374612</v>
      </c>
      <c r="M405" s="58">
        <v>70.671139410076606</v>
      </c>
      <c r="N405" s="58">
        <v>70.344638905038778</v>
      </c>
      <c r="O405" s="58"/>
      <c r="P405" s="58"/>
      <c r="Q405" s="58"/>
      <c r="R405" s="58"/>
      <c r="T405" s="58"/>
      <c r="U405" s="58"/>
      <c r="V405" s="58"/>
      <c r="W405" s="58"/>
      <c r="X405" s="58"/>
      <c r="Y405" s="58"/>
      <c r="Z405" s="58"/>
      <c r="AA405" s="58"/>
    </row>
    <row r="406" spans="1:27">
      <c r="A406" s="56">
        <v>1666</v>
      </c>
      <c r="B406" s="57">
        <v>54.516763722357837</v>
      </c>
      <c r="C406" s="57">
        <v>103.4869617950273</v>
      </c>
      <c r="D406" s="57">
        <v>54.395105129484669</v>
      </c>
      <c r="E406" s="60">
        <v>85.070321223799027</v>
      </c>
      <c r="F406" s="60">
        <v>85.131814129587951</v>
      </c>
      <c r="G406" s="57">
        <v>93.477990516619087</v>
      </c>
      <c r="H406" s="57">
        <v>76.984201409395467</v>
      </c>
      <c r="I406" s="57">
        <v>31.721470019342355</v>
      </c>
      <c r="K406" s="58">
        <v>54.459215674276756</v>
      </c>
      <c r="L406" s="65">
        <v>85.092304194950628</v>
      </c>
      <c r="M406" s="58">
        <v>82.573871290097898</v>
      </c>
      <c r="N406" s="58">
        <v>76.794636632029494</v>
      </c>
      <c r="O406" s="58"/>
      <c r="P406" s="58"/>
      <c r="Q406" s="58"/>
      <c r="R406" s="58"/>
      <c r="T406" s="58"/>
      <c r="U406" s="58"/>
      <c r="V406" s="58"/>
      <c r="W406" s="58"/>
      <c r="X406" s="58"/>
      <c r="Y406" s="58"/>
      <c r="Z406" s="58"/>
      <c r="AA406" s="58"/>
    </row>
    <row r="407" spans="1:27">
      <c r="A407" s="56">
        <v>1667</v>
      </c>
      <c r="B407" s="57">
        <v>63.79551820728291</v>
      </c>
      <c r="C407" s="57">
        <v>99.719526986052159</v>
      </c>
      <c r="D407" s="57">
        <v>96.306558898787941</v>
      </c>
      <c r="E407" s="60">
        <v>84.149072023782693</v>
      </c>
      <c r="F407" s="60">
        <v>84.801784906987137</v>
      </c>
      <c r="G407" s="57">
        <v>88.382073510682858</v>
      </c>
      <c r="H407" s="57">
        <v>75.770779751175382</v>
      </c>
      <c r="I407" s="57">
        <v>34.042553191489361</v>
      </c>
      <c r="K407" s="58">
        <v>79.174184758451275</v>
      </c>
      <c r="L407" s="65">
        <v>84.382408996522443</v>
      </c>
      <c r="M407" s="58">
        <v>79.284101456298217</v>
      </c>
      <c r="N407" s="58">
        <v>81.38511899407213</v>
      </c>
      <c r="O407" s="58"/>
      <c r="P407" s="58"/>
      <c r="Q407" s="58"/>
      <c r="R407" s="58"/>
      <c r="T407" s="58"/>
      <c r="U407" s="58"/>
      <c r="V407" s="58"/>
      <c r="W407" s="58"/>
      <c r="X407" s="58"/>
      <c r="Y407" s="58"/>
      <c r="Z407" s="58"/>
      <c r="AA407" s="58"/>
    </row>
    <row r="408" spans="1:27">
      <c r="A408" s="56">
        <v>1668</v>
      </c>
      <c r="B408" s="57">
        <v>56.617647058823529</v>
      </c>
      <c r="C408" s="57">
        <v>100.76561552456033</v>
      </c>
      <c r="D408" s="57">
        <v>89.917470764646936</v>
      </c>
      <c r="E408" s="60">
        <v>85.345508997139618</v>
      </c>
      <c r="F408" s="60">
        <v>85.721713084402538</v>
      </c>
      <c r="G408" s="57">
        <v>71.144254523516295</v>
      </c>
      <c r="H408" s="57">
        <v>77.848256447856016</v>
      </c>
      <c r="I408" s="57">
        <v>37.201805286911672</v>
      </c>
      <c r="K408" s="58">
        <v>72.369430886474447</v>
      </c>
      <c r="L408" s="65">
        <v>85.47999741480848</v>
      </c>
      <c r="M408" s="58">
        <v>69.268954810828248</v>
      </c>
      <c r="N408" s="58">
        <v>76.787691073205835</v>
      </c>
      <c r="O408" s="58"/>
      <c r="P408" s="58"/>
      <c r="Q408" s="58"/>
      <c r="R408" s="58"/>
      <c r="T408" s="58"/>
      <c r="U408" s="58"/>
      <c r="V408" s="58"/>
      <c r="W408" s="58"/>
      <c r="X408" s="58"/>
      <c r="Y408" s="58"/>
      <c r="Z408" s="58"/>
      <c r="AA408" s="58"/>
    </row>
    <row r="409" spans="1:27">
      <c r="A409" s="56">
        <v>1669</v>
      </c>
      <c r="B409" s="57">
        <v>49.439775910364148</v>
      </c>
      <c r="C409" s="57">
        <v>103.08520315342631</v>
      </c>
      <c r="D409" s="57">
        <v>98.639035934727431</v>
      </c>
      <c r="E409" s="60">
        <v>76.428516631191144</v>
      </c>
      <c r="F409" s="60">
        <v>78.450994466396324</v>
      </c>
      <c r="G409" s="57">
        <v>78.746882025589699</v>
      </c>
      <c r="H409" s="57">
        <v>78.392622929212266</v>
      </c>
      <c r="I409" s="57">
        <v>36.234687298517088</v>
      </c>
      <c r="K409" s="58">
        <v>72.712454926038063</v>
      </c>
      <c r="L409" s="65">
        <v>77.151528031216174</v>
      </c>
      <c r="M409" s="58">
        <v>74.113013151240054</v>
      </c>
      <c r="N409" s="58">
        <v>75.04084644563163</v>
      </c>
      <c r="O409" s="58"/>
      <c r="P409" s="58"/>
      <c r="Q409" s="58"/>
      <c r="R409" s="58"/>
      <c r="T409" s="58"/>
      <c r="U409" s="58"/>
      <c r="V409" s="58"/>
      <c r="W409" s="58"/>
      <c r="X409" s="58"/>
      <c r="Y409" s="58"/>
      <c r="Z409" s="58"/>
      <c r="AA409" s="58"/>
    </row>
    <row r="410" spans="1:27">
      <c r="A410" s="56">
        <v>1670</v>
      </c>
      <c r="B410" s="57">
        <v>54.481792717086833</v>
      </c>
      <c r="C410" s="57">
        <v>102.96391752577318</v>
      </c>
      <c r="D410" s="57">
        <v>100.84582834749298</v>
      </c>
      <c r="E410" s="60">
        <v>76.593912784762452</v>
      </c>
      <c r="F410" s="60">
        <v>77.560434492772103</v>
      </c>
      <c r="G410" s="57">
        <v>72.193914562219035</v>
      </c>
      <c r="H410" s="57">
        <v>78.904888753864782</v>
      </c>
      <c r="I410" s="57">
        <v>54.287556415215988</v>
      </c>
      <c r="K410" s="58">
        <v>76.413328243503031</v>
      </c>
      <c r="L410" s="65">
        <v>76.939432622408418</v>
      </c>
      <c r="M410" s="58">
        <v>72.033489741960025</v>
      </c>
      <c r="N410" s="58">
        <v>75.144983120364756</v>
      </c>
      <c r="O410" s="58"/>
      <c r="P410" s="58"/>
      <c r="Q410" s="58"/>
      <c r="R410" s="58"/>
      <c r="T410" s="58"/>
      <c r="U410" s="58"/>
      <c r="V410" s="58"/>
      <c r="W410" s="58"/>
      <c r="X410" s="58"/>
      <c r="Y410" s="58"/>
      <c r="Z410" s="58"/>
      <c r="AA410" s="58"/>
    </row>
    <row r="411" spans="1:27">
      <c r="A411" s="56">
        <v>1671</v>
      </c>
      <c r="B411" s="57">
        <v>62.324929971988794</v>
      </c>
      <c r="C411" s="57">
        <v>103.65372953305034</v>
      </c>
      <c r="D411" s="57">
        <v>80.163031442284009</v>
      </c>
      <c r="E411" s="60">
        <v>69.312481476989859</v>
      </c>
      <c r="F411" s="60">
        <v>72.61156082126648</v>
      </c>
      <c r="G411" s="57">
        <v>69.487168373081417</v>
      </c>
      <c r="H411" s="57">
        <v>79.001922940033353</v>
      </c>
      <c r="I411" s="57">
        <v>51.74081237911026</v>
      </c>
      <c r="K411" s="58">
        <v>70.762870086568284</v>
      </c>
      <c r="L411" s="65">
        <v>70.491862498615319</v>
      </c>
      <c r="M411" s="58">
        <v>70.075980201297455</v>
      </c>
      <c r="N411" s="58">
        <v>70.416419448716667</v>
      </c>
      <c r="O411" s="58"/>
      <c r="P411" s="58"/>
      <c r="Q411" s="58"/>
      <c r="R411" s="58"/>
      <c r="T411" s="58"/>
      <c r="U411" s="58"/>
      <c r="V411" s="58"/>
      <c r="W411" s="58"/>
      <c r="X411" s="58"/>
      <c r="Y411" s="58"/>
      <c r="Z411" s="58"/>
      <c r="AA411" s="58"/>
    </row>
    <row r="412" spans="1:27">
      <c r="A412" s="56">
        <v>1672</v>
      </c>
      <c r="B412" s="57">
        <v>55.532212885154067</v>
      </c>
      <c r="C412" s="57">
        <v>106.73893268647664</v>
      </c>
      <c r="D412" s="57">
        <v>83.15991747540275</v>
      </c>
      <c r="E412" s="60">
        <v>75.055050982232942</v>
      </c>
      <c r="F412" s="60">
        <v>77.570372424505848</v>
      </c>
      <c r="G412" s="57">
        <v>65.200927540059794</v>
      </c>
      <c r="H412" s="57">
        <v>79.348621520899115</v>
      </c>
      <c r="I412" s="57">
        <v>58.994197292069629</v>
      </c>
      <c r="K412" s="58">
        <v>68.600919620790378</v>
      </c>
      <c r="L412" s="65">
        <v>75.954248019567217</v>
      </c>
      <c r="M412" s="58">
        <v>68.232247366131631</v>
      </c>
      <c r="N412" s="58">
        <v>71.544503700703302</v>
      </c>
      <c r="O412" s="58"/>
      <c r="P412" s="58"/>
      <c r="Q412" s="58"/>
      <c r="R412" s="58"/>
      <c r="T412" s="58"/>
      <c r="U412" s="58"/>
      <c r="V412" s="58"/>
      <c r="W412" s="58"/>
      <c r="X412" s="58"/>
      <c r="Y412" s="58"/>
      <c r="Z412" s="58"/>
      <c r="AA412" s="58"/>
    </row>
    <row r="413" spans="1:27">
      <c r="A413" s="56">
        <v>1673</v>
      </c>
      <c r="B413" s="57">
        <v>66.946778711484583</v>
      </c>
      <c r="C413" s="57">
        <v>106.92086112795633</v>
      </c>
      <c r="D413" s="57">
        <v>90.772588129268669</v>
      </c>
      <c r="E413" s="60">
        <v>73.944072096205673</v>
      </c>
      <c r="F413" s="60">
        <v>75.909802427451609</v>
      </c>
      <c r="G413" s="57">
        <v>67.424867769633778</v>
      </c>
      <c r="H413" s="57">
        <v>80.458478050801602</v>
      </c>
      <c r="I413" s="57">
        <v>58.929722759509993</v>
      </c>
      <c r="K413" s="58">
        <v>78.217078602054642</v>
      </c>
      <c r="L413" s="65">
        <v>74.646796948921605</v>
      </c>
      <c r="M413" s="58">
        <v>69.920809859777137</v>
      </c>
      <c r="N413" s="58">
        <v>73.908672180134687</v>
      </c>
      <c r="O413" s="58"/>
      <c r="P413" s="58"/>
      <c r="Q413" s="58"/>
      <c r="R413" s="58"/>
      <c r="T413" s="58"/>
      <c r="U413" s="58"/>
      <c r="V413" s="58"/>
      <c r="W413" s="58"/>
      <c r="X413" s="58"/>
      <c r="Y413" s="58"/>
      <c r="Z413" s="58"/>
      <c r="AA413" s="58"/>
    </row>
    <row r="414" spans="1:27">
      <c r="A414" s="56">
        <v>1674</v>
      </c>
      <c r="B414" s="57">
        <v>44.467787114845933</v>
      </c>
      <c r="C414" s="57">
        <v>106.5721649484536</v>
      </c>
      <c r="D414" s="57">
        <v>103.4026500227166</v>
      </c>
      <c r="E414" s="60">
        <v>71.898190177578684</v>
      </c>
      <c r="F414" s="60">
        <v>73.899352495960642</v>
      </c>
      <c r="G414" s="57">
        <v>61.206861586911437</v>
      </c>
      <c r="H414" s="57">
        <v>81.332072411409001</v>
      </c>
      <c r="I414" s="57">
        <v>68.471953578336553</v>
      </c>
      <c r="K414" s="58">
        <v>72.345689071266079</v>
      </c>
      <c r="L414" s="65">
        <v>72.6135815377732</v>
      </c>
      <c r="M414" s="58">
        <v>67.238202430374599</v>
      </c>
      <c r="N414" s="58">
        <v>70.722387138961167</v>
      </c>
      <c r="O414" s="58"/>
      <c r="P414" s="58"/>
      <c r="Q414" s="58"/>
      <c r="R414" s="58"/>
      <c r="T414" s="58"/>
      <c r="U414" s="58"/>
      <c r="V414" s="58"/>
      <c r="W414" s="58"/>
      <c r="X414" s="58"/>
      <c r="Y414" s="58"/>
      <c r="Z414" s="58"/>
      <c r="AA414" s="58"/>
    </row>
    <row r="415" spans="1:27">
      <c r="A415" s="56">
        <v>1675</v>
      </c>
      <c r="B415" s="57">
        <v>80.882352941176478</v>
      </c>
      <c r="C415" s="57">
        <v>103.28229229836265</v>
      </c>
      <c r="D415" s="57">
        <v>101.32780438393303</v>
      </c>
      <c r="E415" s="60">
        <v>67.977093735573234</v>
      </c>
      <c r="F415" s="60">
        <v>73.010423573871989</v>
      </c>
      <c r="G415" s="57">
        <v>62.233102402926121</v>
      </c>
      <c r="H415" s="57">
        <v>81.976902280233446</v>
      </c>
      <c r="I415" s="57">
        <v>66.956802063185037</v>
      </c>
      <c r="K415" s="58">
        <v>90.553645324887043</v>
      </c>
      <c r="L415" s="65">
        <v>69.776448363757325</v>
      </c>
      <c r="M415" s="58">
        <v>67.893362275247682</v>
      </c>
      <c r="N415" s="58">
        <v>74.184416565173166</v>
      </c>
      <c r="O415" s="58"/>
      <c r="P415" s="58"/>
      <c r="Q415" s="58"/>
      <c r="R415" s="58"/>
      <c r="T415" s="58"/>
      <c r="U415" s="58"/>
      <c r="V415" s="58"/>
      <c r="W415" s="58"/>
      <c r="X415" s="58"/>
      <c r="Y415" s="58"/>
      <c r="Z415" s="58"/>
      <c r="AA415" s="58"/>
    </row>
    <row r="416" spans="1:27">
      <c r="A416" s="56">
        <v>1676</v>
      </c>
      <c r="B416" s="57">
        <v>78.571428571428569</v>
      </c>
      <c r="C416" s="57">
        <v>104.16919345057612</v>
      </c>
      <c r="D416" s="57">
        <v>103.09281037962805</v>
      </c>
      <c r="E416" s="60">
        <v>74.353873429168999</v>
      </c>
      <c r="F416" s="60">
        <v>77.431087311664797</v>
      </c>
      <c r="G416" s="57">
        <v>92.01363395289853</v>
      </c>
      <c r="H416" s="57">
        <v>82.585954317453201</v>
      </c>
      <c r="I416" s="57">
        <v>61.444229529335914</v>
      </c>
      <c r="K416" s="58">
        <v>90.170754406012549</v>
      </c>
      <c r="L416" s="65">
        <v>75.453940227742379</v>
      </c>
      <c r="M416" s="58">
        <v>86.286232269909078</v>
      </c>
      <c r="N416" s="58">
        <v>82.709217077715451</v>
      </c>
      <c r="O416" s="58"/>
      <c r="P416" s="58"/>
      <c r="Q416" s="58"/>
      <c r="R416" s="58"/>
      <c r="T416" s="58"/>
      <c r="U416" s="58"/>
      <c r="V416" s="58"/>
      <c r="W416" s="58"/>
      <c r="X416" s="58"/>
      <c r="Y416" s="58"/>
      <c r="Z416" s="58"/>
      <c r="AA416" s="58"/>
    </row>
    <row r="417" spans="1:27">
      <c r="A417" s="56">
        <v>1677</v>
      </c>
      <c r="B417" s="57">
        <v>94.117647058823522</v>
      </c>
      <c r="C417" s="57">
        <v>104.06306852637964</v>
      </c>
      <c r="D417" s="57">
        <v>113.27580941882722</v>
      </c>
      <c r="E417" s="60">
        <v>74.556004030396466</v>
      </c>
      <c r="F417" s="60">
        <v>78.455332598652078</v>
      </c>
      <c r="G417" s="57">
        <v>73.977347852721437</v>
      </c>
      <c r="H417" s="57">
        <v>83.375879073791623</v>
      </c>
      <c r="I417" s="57">
        <v>61.927788523533202</v>
      </c>
      <c r="K417" s="58">
        <v>103.18001431625267</v>
      </c>
      <c r="L417" s="65">
        <v>75.949966900207642</v>
      </c>
      <c r="M417" s="58">
        <v>75.144370439081683</v>
      </c>
      <c r="N417" s="58">
        <v>82.291655831525603</v>
      </c>
      <c r="O417" s="58"/>
      <c r="P417" s="58"/>
      <c r="Q417" s="58"/>
      <c r="R417" s="58"/>
      <c r="T417" s="58"/>
      <c r="U417" s="58"/>
      <c r="V417" s="58"/>
      <c r="W417" s="58"/>
      <c r="X417" s="58"/>
      <c r="Y417" s="58"/>
      <c r="Z417" s="58"/>
      <c r="AA417" s="58"/>
    </row>
    <row r="418" spans="1:27">
      <c r="A418" s="56">
        <v>1678</v>
      </c>
      <c r="B418" s="57">
        <v>91.596638655462186</v>
      </c>
      <c r="C418" s="57">
        <v>103.84323832625834</v>
      </c>
      <c r="D418" s="57">
        <v>105.94784117739064</v>
      </c>
      <c r="E418" s="60">
        <v>69.180412121714639</v>
      </c>
      <c r="F418" s="60">
        <v>74.706423950039834</v>
      </c>
      <c r="G418" s="57">
        <v>84.708298523573234</v>
      </c>
      <c r="H418" s="57">
        <v>84.304048762877869</v>
      </c>
      <c r="I418" s="57">
        <v>66.892327530625408</v>
      </c>
      <c r="K418" s="58">
        <v>98.385174288241615</v>
      </c>
      <c r="L418" s="65">
        <v>71.155894611067609</v>
      </c>
      <c r="M418" s="58">
        <v>82.699547975539659</v>
      </c>
      <c r="N418" s="58">
        <v>81.692656290529314</v>
      </c>
      <c r="O418" s="58"/>
      <c r="P418" s="58"/>
      <c r="Q418" s="58"/>
      <c r="R418" s="58"/>
      <c r="T418" s="58"/>
      <c r="U418" s="58"/>
      <c r="V418" s="58"/>
      <c r="W418" s="58"/>
      <c r="X418" s="58"/>
      <c r="Y418" s="58"/>
      <c r="Z418" s="58"/>
      <c r="AA418" s="58"/>
    </row>
    <row r="419" spans="1:27">
      <c r="A419" s="56">
        <v>1679</v>
      </c>
      <c r="B419" s="57">
        <v>74.299719887955177</v>
      </c>
      <c r="C419" s="57">
        <v>102.44845360824742</v>
      </c>
      <c r="D419" s="57">
        <v>107.69702002785577</v>
      </c>
      <c r="E419" s="60">
        <v>64.96113597324451</v>
      </c>
      <c r="F419" s="60">
        <v>71.634465555326841</v>
      </c>
      <c r="G419" s="57">
        <v>73.804815766938646</v>
      </c>
      <c r="H419" s="57">
        <v>84.720310607580601</v>
      </c>
      <c r="I419" s="57">
        <v>83.558994197292066</v>
      </c>
      <c r="K419" s="58">
        <v>90.097612900190327</v>
      </c>
      <c r="L419" s="65">
        <v>67.346770703071044</v>
      </c>
      <c r="M419" s="58">
        <v>77.697142085838408</v>
      </c>
      <c r="N419" s="58">
        <v>76.390145829581471</v>
      </c>
      <c r="O419" s="58"/>
      <c r="P419" s="58"/>
      <c r="Q419" s="58"/>
      <c r="R419" s="58"/>
      <c r="T419" s="58"/>
      <c r="U419" s="58"/>
      <c r="V419" s="58"/>
      <c r="W419" s="58"/>
      <c r="X419" s="58"/>
      <c r="Y419" s="58"/>
      <c r="Z419" s="58"/>
      <c r="AA419" s="58"/>
    </row>
    <row r="420" spans="1:27">
      <c r="A420" s="56">
        <v>1680</v>
      </c>
      <c r="B420" s="57">
        <v>81.30252100840336</v>
      </c>
      <c r="C420" s="57">
        <v>101.8799272286234</v>
      </c>
      <c r="D420" s="57">
        <v>117.3644265359779</v>
      </c>
      <c r="E420" s="60">
        <v>62.060548003836445</v>
      </c>
      <c r="F420" s="60">
        <v>69.47525647168041</v>
      </c>
      <c r="G420" s="57">
        <v>94.697858042141036</v>
      </c>
      <c r="H420" s="57">
        <v>84.938882438287962</v>
      </c>
      <c r="I420" s="57">
        <v>95.099935525467444</v>
      </c>
      <c r="K420" s="58">
        <v>98.360849764185502</v>
      </c>
      <c r="L420" s="65">
        <v>64.711216731471481</v>
      </c>
      <c r="M420" s="58">
        <v>92.192472096327023</v>
      </c>
      <c r="N420" s="58">
        <v>82.222048000463815</v>
      </c>
      <c r="O420" s="58"/>
      <c r="P420" s="58"/>
      <c r="Q420" s="58"/>
      <c r="R420" s="58"/>
      <c r="T420" s="58"/>
      <c r="U420" s="58"/>
      <c r="V420" s="58"/>
      <c r="W420" s="58"/>
      <c r="X420" s="58"/>
      <c r="Y420" s="58"/>
      <c r="Z420" s="58"/>
      <c r="AA420" s="58"/>
    </row>
    <row r="421" spans="1:27">
      <c r="A421" s="56">
        <v>1681</v>
      </c>
      <c r="B421" s="57">
        <v>82.703081232492991</v>
      </c>
      <c r="C421" s="57">
        <v>98.036688902365071</v>
      </c>
      <c r="D421" s="57">
        <v>102.06497694822846</v>
      </c>
      <c r="E421" s="60">
        <v>70.599969211025922</v>
      </c>
      <c r="F421" s="60">
        <v>73.139408977033099</v>
      </c>
      <c r="G421" s="57">
        <v>72.004817163576632</v>
      </c>
      <c r="H421" s="57">
        <v>84.654050035852251</v>
      </c>
      <c r="I421" s="57">
        <v>90.32882011605416</v>
      </c>
      <c r="K421" s="58">
        <v>91.861820284749626</v>
      </c>
      <c r="L421" s="65">
        <v>71.507788257811086</v>
      </c>
      <c r="M421" s="58">
        <v>77.26534119636429</v>
      </c>
      <c r="N421" s="58">
        <v>78.408611905779452</v>
      </c>
      <c r="O421" s="58"/>
      <c r="P421" s="58"/>
      <c r="Q421" s="58"/>
      <c r="R421" s="58"/>
      <c r="T421" s="58"/>
      <c r="U421" s="58"/>
      <c r="V421" s="58"/>
      <c r="W421" s="58"/>
      <c r="X421" s="58"/>
      <c r="Y421" s="58"/>
      <c r="Z421" s="58"/>
      <c r="AA421" s="58"/>
    </row>
    <row r="422" spans="1:27">
      <c r="A422" s="56">
        <v>1682</v>
      </c>
      <c r="B422" s="57">
        <v>95.518207282913167</v>
      </c>
      <c r="C422" s="57">
        <v>98.021528198908427</v>
      </c>
      <c r="D422" s="57">
        <v>113.10463294326496</v>
      </c>
      <c r="E422" s="60">
        <v>73.038541574021451</v>
      </c>
      <c r="F422" s="60">
        <v>73.499114075347478</v>
      </c>
      <c r="G422" s="57">
        <v>76.02380861920831</v>
      </c>
      <c r="H422" s="57">
        <v>82.874289898166637</v>
      </c>
      <c r="I422" s="57">
        <v>86.524822695035468</v>
      </c>
      <c r="K422" s="58">
        <v>103.83709742930364</v>
      </c>
      <c r="L422" s="65">
        <v>73.203190680775691</v>
      </c>
      <c r="M422" s="58">
        <v>78.934428379677485</v>
      </c>
      <c r="N422" s="58">
        <v>82.592503816788948</v>
      </c>
      <c r="O422" s="58"/>
      <c r="P422" s="58"/>
      <c r="Q422" s="58"/>
      <c r="R422" s="58"/>
      <c r="T422" s="58"/>
      <c r="U422" s="58"/>
      <c r="V422" s="58"/>
      <c r="W422" s="58"/>
      <c r="X422" s="58"/>
      <c r="Y422" s="58"/>
      <c r="Z422" s="58"/>
      <c r="AA422" s="58"/>
    </row>
    <row r="423" spans="1:27">
      <c r="A423" s="56">
        <v>1683</v>
      </c>
      <c r="B423" s="57">
        <v>98.529411764705884</v>
      </c>
      <c r="C423" s="57">
        <v>98.021528198908427</v>
      </c>
      <c r="D423" s="57">
        <v>110.97832206434131</v>
      </c>
      <c r="E423" s="60">
        <v>73.157797722512868</v>
      </c>
      <c r="F423" s="60">
        <v>77.771271199265684</v>
      </c>
      <c r="G423" s="57">
        <v>90.77835813162126</v>
      </c>
      <c r="H423" s="57">
        <v>83.33631293142534</v>
      </c>
      <c r="I423" s="57">
        <v>84.912959381044487</v>
      </c>
      <c r="K423" s="58">
        <v>104.41810792303966</v>
      </c>
      <c r="L423" s="65">
        <v>74.807058772173292</v>
      </c>
      <c r="M423" s="58">
        <v>88.20846396949068</v>
      </c>
      <c r="N423" s="58">
        <v>86.553567236744627</v>
      </c>
      <c r="O423" s="58"/>
      <c r="P423" s="58"/>
      <c r="Q423" s="58"/>
      <c r="R423" s="58"/>
      <c r="T423" s="58"/>
      <c r="U423" s="58"/>
      <c r="V423" s="58"/>
      <c r="W423" s="58"/>
      <c r="X423" s="58"/>
      <c r="Y423" s="58"/>
      <c r="Z423" s="58"/>
      <c r="AA423" s="58"/>
    </row>
    <row r="424" spans="1:27">
      <c r="A424" s="56">
        <v>1684</v>
      </c>
      <c r="B424" s="57">
        <v>84.87394957983193</v>
      </c>
      <c r="C424" s="57">
        <v>97.384778653729526</v>
      </c>
      <c r="D424" s="57">
        <v>115.79567714113345</v>
      </c>
      <c r="E424" s="60">
        <v>47.718961050139768</v>
      </c>
      <c r="F424" s="60">
        <v>61.85719024589924</v>
      </c>
      <c r="G424" s="57">
        <v>68.413254152172172</v>
      </c>
      <c r="H424" s="57">
        <v>83.877602922221357</v>
      </c>
      <c r="I424" s="57">
        <v>84.526112185686657</v>
      </c>
      <c r="K424" s="58">
        <v>99.500824857791983</v>
      </c>
      <c r="L424" s="65">
        <v>52.773207236063442</v>
      </c>
      <c r="M424" s="58">
        <v>74.172677241106442</v>
      </c>
      <c r="N424" s="58">
        <v>71.395160097490944</v>
      </c>
      <c r="O424" s="58"/>
      <c r="P424" s="58"/>
      <c r="Q424" s="58"/>
      <c r="R424" s="58"/>
      <c r="T424" s="58"/>
      <c r="U424" s="58"/>
      <c r="V424" s="58"/>
      <c r="W424" s="58"/>
      <c r="X424" s="58"/>
      <c r="Y424" s="58"/>
      <c r="Z424" s="58"/>
      <c r="AA424" s="58"/>
    </row>
    <row r="425" spans="1:27">
      <c r="A425" s="56">
        <v>1685</v>
      </c>
      <c r="B425" s="57">
        <v>95.938375350140063</v>
      </c>
      <c r="C425" s="57">
        <v>97.710733778047299</v>
      </c>
      <c r="D425" s="57">
        <v>96.613380300859987</v>
      </c>
      <c r="E425" s="60">
        <v>55.800212980795358</v>
      </c>
      <c r="F425" s="60">
        <v>67.272594260658209</v>
      </c>
      <c r="G425" s="57">
        <v>84.02438362479171</v>
      </c>
      <c r="H425" s="57">
        <v>85.707561281002626</v>
      </c>
      <c r="I425" s="57">
        <v>94.551901998710505</v>
      </c>
      <c r="K425" s="58">
        <v>96.257672297783515</v>
      </c>
      <c r="L425" s="65">
        <v>59.901450733016858</v>
      </c>
      <c r="M425" s="58">
        <v>85.588509129858878</v>
      </c>
      <c r="N425" s="58">
        <v>77.460309681448848</v>
      </c>
      <c r="O425" s="58"/>
      <c r="P425" s="58"/>
      <c r="Q425" s="58"/>
      <c r="R425" s="58"/>
      <c r="T425" s="58"/>
      <c r="U425" s="58"/>
      <c r="V425" s="58"/>
      <c r="W425" s="58"/>
      <c r="X425" s="58"/>
      <c r="Y425" s="58"/>
      <c r="Z425" s="58"/>
      <c r="AA425" s="58"/>
    </row>
    <row r="426" spans="1:27">
      <c r="A426" s="56">
        <v>1686</v>
      </c>
      <c r="B426" s="57">
        <v>108.0532212885154</v>
      </c>
      <c r="C426" s="57">
        <v>99.939357186173439</v>
      </c>
      <c r="D426" s="57">
        <v>107.59523194842981</v>
      </c>
      <c r="E426" s="60">
        <v>50.867645987250889</v>
      </c>
      <c r="F426" s="60">
        <v>64.513643461876541</v>
      </c>
      <c r="G426" s="57">
        <v>70.037040615595188</v>
      </c>
      <c r="H426" s="57">
        <v>86.79974591611726</v>
      </c>
      <c r="I426" s="57">
        <v>65.957446808510639</v>
      </c>
      <c r="K426" s="58">
        <v>107.83657902805999</v>
      </c>
      <c r="L426" s="65">
        <v>55.745925277696777</v>
      </c>
      <c r="M426" s="58">
        <v>73.978443254737314</v>
      </c>
      <c r="N426" s="58">
        <v>74.594923374571991</v>
      </c>
      <c r="O426" s="58"/>
      <c r="P426" s="58"/>
      <c r="Q426" s="58"/>
      <c r="R426" s="58"/>
      <c r="T426" s="58"/>
      <c r="U426" s="58"/>
      <c r="V426" s="58"/>
      <c r="W426" s="58"/>
      <c r="X426" s="58"/>
      <c r="Y426" s="58"/>
      <c r="Z426" s="58"/>
      <c r="AA426" s="58"/>
    </row>
    <row r="427" spans="1:27">
      <c r="A427" s="56">
        <v>1687</v>
      </c>
      <c r="B427" s="57">
        <v>102.24089635854341</v>
      </c>
      <c r="C427" s="57">
        <v>99.681625227410549</v>
      </c>
      <c r="D427" s="57">
        <v>90.867526304575762</v>
      </c>
      <c r="E427" s="60">
        <v>48.336845860196945</v>
      </c>
      <c r="F427" s="60">
        <v>64.757375705981161</v>
      </c>
      <c r="G427" s="57">
        <v>91.365664443601929</v>
      </c>
      <c r="H427" s="57">
        <v>86.490018794475347</v>
      </c>
      <c r="I427" s="57">
        <v>70.406189555125721</v>
      </c>
      <c r="K427" s="58">
        <v>96.860961976168696</v>
      </c>
      <c r="L427" s="65">
        <v>54.206986964486958</v>
      </c>
      <c r="M427" s="58">
        <v>87.853504464052122</v>
      </c>
      <c r="N427" s="58">
        <v>75.9998139555845</v>
      </c>
      <c r="O427" s="58"/>
      <c r="P427" s="58"/>
      <c r="Q427" s="58"/>
      <c r="R427" s="58"/>
      <c r="T427" s="58"/>
      <c r="U427" s="58"/>
      <c r="V427" s="58"/>
      <c r="W427" s="58"/>
      <c r="X427" s="58"/>
      <c r="Y427" s="58"/>
      <c r="Z427" s="58"/>
      <c r="AA427" s="58"/>
    </row>
    <row r="428" spans="1:27">
      <c r="A428" s="56">
        <v>1688</v>
      </c>
      <c r="B428" s="57">
        <v>98.039215686274503</v>
      </c>
      <c r="C428" s="57">
        <v>98.476349302607645</v>
      </c>
      <c r="D428" s="57">
        <v>69.124715808442758</v>
      </c>
      <c r="E428" s="60">
        <v>88.352859083840201</v>
      </c>
      <c r="F428" s="60">
        <v>91.518182899662833</v>
      </c>
      <c r="G428" s="57">
        <v>91.571658826344489</v>
      </c>
      <c r="H428" s="57">
        <v>86.598444236077412</v>
      </c>
      <c r="I428" s="57">
        <v>94.551901998710505</v>
      </c>
      <c r="K428" s="58">
        <v>84.361817403814669</v>
      </c>
      <c r="L428" s="65">
        <v>89.484424119448292</v>
      </c>
      <c r="M428" s="58">
        <v>90.591379509613546</v>
      </c>
      <c r="N428" s="58">
        <v>88.615972252530938</v>
      </c>
      <c r="O428" s="58"/>
      <c r="P428" s="58"/>
      <c r="Q428" s="58"/>
      <c r="R428" s="58"/>
      <c r="T428" s="58"/>
      <c r="U428" s="58"/>
      <c r="V428" s="58"/>
      <c r="W428" s="58"/>
      <c r="X428" s="58"/>
      <c r="Y428" s="58"/>
      <c r="Z428" s="58"/>
      <c r="AA428" s="58"/>
    </row>
    <row r="429" spans="1:27">
      <c r="A429" s="56">
        <v>1689</v>
      </c>
      <c r="B429" s="57">
        <v>104.55182072829132</v>
      </c>
      <c r="C429" s="57">
        <v>97.9381443298969</v>
      </c>
      <c r="D429" s="57">
        <v>69.124715808442758</v>
      </c>
      <c r="E429" s="60">
        <v>84.926603511957637</v>
      </c>
      <c r="F429" s="60">
        <v>89.836655821116423</v>
      </c>
      <c r="G429" s="57">
        <v>86.194371575063016</v>
      </c>
      <c r="H429" s="57">
        <v>88.997329407528952</v>
      </c>
      <c r="I429" s="57">
        <v>112.18568665377175</v>
      </c>
      <c r="K429" s="58">
        <v>87.793771098155489</v>
      </c>
      <c r="L429" s="65">
        <v>86.681887912333238</v>
      </c>
      <c r="M429" s="58">
        <v>89.702821521919148</v>
      </c>
      <c r="N429" s="58">
        <v>87.978277503274398</v>
      </c>
      <c r="O429" s="58"/>
      <c r="P429" s="58"/>
      <c r="Q429" s="58"/>
      <c r="R429" s="58"/>
      <c r="T429" s="58"/>
      <c r="U429" s="58"/>
      <c r="V429" s="58"/>
      <c r="W429" s="58"/>
      <c r="X429" s="58"/>
      <c r="Y429" s="58"/>
      <c r="Z429" s="58"/>
      <c r="AA429" s="58"/>
    </row>
    <row r="430" spans="1:27">
      <c r="A430" s="56">
        <v>1690</v>
      </c>
      <c r="B430" s="57">
        <v>88.79551820728291</v>
      </c>
      <c r="C430" s="57">
        <v>98.446027895694371</v>
      </c>
      <c r="D430" s="57">
        <v>89.543330933747654</v>
      </c>
      <c r="E430" s="60">
        <v>89.673846227586623</v>
      </c>
      <c r="F430" s="60">
        <v>94.423810929605139</v>
      </c>
      <c r="G430" s="57">
        <v>97.989052044672277</v>
      </c>
      <c r="H430" s="57">
        <v>89.636819229705068</v>
      </c>
      <c r="I430" s="57">
        <v>106.608639587363</v>
      </c>
      <c r="K430" s="58">
        <v>89.14925534760232</v>
      </c>
      <c r="L430" s="65">
        <v>91.371901241834792</v>
      </c>
      <c r="M430" s="58">
        <v>96.728840364612196</v>
      </c>
      <c r="N430" s="58">
        <v>92.65177102395775</v>
      </c>
      <c r="O430" s="58"/>
      <c r="P430" s="58"/>
      <c r="Q430" s="58"/>
      <c r="R430" s="58"/>
      <c r="T430" s="58"/>
      <c r="U430" s="58"/>
      <c r="V430" s="58"/>
      <c r="W430" s="58"/>
      <c r="X430" s="58"/>
      <c r="Y430" s="58"/>
      <c r="Z430" s="58"/>
      <c r="AA430" s="58"/>
    </row>
    <row r="431" spans="1:27">
      <c r="A431" s="56">
        <v>1691</v>
      </c>
      <c r="B431" s="57">
        <v>91.666666666666657</v>
      </c>
      <c r="C431" s="57">
        <v>97.56670709520921</v>
      </c>
      <c r="D431" s="57">
        <v>78.950224848351752</v>
      </c>
      <c r="E431" s="60">
        <v>86.117800177923215</v>
      </c>
      <c r="F431" s="60">
        <v>92.42263225520891</v>
      </c>
      <c r="G431" s="57">
        <v>104.97056981180803</v>
      </c>
      <c r="H431" s="57">
        <v>91.322403011193643</v>
      </c>
      <c r="I431" s="57">
        <v>83.526756931012244</v>
      </c>
      <c r="K431" s="58">
        <v>85.651420329372471</v>
      </c>
      <c r="L431" s="65">
        <v>88.371701500237904</v>
      </c>
      <c r="M431" s="58">
        <v>99.115923099159005</v>
      </c>
      <c r="N431" s="58">
        <v>91.360829440417177</v>
      </c>
      <c r="O431" s="58"/>
      <c r="P431" s="58"/>
      <c r="Q431" s="58"/>
      <c r="R431" s="58"/>
      <c r="T431" s="58"/>
      <c r="U431" s="58"/>
      <c r="V431" s="58"/>
      <c r="W431" s="58"/>
      <c r="X431" s="58"/>
      <c r="Y431" s="58"/>
      <c r="Z431" s="58"/>
      <c r="AA431" s="58"/>
    </row>
    <row r="432" spans="1:27">
      <c r="A432" s="56">
        <v>1692</v>
      </c>
      <c r="B432" s="57">
        <v>86.34453781512606</v>
      </c>
      <c r="C432" s="57">
        <v>97.589448150394176</v>
      </c>
      <c r="D432" s="57">
        <v>90.745524766845719</v>
      </c>
      <c r="E432" s="60">
        <v>93.42699710412991</v>
      </c>
      <c r="F432" s="60">
        <v>97.222994513323243</v>
      </c>
      <c r="G432" s="57">
        <v>119.43537977712587</v>
      </c>
      <c r="H432" s="57">
        <v>92.114138331339717</v>
      </c>
      <c r="I432" s="57">
        <v>78.175370728562228</v>
      </c>
      <c r="K432" s="58">
        <v>88.426332472785987</v>
      </c>
      <c r="L432" s="65">
        <v>94.784020332537182</v>
      </c>
      <c r="M432" s="58">
        <v>107.89345226087222</v>
      </c>
      <c r="N432" s="58">
        <v>97.692967697102588</v>
      </c>
      <c r="O432" s="58"/>
      <c r="P432" s="58"/>
      <c r="Q432" s="58"/>
      <c r="R432" s="58"/>
      <c r="T432" s="58"/>
      <c r="U432" s="58"/>
      <c r="V432" s="58"/>
      <c r="W432" s="58"/>
      <c r="X432" s="58"/>
      <c r="Y432" s="58"/>
      <c r="Z432" s="58"/>
      <c r="AA432" s="58"/>
    </row>
    <row r="433" spans="1:27">
      <c r="A433" s="56">
        <v>1693</v>
      </c>
      <c r="B433" s="57">
        <v>88.79551820728291</v>
      </c>
      <c r="C433" s="57">
        <v>97.60460885385082</v>
      </c>
      <c r="D433" s="57">
        <v>85.886904232716475</v>
      </c>
      <c r="E433" s="60">
        <v>90.796661704397835</v>
      </c>
      <c r="F433" s="60">
        <v>96.226428739784751</v>
      </c>
      <c r="G433" s="57">
        <v>81.731709118435205</v>
      </c>
      <c r="H433" s="57">
        <v>93.275419165607403</v>
      </c>
      <c r="I433" s="57">
        <v>76.627981947130891</v>
      </c>
      <c r="K433" s="58">
        <v>87.41965931474941</v>
      </c>
      <c r="L433" s="65">
        <v>92.737737842652095</v>
      </c>
      <c r="M433" s="58">
        <v>84.200885100584159</v>
      </c>
      <c r="N433" s="58">
        <v>88.545624637711114</v>
      </c>
      <c r="O433" s="58"/>
      <c r="P433" s="58"/>
      <c r="Q433" s="58"/>
      <c r="R433" s="58"/>
      <c r="T433" s="58"/>
      <c r="U433" s="58"/>
      <c r="V433" s="58"/>
      <c r="W433" s="58"/>
      <c r="X433" s="58"/>
      <c r="Y433" s="58"/>
      <c r="Z433" s="58"/>
      <c r="AA433" s="58"/>
    </row>
    <row r="434" spans="1:27">
      <c r="A434" s="56">
        <v>1694</v>
      </c>
      <c r="B434" s="57">
        <v>83.82352941176471</v>
      </c>
      <c r="C434" s="57">
        <v>96.467556094602784</v>
      </c>
      <c r="D434" s="57">
        <v>80.745067516739539</v>
      </c>
      <c r="E434" s="60">
        <v>89.759664451620594</v>
      </c>
      <c r="F434" s="60">
        <v>95.226884374353617</v>
      </c>
      <c r="G434" s="57">
        <v>124.10760840985296</v>
      </c>
      <c r="H434" s="57">
        <v>93.798030293800522</v>
      </c>
      <c r="I434" s="57">
        <v>73.694390715667311</v>
      </c>
      <c r="K434" s="58">
        <v>82.367327519512145</v>
      </c>
      <c r="L434" s="65">
        <v>91.714129544771538</v>
      </c>
      <c r="M434" s="58">
        <v>110.8075528869945</v>
      </c>
      <c r="N434" s="58">
        <v>95.929758958321571</v>
      </c>
      <c r="O434" s="58"/>
      <c r="P434" s="58"/>
      <c r="Q434" s="58"/>
      <c r="R434" s="58"/>
      <c r="T434" s="58"/>
      <c r="U434" s="58"/>
      <c r="V434" s="58"/>
      <c r="W434" s="58"/>
      <c r="X434" s="58"/>
      <c r="Y434" s="58"/>
      <c r="Z434" s="58"/>
      <c r="AA434" s="58"/>
    </row>
    <row r="435" spans="1:27">
      <c r="A435" s="56">
        <v>1695</v>
      </c>
      <c r="B435" s="57">
        <v>88.165266106442573</v>
      </c>
      <c r="C435" s="57">
        <v>96.429654335961189</v>
      </c>
      <c r="D435" s="57">
        <v>86.362959266514224</v>
      </c>
      <c r="E435" s="60">
        <v>96.663299947807729</v>
      </c>
      <c r="F435" s="60">
        <v>99.905490950100386</v>
      </c>
      <c r="G435" s="57">
        <v>106.40841855411639</v>
      </c>
      <c r="H435" s="57">
        <v>94.542697198623898</v>
      </c>
      <c r="I435" s="57">
        <v>98.226950354609926</v>
      </c>
      <c r="K435" s="58">
        <v>87.31272262199515</v>
      </c>
      <c r="L435" s="65">
        <v>97.822344074231196</v>
      </c>
      <c r="M435" s="58">
        <v>102.43596652306128</v>
      </c>
      <c r="N435" s="58">
        <v>96.836428746879236</v>
      </c>
      <c r="O435" s="58"/>
      <c r="P435" s="58"/>
      <c r="Q435" s="58"/>
      <c r="R435" s="58"/>
      <c r="T435" s="58"/>
      <c r="U435" s="58"/>
      <c r="V435" s="58"/>
      <c r="W435" s="58"/>
      <c r="X435" s="58"/>
      <c r="Y435" s="58"/>
      <c r="Z435" s="58"/>
      <c r="AA435" s="58"/>
    </row>
    <row r="436" spans="1:27">
      <c r="A436" s="56">
        <v>1696</v>
      </c>
      <c r="B436" s="57">
        <v>83.68347338935574</v>
      </c>
      <c r="C436" s="57">
        <v>93.89023650697392</v>
      </c>
      <c r="D436" s="57">
        <v>77.748523420450908</v>
      </c>
      <c r="E436" s="60">
        <v>96.943700509537351</v>
      </c>
      <c r="F436" s="60">
        <v>99.38354022848786</v>
      </c>
      <c r="G436" s="57">
        <v>96.813204334980085</v>
      </c>
      <c r="H436" s="57">
        <v>95.453526622974408</v>
      </c>
      <c r="I436" s="57">
        <v>86.395873629916181</v>
      </c>
      <c r="K436" s="58">
        <v>80.876069669624826</v>
      </c>
      <c r="L436" s="65">
        <v>97.815913742398891</v>
      </c>
      <c r="M436" s="58">
        <v>95.345324382342682</v>
      </c>
      <c r="N436" s="58">
        <v>92.8611848755869</v>
      </c>
      <c r="O436" s="58"/>
      <c r="P436" s="58"/>
      <c r="Q436" s="58"/>
      <c r="R436" s="58"/>
      <c r="T436" s="58"/>
      <c r="U436" s="58"/>
      <c r="V436" s="58"/>
      <c r="W436" s="58"/>
      <c r="X436" s="58"/>
      <c r="Y436" s="58"/>
      <c r="Z436" s="58"/>
      <c r="AA436" s="58"/>
    </row>
    <row r="437" spans="1:27">
      <c r="A437" s="56">
        <v>1697</v>
      </c>
      <c r="B437" s="57">
        <v>74.789915966386559</v>
      </c>
      <c r="C437" s="57">
        <v>96.513038204972716</v>
      </c>
      <c r="D437" s="57">
        <v>92.135584636124619</v>
      </c>
      <c r="E437" s="60">
        <v>92.237884349465844</v>
      </c>
      <c r="F437" s="60">
        <v>96.323935175377557</v>
      </c>
      <c r="G437" s="57">
        <v>97.272970582809378</v>
      </c>
      <c r="H437" s="57">
        <v>96.802483598055716</v>
      </c>
      <c r="I437" s="57">
        <v>68.149580915538365</v>
      </c>
      <c r="K437" s="58">
        <v>82.9949210632751</v>
      </c>
      <c r="L437" s="65">
        <v>93.698598171289348</v>
      </c>
      <c r="M437" s="58">
        <v>94.039009506607371</v>
      </c>
      <c r="N437" s="58">
        <v>91.21385264404212</v>
      </c>
      <c r="O437" s="58"/>
      <c r="P437" s="58"/>
      <c r="Q437" s="58"/>
      <c r="R437" s="58"/>
      <c r="T437" s="58"/>
      <c r="U437" s="58"/>
      <c r="V437" s="58"/>
      <c r="W437" s="58"/>
      <c r="X437" s="58"/>
      <c r="Y437" s="58"/>
      <c r="Z437" s="58"/>
      <c r="AA437" s="58"/>
    </row>
    <row r="438" spans="1:27">
      <c r="A438" s="56">
        <v>1698</v>
      </c>
      <c r="B438" s="57">
        <v>88.095238095238088</v>
      </c>
      <c r="C438" s="57">
        <v>98.787143723468773</v>
      </c>
      <c r="D438" s="57">
        <v>103.51679167008037</v>
      </c>
      <c r="E438" s="60">
        <v>93.571271464403651</v>
      </c>
      <c r="F438" s="60">
        <v>97.284273462970276</v>
      </c>
      <c r="G438" s="57">
        <v>99.629742989000803</v>
      </c>
      <c r="H438" s="57">
        <v>98.085707549995675</v>
      </c>
      <c r="I438" s="57">
        <v>71.566731141199227</v>
      </c>
      <c r="K438" s="58">
        <v>95.390080865080492</v>
      </c>
      <c r="L438" s="65">
        <v>94.898624835871914</v>
      </c>
      <c r="M438" s="58">
        <v>96.228723567180893</v>
      </c>
      <c r="N438" s="58">
        <v>95.469879045035626</v>
      </c>
      <c r="O438" s="58"/>
      <c r="P438" s="58"/>
      <c r="Q438" s="58"/>
      <c r="R438" s="58"/>
      <c r="T438" s="58"/>
      <c r="U438" s="58"/>
      <c r="V438" s="58"/>
      <c r="W438" s="58"/>
      <c r="X438" s="58"/>
      <c r="Y438" s="58"/>
      <c r="Z438" s="58"/>
      <c r="AA438" s="58"/>
    </row>
    <row r="439" spans="1:27">
      <c r="A439" s="56">
        <v>1699</v>
      </c>
      <c r="B439" s="57">
        <v>100.35014005602241</v>
      </c>
      <c r="C439" s="57">
        <v>98.339902971497878</v>
      </c>
      <c r="D439" s="57">
        <v>109.31362326180705</v>
      </c>
      <c r="E439" s="60">
        <v>94.899067648073682</v>
      </c>
      <c r="F439" s="60">
        <v>97.517332098009319</v>
      </c>
      <c r="G439" s="57">
        <v>86.699895606794357</v>
      </c>
      <c r="H439" s="57">
        <v>99.106909183215791</v>
      </c>
      <c r="I439" s="57">
        <v>71.179883945841397</v>
      </c>
      <c r="K439" s="58">
        <v>104.59012796249317</v>
      </c>
      <c r="L439" s="65">
        <v>95.835065567374357</v>
      </c>
      <c r="M439" s="58">
        <v>88.281785146648289</v>
      </c>
      <c r="N439" s="58">
        <v>95.396068123260378</v>
      </c>
      <c r="O439" s="58"/>
      <c r="P439" s="58"/>
      <c r="Q439" s="58"/>
      <c r="R439" s="58"/>
      <c r="T439" s="58"/>
      <c r="U439" s="58"/>
      <c r="V439" s="58"/>
      <c r="W439" s="58"/>
      <c r="X439" s="58"/>
      <c r="Y439" s="58"/>
      <c r="Z439" s="58"/>
      <c r="AA439" s="58"/>
    </row>
    <row r="440" spans="1:27" s="18" customFormat="1">
      <c r="A440" s="63">
        <v>1700</v>
      </c>
      <c r="B440" s="61">
        <v>100</v>
      </c>
      <c r="C440" s="61">
        <v>100</v>
      </c>
      <c r="D440" s="61">
        <v>100</v>
      </c>
      <c r="E440" s="61">
        <v>100</v>
      </c>
      <c r="F440" s="61">
        <v>100</v>
      </c>
      <c r="G440" s="61">
        <v>100</v>
      </c>
      <c r="H440" s="61">
        <v>100</v>
      </c>
      <c r="I440" s="61">
        <v>100</v>
      </c>
      <c r="K440" s="64">
        <v>100.00000000000001</v>
      </c>
      <c r="L440" s="64">
        <v>100</v>
      </c>
      <c r="M440" s="64">
        <v>100</v>
      </c>
      <c r="N440" s="64">
        <v>100</v>
      </c>
      <c r="O440" s="64"/>
      <c r="P440" s="64"/>
      <c r="Q440" s="64"/>
      <c r="R440" s="64"/>
      <c r="T440" s="64"/>
      <c r="U440" s="64"/>
      <c r="V440" s="64"/>
      <c r="W440" s="64"/>
      <c r="X440" s="64"/>
      <c r="Y440" s="64"/>
      <c r="Z440" s="64"/>
      <c r="AA440" s="64"/>
    </row>
    <row r="441" spans="1:27">
      <c r="A441" s="56">
        <v>1701</v>
      </c>
      <c r="B441" s="57">
        <v>95.312499999999986</v>
      </c>
      <c r="C441" s="57">
        <v>98.976652516676765</v>
      </c>
      <c r="D441" s="57">
        <v>118.75</v>
      </c>
      <c r="E441" s="60">
        <v>131.71326348549738</v>
      </c>
      <c r="F441" s="60">
        <v>103.25638220222395</v>
      </c>
      <c r="G441" s="57">
        <v>101.89761308365843</v>
      </c>
      <c r="H441" s="57">
        <v>81.512605042016759</v>
      </c>
      <c r="I441" s="57">
        <v>81.818181818181841</v>
      </c>
      <c r="K441" s="58">
        <v>107.49740527437743</v>
      </c>
      <c r="L441" s="65">
        <v>131.71326348549744</v>
      </c>
      <c r="M441" s="58">
        <v>91.778326887610675</v>
      </c>
      <c r="N441" s="58">
        <v>111.86255829124541</v>
      </c>
      <c r="O441" s="58"/>
      <c r="P441" s="58"/>
      <c r="Q441" s="58"/>
      <c r="R441" s="58"/>
      <c r="T441" s="58"/>
      <c r="U441" s="58"/>
      <c r="V441" s="58"/>
      <c r="W441" s="58"/>
      <c r="X441" s="58"/>
      <c r="Y441" s="58"/>
      <c r="Z441" s="58"/>
      <c r="AA441" s="58"/>
    </row>
    <row r="442" spans="1:27">
      <c r="A442" s="56">
        <v>1702</v>
      </c>
      <c r="B442" s="57">
        <v>78.125</v>
      </c>
      <c r="C442" s="57">
        <v>99.348089751364455</v>
      </c>
      <c r="D442" s="57">
        <v>68.75</v>
      </c>
      <c r="E442" s="60">
        <v>118.58969346241769</v>
      </c>
      <c r="F442" s="60">
        <v>100.50773786916906</v>
      </c>
      <c r="G442" s="57">
        <v>103.70677055871261</v>
      </c>
      <c r="H442" s="57">
        <v>79.831932773109244</v>
      </c>
      <c r="I442" s="57">
        <v>73.468729851708588</v>
      </c>
      <c r="K442" s="58">
        <v>84.229232546554755</v>
      </c>
      <c r="L442" s="65">
        <v>118.58969346241767</v>
      </c>
      <c r="M442" s="58">
        <v>91.060881329518111</v>
      </c>
      <c r="N442" s="58">
        <v>101.11236154422029</v>
      </c>
      <c r="O442" s="58"/>
      <c r="P442" s="58"/>
      <c r="Q442" s="58"/>
      <c r="R442" s="58"/>
      <c r="T442" s="58"/>
      <c r="U442" s="58"/>
      <c r="V442" s="58"/>
      <c r="W442" s="58"/>
      <c r="X442" s="58"/>
      <c r="Y442" s="58"/>
      <c r="Z442" s="58"/>
      <c r="AA442" s="58"/>
    </row>
    <row r="443" spans="1:27">
      <c r="A443" s="56">
        <v>1703</v>
      </c>
      <c r="B443" s="57">
        <v>112.5</v>
      </c>
      <c r="C443" s="57">
        <v>98.741661613098842</v>
      </c>
      <c r="D443" s="57">
        <v>87.499999999999972</v>
      </c>
      <c r="E443" s="60">
        <v>85.414838435614286</v>
      </c>
      <c r="F443" s="60">
        <v>97.755584503693655</v>
      </c>
      <c r="G443" s="57">
        <v>112.82894866598654</v>
      </c>
      <c r="H443" s="57">
        <v>94.957983193277272</v>
      </c>
      <c r="I443" s="57">
        <v>58.897485493230171</v>
      </c>
      <c r="K443" s="58">
        <v>94.736783899103898</v>
      </c>
      <c r="L443" s="65">
        <v>85.414838435614271</v>
      </c>
      <c r="M443" s="58">
        <v>99.664776025514314</v>
      </c>
      <c r="N443" s="58">
        <v>92.644367761450283</v>
      </c>
      <c r="O443" s="58"/>
      <c r="P443" s="58"/>
      <c r="Q443" s="58"/>
      <c r="R443" s="58"/>
      <c r="T443" s="58"/>
      <c r="U443" s="58"/>
      <c r="V443" s="58"/>
      <c r="W443" s="58"/>
      <c r="X443" s="58"/>
      <c r="Y443" s="58"/>
      <c r="Z443" s="58"/>
      <c r="AA443" s="58"/>
    </row>
    <row r="444" spans="1:27">
      <c r="A444" s="56">
        <v>1704</v>
      </c>
      <c r="B444" s="57">
        <v>103.12499999999997</v>
      </c>
      <c r="C444" s="57">
        <v>98.400545785324439</v>
      </c>
      <c r="D444" s="57">
        <v>106.25</v>
      </c>
      <c r="E444" s="60">
        <v>134.58892306317125</v>
      </c>
      <c r="F444" s="60">
        <v>96.949612964073836</v>
      </c>
      <c r="G444" s="57">
        <v>110.77605838938713</v>
      </c>
      <c r="H444" s="57">
        <v>109.24369747899156</v>
      </c>
      <c r="I444" s="57">
        <v>72.243713733075438</v>
      </c>
      <c r="K444" s="58">
        <v>102.22728443144469</v>
      </c>
      <c r="L444" s="65">
        <v>134.58892306317125</v>
      </c>
      <c r="M444" s="58">
        <v>105.64042792353483</v>
      </c>
      <c r="N444" s="58">
        <v>117.0199109643147</v>
      </c>
      <c r="O444" s="58"/>
      <c r="P444" s="58"/>
      <c r="Q444" s="58"/>
      <c r="R444" s="58"/>
      <c r="T444" s="58"/>
      <c r="U444" s="58"/>
      <c r="V444" s="58"/>
      <c r="W444" s="58"/>
      <c r="X444" s="58"/>
      <c r="Y444" s="58"/>
      <c r="Z444" s="58"/>
      <c r="AA444" s="58"/>
    </row>
    <row r="445" spans="1:27">
      <c r="A445" s="56">
        <v>1705</v>
      </c>
      <c r="B445" s="57">
        <v>98.437499999999986</v>
      </c>
      <c r="C445" s="57">
        <v>97.415100060642814</v>
      </c>
      <c r="D445" s="57">
        <v>100</v>
      </c>
      <c r="E445" s="60">
        <v>109.44824951188274</v>
      </c>
      <c r="F445" s="60">
        <v>101.03756394974906</v>
      </c>
      <c r="G445" s="57">
        <v>117.47984336225134</v>
      </c>
      <c r="H445" s="57">
        <v>101.26050420168065</v>
      </c>
      <c r="I445" s="57">
        <v>73.307543520309466</v>
      </c>
      <c r="K445" s="58">
        <v>98.6369319172031</v>
      </c>
      <c r="L445" s="65">
        <v>109.44824951188279</v>
      </c>
      <c r="M445" s="58">
        <v>106.09653430843211</v>
      </c>
      <c r="N445" s="58">
        <v>105.89725802833665</v>
      </c>
      <c r="O445" s="58"/>
      <c r="P445" s="58"/>
      <c r="Q445" s="58"/>
      <c r="R445" s="58"/>
      <c r="T445" s="58"/>
      <c r="U445" s="58"/>
      <c r="V445" s="58"/>
      <c r="W445" s="58"/>
      <c r="X445" s="58"/>
      <c r="Y445" s="58"/>
      <c r="Z445" s="58"/>
      <c r="AA445" s="58"/>
    </row>
    <row r="446" spans="1:27">
      <c r="A446" s="56">
        <v>1706</v>
      </c>
      <c r="B446" s="57">
        <v>103.12499999999997</v>
      </c>
      <c r="C446" s="57">
        <v>97.862340812613695</v>
      </c>
      <c r="D446" s="57">
        <v>87.499999999999972</v>
      </c>
      <c r="E446" s="60">
        <v>71.01656331177611</v>
      </c>
      <c r="F446" s="60">
        <v>99.744358921719254</v>
      </c>
      <c r="G446" s="57">
        <v>106.87702603686074</v>
      </c>
      <c r="H446" s="57">
        <v>93.277310924369729</v>
      </c>
      <c r="I446" s="57">
        <v>65.925209542230817</v>
      </c>
      <c r="K446" s="58">
        <v>93.637295480726166</v>
      </c>
      <c r="L446" s="65">
        <v>71.01656331177611</v>
      </c>
      <c r="M446" s="58">
        <v>96.86976308103074</v>
      </c>
      <c r="N446" s="58">
        <v>85.358488925039183</v>
      </c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</row>
    <row r="447" spans="1:27">
      <c r="A447" s="56">
        <v>1707</v>
      </c>
      <c r="B447" s="57">
        <v>101.5625</v>
      </c>
      <c r="C447" s="57">
        <v>98.620375985445719</v>
      </c>
      <c r="D447" s="57">
        <v>81.249999999999986</v>
      </c>
      <c r="E447" s="60">
        <v>92.756146602981175</v>
      </c>
      <c r="F447" s="60">
        <v>104.25989280580517</v>
      </c>
      <c r="G447" s="57">
        <v>111.74306699719212</v>
      </c>
      <c r="H447" s="57">
        <v>117.64705882352938</v>
      </c>
      <c r="I447" s="57">
        <v>68.11734364925853</v>
      </c>
      <c r="K447" s="58">
        <v>91.115218056721687</v>
      </c>
      <c r="L447" s="65">
        <v>92.756146602981133</v>
      </c>
      <c r="M447" s="58">
        <v>108.83145409800974</v>
      </c>
      <c r="N447" s="58">
        <v>98.301504861758175</v>
      </c>
      <c r="O447" s="58"/>
      <c r="P447" s="58"/>
      <c r="Q447" s="58"/>
      <c r="R447" s="58"/>
      <c r="T447" s="58"/>
      <c r="U447" s="58"/>
      <c r="V447" s="58"/>
      <c r="W447" s="58"/>
      <c r="X447" s="58"/>
      <c r="Y447" s="58"/>
      <c r="Z447" s="58"/>
      <c r="AA447" s="58"/>
    </row>
    <row r="448" spans="1:27">
      <c r="A448" s="56">
        <v>1708</v>
      </c>
      <c r="B448" s="57">
        <v>101.5625</v>
      </c>
      <c r="C448" s="57">
        <v>98.73408126137052</v>
      </c>
      <c r="D448" s="57">
        <v>106.25</v>
      </c>
      <c r="E448" s="60">
        <v>161.61589100495249</v>
      </c>
      <c r="F448" s="60">
        <v>107.07548791796751</v>
      </c>
      <c r="G448" s="57">
        <v>109.02420313836896</v>
      </c>
      <c r="H448" s="57">
        <v>105.0420168067226</v>
      </c>
      <c r="I448" s="57">
        <v>67.053513862024488</v>
      </c>
      <c r="K448" s="58">
        <v>102.27633253009103</v>
      </c>
      <c r="L448" s="65">
        <v>161.61589100495249</v>
      </c>
      <c r="M448" s="58">
        <v>102.55130753088362</v>
      </c>
      <c r="N448" s="58">
        <v>127.20545070961577</v>
      </c>
      <c r="O448" s="58"/>
      <c r="P448" s="58"/>
      <c r="Q448" s="58"/>
      <c r="R448" s="58"/>
      <c r="T448" s="58"/>
      <c r="U448" s="58"/>
      <c r="V448" s="58"/>
      <c r="W448" s="58"/>
      <c r="X448" s="58"/>
      <c r="Y448" s="58"/>
      <c r="Z448" s="58"/>
      <c r="AA448" s="58"/>
    </row>
    <row r="449" spans="1:27">
      <c r="A449" s="56">
        <v>1709</v>
      </c>
      <c r="B449" s="57">
        <v>100</v>
      </c>
      <c r="C449" s="57">
        <v>98.38538508186781</v>
      </c>
      <c r="D449" s="57">
        <v>112.5</v>
      </c>
      <c r="E449" s="60">
        <v>110.86717794188537</v>
      </c>
      <c r="F449" s="60">
        <v>67.987617556550845</v>
      </c>
      <c r="G449" s="57">
        <v>103.84649706084286</v>
      </c>
      <c r="H449" s="57">
        <v>84.03361344537808</v>
      </c>
      <c r="I449" s="57">
        <v>67.08575112830431</v>
      </c>
      <c r="K449" s="58">
        <v>104.7717997873127</v>
      </c>
      <c r="L449" s="65">
        <v>110.86717794188536</v>
      </c>
      <c r="M449" s="58">
        <v>91.973415369384284</v>
      </c>
      <c r="N449" s="58">
        <v>102.62671148999556</v>
      </c>
      <c r="O449" s="58"/>
      <c r="P449" s="58"/>
      <c r="Q449" s="58"/>
      <c r="R449" s="58"/>
      <c r="T449" s="58"/>
      <c r="U449" s="58"/>
      <c r="V449" s="58"/>
      <c r="W449" s="58"/>
      <c r="X449" s="58"/>
      <c r="Y449" s="58"/>
      <c r="Z449" s="58"/>
      <c r="AA449" s="58"/>
    </row>
    <row r="450" spans="1:27">
      <c r="A450" s="56">
        <v>1710</v>
      </c>
      <c r="B450" s="57">
        <v>151.56249999999997</v>
      </c>
      <c r="C450" s="57">
        <v>100.71255306246209</v>
      </c>
      <c r="D450" s="57">
        <v>93.749999999999986</v>
      </c>
      <c r="E450" s="65">
        <v>75.084952132874932</v>
      </c>
      <c r="F450" s="60">
        <v>70.880820560955854</v>
      </c>
      <c r="G450" s="57">
        <v>98.891153734099021</v>
      </c>
      <c r="H450" s="57">
        <v>79.831932773109244</v>
      </c>
      <c r="I450" s="57">
        <v>100.35460992907798</v>
      </c>
      <c r="K450" s="58">
        <v>101.27536023591783</v>
      </c>
      <c r="L450" s="65">
        <v>75.084952132874932</v>
      </c>
      <c r="M450" s="58">
        <v>91.821375850100949</v>
      </c>
      <c r="N450" s="58">
        <v>86.84858041633403</v>
      </c>
      <c r="O450" s="58"/>
      <c r="P450" s="58"/>
      <c r="Q450" s="58"/>
      <c r="R450" s="58"/>
      <c r="T450" s="58"/>
      <c r="U450" s="58"/>
      <c r="V450" s="58"/>
      <c r="W450" s="58"/>
      <c r="X450" s="58"/>
      <c r="Y450" s="58"/>
      <c r="Z450" s="58"/>
      <c r="AA450" s="58"/>
    </row>
    <row r="451" spans="1:27">
      <c r="A451" s="56">
        <v>1711</v>
      </c>
      <c r="B451" s="57">
        <v>100</v>
      </c>
      <c r="C451" s="57">
        <v>100.78077622801698</v>
      </c>
      <c r="D451" s="57">
        <v>106.25</v>
      </c>
      <c r="E451" s="65">
        <v>87.583190247902081</v>
      </c>
      <c r="F451" s="60">
        <v>71.872900117415242</v>
      </c>
      <c r="G451" s="57">
        <v>102.07446525862673</v>
      </c>
      <c r="H451" s="57">
        <v>55.462184873949546</v>
      </c>
      <c r="I451" s="57">
        <v>73.855577047066404</v>
      </c>
      <c r="K451" s="58">
        <v>103.15431116641571</v>
      </c>
      <c r="L451" s="65">
        <v>87.583190247902081</v>
      </c>
      <c r="M451" s="58">
        <v>81.026699564376685</v>
      </c>
      <c r="N451" s="58">
        <v>88.521060362105132</v>
      </c>
      <c r="O451" s="58"/>
      <c r="P451" s="58"/>
      <c r="Q451" s="58"/>
      <c r="R451" s="58"/>
      <c r="S451" s="66"/>
      <c r="T451" s="58"/>
      <c r="U451" s="58"/>
      <c r="V451" s="58"/>
      <c r="W451" s="58"/>
      <c r="X451" s="58"/>
      <c r="Y451" s="58"/>
      <c r="Z451" s="58"/>
      <c r="AA451" s="58"/>
    </row>
    <row r="452" spans="1:27">
      <c r="A452" s="56">
        <v>1712</v>
      </c>
      <c r="B452" s="57">
        <v>100</v>
      </c>
      <c r="C452" s="57">
        <v>102.2134627046695</v>
      </c>
      <c r="D452" s="57">
        <v>100</v>
      </c>
      <c r="E452" s="65">
        <v>106.95619722898275</v>
      </c>
      <c r="F452" s="60">
        <v>73.632935248455439</v>
      </c>
      <c r="G452" s="57">
        <v>102.07446525862673</v>
      </c>
      <c r="H452" s="57">
        <v>55.462184873949546</v>
      </c>
      <c r="I452" s="57">
        <v>76.59574468085107</v>
      </c>
      <c r="K452" s="58">
        <v>101.04645213704215</v>
      </c>
      <c r="L452" s="65">
        <v>106.95619722898275</v>
      </c>
      <c r="M452" s="58">
        <v>81.353493764585195</v>
      </c>
      <c r="N452" s="58">
        <v>88.521060362105132</v>
      </c>
      <c r="O452" s="58"/>
      <c r="P452" s="58"/>
      <c r="Q452" s="58"/>
      <c r="R452" s="58"/>
      <c r="S452" s="66"/>
      <c r="T452" s="66"/>
      <c r="U452" s="66"/>
      <c r="V452" s="58"/>
      <c r="W452" s="58"/>
      <c r="X452" s="58"/>
      <c r="Y452" s="58"/>
      <c r="Z452" s="58"/>
      <c r="AA452" s="58"/>
    </row>
    <row r="453" spans="1:27">
      <c r="A453" s="56">
        <v>1713</v>
      </c>
      <c r="B453" s="57">
        <v>93.75</v>
      </c>
      <c r="C453" s="57">
        <v>102.91085506367494</v>
      </c>
      <c r="D453" s="57">
        <v>100</v>
      </c>
      <c r="E453" s="65">
        <v>127.55946156395757</v>
      </c>
      <c r="F453" s="60">
        <v>68.573168584696802</v>
      </c>
      <c r="G453" s="57">
        <v>94.50707985260874</v>
      </c>
      <c r="H453" s="57">
        <v>85.71428571428568</v>
      </c>
      <c r="I453" s="57">
        <v>65.892972275950996</v>
      </c>
      <c r="K453" s="58">
        <v>100.93762984790165</v>
      </c>
      <c r="L453" s="65">
        <v>127.55946156395757</v>
      </c>
      <c r="M453" s="58">
        <v>86.547992310075799</v>
      </c>
      <c r="N453" s="58">
        <v>94.177103502858557</v>
      </c>
      <c r="O453" s="58"/>
      <c r="P453" s="58"/>
      <c r="Q453" s="58"/>
      <c r="R453" s="58"/>
      <c r="T453" s="58"/>
      <c r="U453" s="58"/>
      <c r="V453" s="58"/>
      <c r="W453" s="58"/>
      <c r="X453" s="58"/>
      <c r="Y453" s="58"/>
      <c r="Z453" s="58"/>
      <c r="AA453" s="58"/>
    </row>
    <row r="454" spans="1:27">
      <c r="A454" s="56">
        <v>1714</v>
      </c>
      <c r="B454" s="57">
        <v>78.125</v>
      </c>
      <c r="C454" s="57">
        <v>104.10097028502123</v>
      </c>
      <c r="D454" s="57">
        <v>125</v>
      </c>
      <c r="E454" s="60">
        <v>120.08238267008139</v>
      </c>
      <c r="F454" s="60">
        <v>74.029270651677422</v>
      </c>
      <c r="G454" s="57">
        <v>99.578452413577153</v>
      </c>
      <c r="H454" s="57">
        <v>101.68067226890753</v>
      </c>
      <c r="I454" s="57">
        <v>76.627981947130891</v>
      </c>
      <c r="K454" s="58">
        <v>110.59202620853166</v>
      </c>
      <c r="L454" s="65">
        <v>120.08238267008133</v>
      </c>
      <c r="M454" s="58">
        <v>87.226282210707268</v>
      </c>
      <c r="N454" s="58">
        <v>103.42444020455433</v>
      </c>
      <c r="O454" s="58"/>
      <c r="P454" s="58"/>
      <c r="Q454" s="58"/>
      <c r="R454" s="58"/>
      <c r="T454" s="58"/>
      <c r="U454" s="58"/>
      <c r="V454" s="58"/>
      <c r="W454" s="58"/>
      <c r="X454" s="58"/>
      <c r="Y454" s="58"/>
      <c r="Z454" s="58"/>
      <c r="AA454" s="58"/>
    </row>
    <row r="455" spans="1:27">
      <c r="A455" s="56">
        <v>1715</v>
      </c>
      <c r="B455" s="57">
        <v>82.812499999999986</v>
      </c>
      <c r="C455" s="57">
        <v>105.74590661006671</v>
      </c>
      <c r="D455" s="57">
        <v>112.5</v>
      </c>
      <c r="E455" s="60">
        <v>118.87783254907905</v>
      </c>
      <c r="F455" s="60">
        <v>79.809851055287794</v>
      </c>
      <c r="G455" s="57">
        <v>99.697681217899586</v>
      </c>
      <c r="H455" s="57">
        <v>115.96638655462179</v>
      </c>
      <c r="I455" s="57">
        <v>83.301096067053521</v>
      </c>
      <c r="K455" s="58">
        <v>106.72907305575549</v>
      </c>
      <c r="L455" s="65">
        <v>118.87783254907905</v>
      </c>
      <c r="M455" s="58">
        <v>91.341716031735459</v>
      </c>
      <c r="N455" s="58">
        <v>104.17068806968881</v>
      </c>
      <c r="O455" s="58"/>
      <c r="P455" s="58"/>
      <c r="Q455" s="58"/>
      <c r="R455" s="58"/>
      <c r="T455" s="58"/>
      <c r="U455" s="58"/>
      <c r="V455" s="58"/>
      <c r="W455" s="58"/>
      <c r="X455" s="58"/>
      <c r="Y455" s="58"/>
      <c r="Z455" s="58"/>
      <c r="AA455" s="58"/>
    </row>
    <row r="456" spans="1:27">
      <c r="A456" s="56">
        <v>1716</v>
      </c>
      <c r="B456" s="57">
        <v>74.999999999999986</v>
      </c>
      <c r="C456" s="57">
        <v>115.29714978775014</v>
      </c>
      <c r="D456" s="57">
        <v>118.75</v>
      </c>
      <c r="E456" s="60">
        <v>146.29347494769482</v>
      </c>
      <c r="F456" s="60">
        <v>75.892187133354099</v>
      </c>
      <c r="G456" s="57">
        <v>106.31670868067226</v>
      </c>
      <c r="H456" s="57">
        <v>81.512605042016759</v>
      </c>
      <c r="I456" s="57">
        <v>64.958091553836226</v>
      </c>
      <c r="K456" s="58">
        <v>113.74243189214353</v>
      </c>
      <c r="L456" s="65">
        <v>146.29347494769476</v>
      </c>
      <c r="M456" s="58">
        <v>83.864600791755237</v>
      </c>
      <c r="N456" s="58">
        <v>109.92723724678018</v>
      </c>
      <c r="O456" s="58"/>
      <c r="P456" s="58"/>
      <c r="Q456" s="58"/>
      <c r="R456" s="58"/>
      <c r="T456" s="58"/>
      <c r="U456" s="58"/>
      <c r="V456" s="58"/>
      <c r="W456" s="58"/>
      <c r="X456" s="58"/>
      <c r="Y456" s="58"/>
      <c r="Z456" s="58"/>
      <c r="AA456" s="58"/>
    </row>
    <row r="457" spans="1:27">
      <c r="A457" s="56">
        <v>1717</v>
      </c>
      <c r="B457" s="57">
        <v>115.625</v>
      </c>
      <c r="C457" s="57">
        <v>125.15160703456641</v>
      </c>
      <c r="D457" s="57">
        <v>131.25</v>
      </c>
      <c r="E457" s="60">
        <v>152.0667476361287</v>
      </c>
      <c r="F457" s="60">
        <v>81.43386469616371</v>
      </c>
      <c r="G457" s="57">
        <v>110.5835792145206</v>
      </c>
      <c r="H457" s="57">
        <v>96.638655462184843</v>
      </c>
      <c r="I457" s="57">
        <v>64.410058027079302</v>
      </c>
      <c r="K457" s="58">
        <v>126.75555479665788</v>
      </c>
      <c r="L457" s="65">
        <v>152.06674763612858</v>
      </c>
      <c r="M457" s="58">
        <v>88.828566343822089</v>
      </c>
      <c r="N457" s="58">
        <v>117.13906331529856</v>
      </c>
      <c r="O457" s="58"/>
      <c r="P457" s="58"/>
      <c r="Q457" s="58"/>
      <c r="R457" s="58"/>
      <c r="T457" s="58"/>
      <c r="U457" s="58"/>
      <c r="V457" s="58"/>
      <c r="W457" s="58"/>
      <c r="X457" s="58"/>
      <c r="Y457" s="58"/>
      <c r="Z457" s="58"/>
      <c r="AA457" s="58"/>
    </row>
    <row r="458" spans="1:27">
      <c r="A458" s="56">
        <v>1718</v>
      </c>
      <c r="B458" s="57">
        <v>114.0625</v>
      </c>
      <c r="C458" s="57">
        <v>138.75833838690116</v>
      </c>
      <c r="D458" s="57">
        <v>118.75</v>
      </c>
      <c r="E458" s="60">
        <v>145.24700029900737</v>
      </c>
      <c r="F458" s="60">
        <v>83.574943863158722</v>
      </c>
      <c r="G458" s="57">
        <v>112.32310741074633</v>
      </c>
      <c r="H458" s="57">
        <v>111.76470588235287</v>
      </c>
      <c r="I458" s="57">
        <v>62.540296582849784</v>
      </c>
      <c r="K458" s="58">
        <v>128.75628543474386</v>
      </c>
      <c r="L458" s="65">
        <v>145.24700029900731</v>
      </c>
      <c r="M458" s="58">
        <v>92.517062730517793</v>
      </c>
      <c r="N458" s="58">
        <v>117.51047771226789</v>
      </c>
      <c r="O458" s="58"/>
      <c r="P458" s="58"/>
      <c r="Q458" s="58"/>
      <c r="R458" s="58"/>
      <c r="T458" s="58"/>
      <c r="U458" s="58"/>
      <c r="V458" s="58"/>
      <c r="W458" s="58"/>
      <c r="X458" s="58"/>
      <c r="Y458" s="58"/>
      <c r="Z458" s="58"/>
      <c r="AA458" s="58"/>
    </row>
    <row r="459" spans="1:27">
      <c r="A459" s="56">
        <v>1719</v>
      </c>
      <c r="B459" s="57">
        <v>109.375</v>
      </c>
      <c r="C459" s="57">
        <v>135.89296543359612</v>
      </c>
      <c r="D459" s="57">
        <v>125</v>
      </c>
      <c r="E459" s="60">
        <v>168.51911147310088</v>
      </c>
      <c r="F459" s="60">
        <v>87.622491292305057</v>
      </c>
      <c r="G459" s="57">
        <v>115.89510256540012</v>
      </c>
      <c r="H459" s="57">
        <v>110.08403361344534</v>
      </c>
      <c r="I459" s="57">
        <v>61.025145067698276</v>
      </c>
      <c r="K459" s="58">
        <v>129.45281809841507</v>
      </c>
      <c r="L459" s="65">
        <v>168.51911147310093</v>
      </c>
      <c r="M459" s="58">
        <v>93.76272971103937</v>
      </c>
      <c r="N459" s="58">
        <v>124.85269605394329</v>
      </c>
      <c r="O459" s="58"/>
      <c r="P459" s="58"/>
      <c r="Q459" s="58"/>
      <c r="R459" s="58"/>
      <c r="T459" s="58"/>
      <c r="U459" s="58"/>
      <c r="V459" s="58"/>
      <c r="W459" s="58"/>
      <c r="X459" s="58"/>
      <c r="Y459" s="58"/>
      <c r="Z459" s="58"/>
      <c r="AA459" s="58"/>
    </row>
    <row r="460" spans="1:27">
      <c r="A460" s="56">
        <v>1720</v>
      </c>
      <c r="B460" s="57">
        <v>103.12499999999997</v>
      </c>
      <c r="C460" s="57">
        <v>134.51334141904184</v>
      </c>
      <c r="D460" s="57">
        <v>125</v>
      </c>
      <c r="E460" s="60">
        <v>135.89034969373236</v>
      </c>
      <c r="F460" s="60">
        <v>95.003593700890448</v>
      </c>
      <c r="G460" s="57">
        <v>115.97318433271582</v>
      </c>
      <c r="H460" s="57">
        <v>140.33613445378143</v>
      </c>
      <c r="I460" s="57">
        <v>79.013539651837533</v>
      </c>
      <c r="K460" s="58">
        <v>128.29933778088747</v>
      </c>
      <c r="L460" s="65">
        <v>135.89034969373233</v>
      </c>
      <c r="M460" s="58">
        <v>102.61940431395509</v>
      </c>
      <c r="N460" s="58">
        <v>119.7205319221772</v>
      </c>
      <c r="O460" s="58"/>
      <c r="P460" s="58"/>
      <c r="Q460" s="58"/>
      <c r="R460" s="58"/>
      <c r="T460" s="58"/>
      <c r="U460" s="58"/>
      <c r="V460" s="58"/>
      <c r="W460" s="58"/>
      <c r="X460" s="58"/>
      <c r="Y460" s="58"/>
      <c r="Z460" s="58"/>
      <c r="AA460" s="58"/>
    </row>
    <row r="461" spans="1:27">
      <c r="A461" s="56">
        <v>1721</v>
      </c>
      <c r="B461" s="57">
        <v>79.687499999999986</v>
      </c>
      <c r="C461" s="57">
        <v>128.98726500909643</v>
      </c>
      <c r="D461" s="57">
        <v>137.5</v>
      </c>
      <c r="E461" s="60">
        <v>126.61194374819031</v>
      </c>
      <c r="F461" s="60">
        <v>94.116539792650343</v>
      </c>
      <c r="G461" s="57">
        <v>116.31006287772246</v>
      </c>
      <c r="H461" s="57">
        <v>111.76470588235287</v>
      </c>
      <c r="I461" s="57">
        <v>58.188265635074153</v>
      </c>
      <c r="K461" s="58">
        <v>128.83740883317475</v>
      </c>
      <c r="L461" s="65">
        <v>126.6119437481903</v>
      </c>
      <c r="M461" s="58">
        <v>93.581748931669097</v>
      </c>
      <c r="N461" s="58">
        <v>112.79798613722684</v>
      </c>
      <c r="O461" s="58"/>
      <c r="P461" s="58"/>
      <c r="Q461" s="58"/>
      <c r="R461" s="58"/>
      <c r="T461" s="58"/>
      <c r="U461" s="58"/>
      <c r="V461" s="58"/>
      <c r="W461" s="58"/>
      <c r="X461" s="58"/>
      <c r="Y461" s="58"/>
      <c r="Z461" s="58"/>
      <c r="AA461" s="58"/>
    </row>
    <row r="462" spans="1:27">
      <c r="A462" s="56">
        <v>1722</v>
      </c>
      <c r="B462" s="57">
        <v>96.875</v>
      </c>
      <c r="C462" s="57">
        <v>122.93056397816859</v>
      </c>
      <c r="D462" s="57">
        <v>137.5</v>
      </c>
      <c r="E462" s="60">
        <v>145.39185046198116</v>
      </c>
      <c r="F462" s="60">
        <v>102.06985183504464</v>
      </c>
      <c r="G462" s="57">
        <v>117.63346176341729</v>
      </c>
      <c r="H462" s="57">
        <v>121.00840336134446</v>
      </c>
      <c r="I462" s="57">
        <v>55.093488072211485</v>
      </c>
      <c r="K462" s="58">
        <v>126.82834063884584</v>
      </c>
      <c r="L462" s="65">
        <v>145.39185046198111</v>
      </c>
      <c r="M462" s="58">
        <v>95.755209068490316</v>
      </c>
      <c r="N462" s="58">
        <v>118.67457197477557</v>
      </c>
      <c r="O462" s="58"/>
      <c r="P462" s="58"/>
      <c r="Q462" s="58"/>
      <c r="R462" s="58"/>
      <c r="T462" s="58"/>
      <c r="U462" s="58"/>
      <c r="V462" s="58"/>
      <c r="W462" s="58"/>
      <c r="X462" s="58"/>
      <c r="Y462" s="58"/>
      <c r="Z462" s="58"/>
      <c r="AA462" s="58"/>
    </row>
    <row r="463" spans="1:27">
      <c r="A463" s="56">
        <v>1723</v>
      </c>
      <c r="B463" s="57">
        <v>95.312499999999986</v>
      </c>
      <c r="C463" s="57">
        <v>122.9760460885385</v>
      </c>
      <c r="D463" s="57">
        <v>137.5</v>
      </c>
      <c r="E463" s="60">
        <v>156.19411934404224</v>
      </c>
      <c r="F463" s="60">
        <v>100.68114636790119</v>
      </c>
      <c r="G463" s="57">
        <v>117.53894161155836</v>
      </c>
      <c r="H463" s="57">
        <v>106.72268907563026</v>
      </c>
      <c r="I463" s="57">
        <v>48.22695035460994</v>
      </c>
      <c r="K463" s="58">
        <v>126.76043909193926</v>
      </c>
      <c r="L463" s="65">
        <v>156.19411934404218</v>
      </c>
      <c r="M463" s="58">
        <v>92.765285898959618</v>
      </c>
      <c r="N463" s="58">
        <v>118.4197782846683</v>
      </c>
      <c r="O463" s="58"/>
      <c r="P463" s="58"/>
      <c r="Q463" s="58"/>
      <c r="R463" s="58"/>
      <c r="T463" s="58"/>
      <c r="U463" s="58"/>
      <c r="V463" s="58"/>
      <c r="W463" s="58"/>
      <c r="X463" s="58"/>
      <c r="Y463" s="58"/>
      <c r="Z463" s="58"/>
      <c r="AA463" s="58"/>
    </row>
    <row r="464" spans="1:27">
      <c r="A464" s="56">
        <v>1724</v>
      </c>
      <c r="B464" s="57">
        <v>110.93749999999997</v>
      </c>
      <c r="C464" s="57">
        <v>122.95330503335356</v>
      </c>
      <c r="D464" s="57">
        <v>131.25</v>
      </c>
      <c r="E464" s="60">
        <v>117.81943672994171</v>
      </c>
      <c r="F464" s="60">
        <v>98.945264533971852</v>
      </c>
      <c r="G464" s="57">
        <v>112.08527436440994</v>
      </c>
      <c r="H464" s="57">
        <v>142.01680672268893</v>
      </c>
      <c r="I464" s="57">
        <v>46.034816247582214</v>
      </c>
      <c r="K464" s="58">
        <v>125.48557219579722</v>
      </c>
      <c r="L464" s="65">
        <v>117.81943672994166</v>
      </c>
      <c r="M464" s="58">
        <v>95.351980808929767</v>
      </c>
      <c r="N464" s="58">
        <v>112.9038361554544</v>
      </c>
      <c r="O464" s="58"/>
      <c r="P464" s="58"/>
      <c r="Q464" s="58"/>
      <c r="R464" s="58"/>
      <c r="T464" s="58"/>
      <c r="U464" s="58"/>
      <c r="V464" s="58"/>
      <c r="W464" s="58"/>
      <c r="X464" s="58"/>
      <c r="Y464" s="58"/>
      <c r="Z464" s="58"/>
      <c r="AA464" s="58"/>
    </row>
    <row r="465" spans="1:27">
      <c r="A465" s="56">
        <v>1725</v>
      </c>
      <c r="B465" s="57">
        <v>115.625</v>
      </c>
      <c r="C465" s="57">
        <v>122.84718010915705</v>
      </c>
      <c r="D465" s="57">
        <v>137.5</v>
      </c>
      <c r="E465" s="60">
        <v>130.85690501763048</v>
      </c>
      <c r="F465" s="60">
        <v>101.37549910147293</v>
      </c>
      <c r="G465" s="57">
        <v>111.44052111489218</v>
      </c>
      <c r="H465" s="57">
        <v>142.85714285714275</v>
      </c>
      <c r="I465" s="57">
        <v>50.290135396518373</v>
      </c>
      <c r="K465" s="58">
        <v>127.91540125712204</v>
      </c>
      <c r="L465" s="65">
        <v>130.8569050176304</v>
      </c>
      <c r="M465" s="58">
        <v>96.940952525086189</v>
      </c>
      <c r="N465" s="58">
        <v>116.95125569238225</v>
      </c>
      <c r="O465" s="58"/>
      <c r="P465" s="58"/>
      <c r="Q465" s="58"/>
      <c r="R465" s="58"/>
      <c r="T465" s="58"/>
      <c r="U465" s="58"/>
      <c r="V465" s="58"/>
      <c r="W465" s="58"/>
      <c r="X465" s="58"/>
      <c r="Y465" s="58"/>
      <c r="Z465" s="58"/>
      <c r="AA465" s="58"/>
    </row>
    <row r="466" spans="1:27">
      <c r="A466" s="56">
        <v>1726</v>
      </c>
      <c r="B466" s="57">
        <v>106.25</v>
      </c>
      <c r="C466" s="57">
        <v>120.67161916312917</v>
      </c>
      <c r="D466" s="57">
        <v>149.99999999999997</v>
      </c>
      <c r="E466" s="60">
        <v>149.41868164189387</v>
      </c>
      <c r="F466" s="60">
        <v>103.45855730218813</v>
      </c>
      <c r="G466" s="57">
        <v>111.08035562962706</v>
      </c>
      <c r="H466" s="57">
        <v>117.64705882352938</v>
      </c>
      <c r="I466" s="57">
        <v>51.386202450032236</v>
      </c>
      <c r="K466" s="58">
        <v>130.48299294252223</v>
      </c>
      <c r="L466" s="65">
        <v>149.41868164189378</v>
      </c>
      <c r="M466" s="58">
        <v>94.933231134847688</v>
      </c>
      <c r="N466" s="58">
        <v>119.2899936738454</v>
      </c>
      <c r="O466" s="58"/>
      <c r="P466" s="58"/>
      <c r="Q466" s="58"/>
      <c r="R466" s="58"/>
      <c r="T466" s="58"/>
      <c r="U466" s="58"/>
      <c r="V466" s="58"/>
      <c r="W466" s="58"/>
      <c r="X466" s="58"/>
      <c r="Y466" s="58"/>
      <c r="Z466" s="58"/>
      <c r="AA466" s="58"/>
    </row>
    <row r="467" spans="1:27">
      <c r="A467" s="56">
        <v>1727</v>
      </c>
      <c r="B467" s="57">
        <v>110.93749999999997</v>
      </c>
      <c r="C467" s="57">
        <v>120.52001212856275</v>
      </c>
      <c r="D467" s="57">
        <v>143.75</v>
      </c>
      <c r="E467" s="60">
        <v>126.61985589014755</v>
      </c>
      <c r="F467" s="60">
        <v>102.41702820183052</v>
      </c>
      <c r="G467" s="57">
        <v>113.36981988924668</v>
      </c>
      <c r="H467" s="57">
        <v>115.96638655462179</v>
      </c>
      <c r="I467" s="57">
        <v>48.936170212765958</v>
      </c>
      <c r="K467" s="58">
        <v>128.46949913166611</v>
      </c>
      <c r="L467" s="65">
        <v>126.61985589014748</v>
      </c>
      <c r="M467" s="58">
        <v>94.217544509983966</v>
      </c>
      <c r="N467" s="58">
        <v>114.10358309965247</v>
      </c>
      <c r="O467" s="58"/>
      <c r="P467" s="58"/>
      <c r="Q467" s="58"/>
      <c r="R467" s="58"/>
      <c r="T467" s="58"/>
      <c r="U467" s="58"/>
      <c r="V467" s="58"/>
      <c r="W467" s="58"/>
      <c r="X467" s="58"/>
      <c r="Y467" s="58"/>
      <c r="Z467" s="58"/>
      <c r="AA467" s="58"/>
    </row>
    <row r="468" spans="1:27">
      <c r="A468" s="56">
        <v>1728</v>
      </c>
      <c r="B468" s="57">
        <v>101.5625</v>
      </c>
      <c r="C468" s="57">
        <v>118.36719223771983</v>
      </c>
      <c r="D468" s="57">
        <v>131.25</v>
      </c>
      <c r="E468" s="60">
        <v>114.79980066435674</v>
      </c>
      <c r="F468" s="60">
        <v>98.945264533971852</v>
      </c>
      <c r="G468" s="57">
        <v>106.08890928776052</v>
      </c>
      <c r="H468" s="57">
        <v>129.41176470588232</v>
      </c>
      <c r="I468" s="57">
        <v>50.257898130238551</v>
      </c>
      <c r="K468" s="58">
        <v>122.35421575371414</v>
      </c>
      <c r="L468" s="65">
        <v>119.48341240951422</v>
      </c>
      <c r="M468" s="58">
        <v>96.423818289222112</v>
      </c>
      <c r="N468" s="58">
        <v>110.75027602416169</v>
      </c>
      <c r="O468" s="58"/>
      <c r="P468" s="58"/>
      <c r="Q468" s="58"/>
      <c r="R468" s="58"/>
      <c r="T468" s="58"/>
      <c r="U468" s="58"/>
      <c r="V468" s="58"/>
      <c r="W468" s="58"/>
      <c r="X468" s="58"/>
      <c r="Y468" s="58"/>
      <c r="Z468" s="58"/>
      <c r="AA468" s="58"/>
    </row>
    <row r="469" spans="1:27">
      <c r="A469" s="56">
        <v>1729</v>
      </c>
      <c r="B469" s="57">
        <v>110.93749999999997</v>
      </c>
      <c r="C469" s="57">
        <v>114.83474833232262</v>
      </c>
      <c r="D469" s="57">
        <v>143.75</v>
      </c>
      <c r="E469" s="60">
        <v>91.57508326155704</v>
      </c>
      <c r="F469" s="60">
        <v>95.126324499327325</v>
      </c>
      <c r="G469" s="57">
        <v>104.21602915430468</v>
      </c>
      <c r="H469" s="57">
        <v>99.159663865546193</v>
      </c>
      <c r="I469" s="57">
        <v>48.517085751128306</v>
      </c>
      <c r="K469" s="58">
        <v>125.26499616030303</v>
      </c>
      <c r="L469" s="65">
        <v>107.77090518217676</v>
      </c>
      <c r="M469" s="58">
        <v>84.630738942957919</v>
      </c>
      <c r="N469" s="58">
        <v>101.0941676885664</v>
      </c>
      <c r="O469" s="58"/>
      <c r="P469" s="58"/>
      <c r="Q469" s="58"/>
      <c r="R469" s="58"/>
      <c r="T469" s="58"/>
      <c r="U469" s="58"/>
      <c r="V469" s="58"/>
      <c r="W469" s="58"/>
      <c r="X469" s="58"/>
      <c r="Y469" s="58"/>
      <c r="Z469" s="58"/>
      <c r="AA469" s="58"/>
    </row>
    <row r="470" spans="1:27">
      <c r="A470" s="56">
        <v>1730</v>
      </c>
      <c r="B470" s="57">
        <v>107.8125</v>
      </c>
      <c r="C470" s="57">
        <v>112.09824135839904</v>
      </c>
      <c r="D470" s="57">
        <v>131.25</v>
      </c>
      <c r="E470" s="60">
        <v>113.24464173223851</v>
      </c>
      <c r="F470" s="60">
        <v>98.598088167185992</v>
      </c>
      <c r="G470" s="57">
        <v>111.32813517971707</v>
      </c>
      <c r="H470" s="57">
        <v>111.76470588235287</v>
      </c>
      <c r="I470" s="57">
        <v>61.315280464216634</v>
      </c>
      <c r="K470" s="58">
        <v>119.09753480362961</v>
      </c>
      <c r="L470" s="65">
        <v>118.62877976296897</v>
      </c>
      <c r="M470" s="58">
        <v>93.195416932550245</v>
      </c>
      <c r="N470" s="58">
        <v>108.63537474378926</v>
      </c>
      <c r="O470" s="58"/>
      <c r="P470" s="58"/>
      <c r="Q470" s="58"/>
      <c r="R470" s="58"/>
      <c r="T470" s="58"/>
      <c r="U470" s="58"/>
      <c r="V470" s="58"/>
      <c r="W470" s="58"/>
      <c r="X470" s="58"/>
      <c r="Y470" s="58"/>
      <c r="Z470" s="58"/>
      <c r="AA470" s="58"/>
    </row>
    <row r="471" spans="1:27">
      <c r="A471" s="56">
        <v>1731</v>
      </c>
      <c r="B471" s="57">
        <v>96.875</v>
      </c>
      <c r="C471" s="57">
        <v>111.30230442692542</v>
      </c>
      <c r="D471" s="57">
        <v>137.5</v>
      </c>
      <c r="E471" s="60">
        <v>116.22266718963897</v>
      </c>
      <c r="F471" s="60">
        <v>96.515029966470792</v>
      </c>
      <c r="G471" s="57">
        <v>109.05494310617767</v>
      </c>
      <c r="H471" s="57">
        <v>103.36134453781509</v>
      </c>
      <c r="I471" s="57">
        <v>46.872985170857511</v>
      </c>
      <c r="K471" s="58">
        <v>120.36192683300885</v>
      </c>
      <c r="L471" s="65">
        <v>118.15167705160373</v>
      </c>
      <c r="M471" s="58">
        <v>87.54346998235367</v>
      </c>
      <c r="N471" s="58">
        <v>106.39621992952415</v>
      </c>
      <c r="O471" s="58"/>
      <c r="P471" s="58"/>
      <c r="Q471" s="58"/>
      <c r="R471" s="58"/>
      <c r="T471" s="58"/>
      <c r="U471" s="58"/>
      <c r="V471" s="58"/>
      <c r="W471" s="58"/>
      <c r="X471" s="58"/>
      <c r="Y471" s="58"/>
      <c r="Z471" s="58"/>
      <c r="AA471" s="58"/>
    </row>
    <row r="472" spans="1:27">
      <c r="A472" s="56">
        <v>1732</v>
      </c>
      <c r="B472" s="57">
        <v>129.6875</v>
      </c>
      <c r="C472" s="57">
        <v>107.91388720436628</v>
      </c>
      <c r="D472" s="57">
        <v>131.25</v>
      </c>
      <c r="E472" s="60">
        <v>109.07214971591145</v>
      </c>
      <c r="F472" s="60">
        <v>97.556559066828385</v>
      </c>
      <c r="G472" s="57">
        <v>112.16448638570309</v>
      </c>
      <c r="H472" s="57">
        <v>134.45378151260502</v>
      </c>
      <c r="I472" s="57">
        <v>58.027079303675052</v>
      </c>
      <c r="K472" s="58">
        <v>117.92130129301981</v>
      </c>
      <c r="L472" s="65">
        <v>116.25114592688095</v>
      </c>
      <c r="M472" s="58">
        <v>101.22450913412078</v>
      </c>
      <c r="N472" s="58">
        <v>110.47210057806322</v>
      </c>
      <c r="O472" s="58"/>
      <c r="P472" s="58"/>
      <c r="Q472" s="58"/>
      <c r="R472" s="58"/>
      <c r="T472" s="58"/>
      <c r="U472" s="58"/>
      <c r="V472" s="58"/>
      <c r="W472" s="58"/>
      <c r="X472" s="58"/>
      <c r="Y472" s="58"/>
      <c r="Z472" s="58"/>
      <c r="AA472" s="58"/>
    </row>
    <row r="473" spans="1:27">
      <c r="A473" s="56">
        <v>1733</v>
      </c>
      <c r="B473" s="57">
        <v>114.0625</v>
      </c>
      <c r="C473" s="57">
        <v>107.98969072164948</v>
      </c>
      <c r="D473" s="57">
        <v>143.75</v>
      </c>
      <c r="E473" s="60">
        <v>143.24494875404395</v>
      </c>
      <c r="F473" s="60">
        <v>97.209382700042511</v>
      </c>
      <c r="G473" s="57">
        <v>117.31932028083737</v>
      </c>
      <c r="H473" s="57">
        <v>123.52941176470576</v>
      </c>
      <c r="I473" s="57">
        <v>53.642811089619599</v>
      </c>
      <c r="K473" s="58">
        <v>121.53404935155258</v>
      </c>
      <c r="L473" s="65">
        <v>128.89558329735746</v>
      </c>
      <c r="M473" s="58">
        <v>98.563169225334519</v>
      </c>
      <c r="N473" s="58">
        <v>115.87590934814402</v>
      </c>
      <c r="O473" s="58"/>
      <c r="P473" s="58"/>
      <c r="Q473" s="58"/>
      <c r="R473" s="58"/>
      <c r="T473" s="58"/>
      <c r="U473" s="58"/>
      <c r="V473" s="58"/>
      <c r="W473" s="58"/>
      <c r="X473" s="58"/>
      <c r="Y473" s="58"/>
      <c r="Z473" s="58"/>
      <c r="AA473" s="58"/>
    </row>
    <row r="474" spans="1:27">
      <c r="A474" s="56">
        <v>1734</v>
      </c>
      <c r="B474" s="57">
        <v>128.12499999999997</v>
      </c>
      <c r="C474" s="57">
        <v>103.24439053972102</v>
      </c>
      <c r="D474" s="57">
        <v>131.25</v>
      </c>
      <c r="E474" s="60">
        <v>146.8851194175019</v>
      </c>
      <c r="F474" s="60">
        <v>98.598088167185963</v>
      </c>
      <c r="G474" s="57">
        <v>109.67486414485282</v>
      </c>
      <c r="H474" s="57">
        <v>126.05042016806722</v>
      </c>
      <c r="I474" s="57">
        <v>53.868471953578336</v>
      </c>
      <c r="K474" s="58">
        <v>114.67583430854434</v>
      </c>
      <c r="L474" s="65">
        <v>131.33913852619725</v>
      </c>
      <c r="M474" s="58">
        <v>97.622136384158381</v>
      </c>
      <c r="N474" s="58">
        <v>115.68515830651592</v>
      </c>
      <c r="O474" s="58"/>
      <c r="P474" s="58"/>
      <c r="Q474" s="58"/>
      <c r="R474" s="58"/>
      <c r="T474" s="58"/>
      <c r="U474" s="58"/>
      <c r="V474" s="58"/>
      <c r="W474" s="58"/>
      <c r="X474" s="58"/>
      <c r="Y474" s="58"/>
      <c r="Z474" s="58"/>
      <c r="AA474" s="58"/>
    </row>
    <row r="475" spans="1:27">
      <c r="A475" s="56">
        <v>1735</v>
      </c>
      <c r="B475" s="57">
        <v>121.875</v>
      </c>
      <c r="C475" s="57">
        <v>102.53183747725893</v>
      </c>
      <c r="D475" s="57">
        <v>149.99999999999997</v>
      </c>
      <c r="E475" s="60">
        <v>132.05841004608661</v>
      </c>
      <c r="F475" s="60">
        <v>102.41702820183049</v>
      </c>
      <c r="G475" s="57">
        <v>110.05971266079308</v>
      </c>
      <c r="H475" s="57">
        <v>118.48739495798316</v>
      </c>
      <c r="I475" s="57">
        <v>61.50870406189555</v>
      </c>
      <c r="K475" s="58">
        <v>120.34904564900719</v>
      </c>
      <c r="L475" s="65">
        <v>128.67470110138282</v>
      </c>
      <c r="M475" s="58">
        <v>97.12543007844188</v>
      </c>
      <c r="N475" s="58">
        <v>115.04645977121348</v>
      </c>
      <c r="O475" s="58"/>
      <c r="P475" s="58"/>
      <c r="Q475" s="58"/>
      <c r="R475" s="58"/>
      <c r="T475" s="58"/>
      <c r="U475" s="58"/>
      <c r="V475" s="58"/>
      <c r="W475" s="58"/>
      <c r="X475" s="58"/>
      <c r="Y475" s="58"/>
      <c r="Z475" s="58"/>
      <c r="AA475" s="58"/>
    </row>
    <row r="476" spans="1:27">
      <c r="A476" s="56">
        <v>1736</v>
      </c>
      <c r="B476" s="57">
        <v>107.8125</v>
      </c>
      <c r="C476" s="57">
        <v>96.869314736203762</v>
      </c>
      <c r="D476" s="57">
        <v>149.99999999999997</v>
      </c>
      <c r="E476" s="60">
        <v>122.92650994966401</v>
      </c>
      <c r="F476" s="60">
        <v>108.66620280397608</v>
      </c>
      <c r="G476" s="57">
        <v>108.27813665159145</v>
      </c>
      <c r="H476" s="57">
        <v>124.36974789915969</v>
      </c>
      <c r="I476" s="57">
        <v>58.027079303675052</v>
      </c>
      <c r="K476" s="58">
        <v>117.43336170150592</v>
      </c>
      <c r="L476" s="65">
        <v>130.03126563254131</v>
      </c>
      <c r="M476" s="58">
        <v>98.10337062965904</v>
      </c>
      <c r="N476" s="58">
        <v>115.64930613436435</v>
      </c>
      <c r="O476" s="58"/>
      <c r="P476" s="58"/>
      <c r="Q476" s="58"/>
      <c r="R476" s="58"/>
      <c r="T476" s="58"/>
      <c r="U476" s="58"/>
      <c r="V476" s="58"/>
      <c r="W476" s="58"/>
      <c r="X476" s="58"/>
      <c r="Y476" s="58"/>
      <c r="Z476" s="58"/>
      <c r="AA476" s="58"/>
    </row>
    <row r="477" spans="1:27">
      <c r="A477" s="56">
        <v>1737</v>
      </c>
      <c r="B477" s="57">
        <v>117.1875</v>
      </c>
      <c r="C477" s="57">
        <v>98.574893875075801</v>
      </c>
      <c r="D477" s="57">
        <v>137.5</v>
      </c>
      <c r="E477" s="60">
        <v>65.182092402056327</v>
      </c>
      <c r="F477" s="60">
        <v>108.66620280397608</v>
      </c>
      <c r="G477" s="57">
        <v>110.93997136468354</v>
      </c>
      <c r="H477" s="57">
        <v>121.00840336134455</v>
      </c>
      <c r="I477" s="57">
        <v>52.288845905867184</v>
      </c>
      <c r="K477" s="58">
        <v>114.80074064995354</v>
      </c>
      <c r="L477" s="65">
        <v>108.21373169409587</v>
      </c>
      <c r="M477" s="58">
        <v>96.368438786778754</v>
      </c>
      <c r="N477" s="58">
        <v>104.37824545797507</v>
      </c>
      <c r="O477" s="58"/>
      <c r="P477" s="58"/>
      <c r="Q477" s="58"/>
      <c r="R477" s="58"/>
      <c r="T477" s="58"/>
      <c r="U477" s="58"/>
      <c r="V477" s="58"/>
      <c r="W477" s="58"/>
      <c r="X477" s="58"/>
      <c r="Y477" s="58"/>
      <c r="Z477" s="58"/>
      <c r="AA477" s="58"/>
    </row>
    <row r="478" spans="1:27">
      <c r="A478" s="56">
        <v>1738</v>
      </c>
      <c r="B478" s="57">
        <v>93.75</v>
      </c>
      <c r="C478" s="57">
        <v>103.57792601576712</v>
      </c>
      <c r="D478" s="57">
        <v>143.75</v>
      </c>
      <c r="E478" s="60">
        <v>137.95457892219557</v>
      </c>
      <c r="F478" s="60">
        <v>105.19443913611742</v>
      </c>
      <c r="G478" s="57">
        <v>109.36881647385086</v>
      </c>
      <c r="H478" s="57">
        <v>113.4453781512605</v>
      </c>
      <c r="I478" s="57">
        <v>52.063185041908447</v>
      </c>
      <c r="K478" s="58">
        <v>119.11746706075949</v>
      </c>
      <c r="L478" s="65">
        <v>133.03883062506583</v>
      </c>
      <c r="M478" s="58">
        <v>93.346389658733827</v>
      </c>
      <c r="N478" s="58">
        <v>115.45014151750198</v>
      </c>
      <c r="O478" s="58"/>
      <c r="P478" s="58"/>
      <c r="Q478" s="58"/>
      <c r="R478" s="58"/>
      <c r="T478" s="58"/>
      <c r="U478" s="58"/>
      <c r="V478" s="58"/>
      <c r="W478" s="58"/>
      <c r="X478" s="58"/>
      <c r="Y478" s="58"/>
      <c r="Z478" s="58"/>
      <c r="AA478" s="58"/>
    </row>
    <row r="479" spans="1:27">
      <c r="A479" s="56">
        <v>1739</v>
      </c>
      <c r="B479" s="57">
        <v>125</v>
      </c>
      <c r="C479" s="57">
        <v>112.40145542753181</v>
      </c>
      <c r="D479" s="57">
        <v>131.25</v>
      </c>
      <c r="E479" s="60">
        <v>134.58636077830189</v>
      </c>
      <c r="F479" s="60">
        <v>106.58314460326088</v>
      </c>
      <c r="G479" s="57">
        <v>113.67204742556385</v>
      </c>
      <c r="H479" s="57">
        <v>84.87394957983193</v>
      </c>
      <c r="I479" s="57">
        <v>62.991618310767251</v>
      </c>
      <c r="K479" s="58">
        <v>121.65964709682713</v>
      </c>
      <c r="L479" s="65">
        <v>132.83441108591796</v>
      </c>
      <c r="M479" s="58">
        <v>86.910160764289145</v>
      </c>
      <c r="N479" s="58">
        <v>113.21509527285825</v>
      </c>
      <c r="O479" s="58"/>
      <c r="P479" s="58"/>
      <c r="Q479" s="58"/>
      <c r="R479" s="58"/>
      <c r="T479" s="58"/>
      <c r="U479" s="58"/>
      <c r="V479" s="58"/>
      <c r="W479" s="58"/>
      <c r="X479" s="58"/>
      <c r="Y479" s="58"/>
      <c r="Z479" s="58"/>
      <c r="AA479" s="58"/>
    </row>
    <row r="480" spans="1:27">
      <c r="A480" s="56">
        <v>1740</v>
      </c>
      <c r="B480" s="57">
        <v>118.74999999999997</v>
      </c>
      <c r="C480" s="57">
        <v>114.19799878714375</v>
      </c>
      <c r="D480" s="57">
        <v>168.75</v>
      </c>
      <c r="E480" s="60">
        <v>127.50724314808014</v>
      </c>
      <c r="F480" s="60">
        <v>97.55655906682837</v>
      </c>
      <c r="G480" s="57">
        <v>104.85365083149765</v>
      </c>
      <c r="H480" s="57">
        <v>99.159663865546193</v>
      </c>
      <c r="I480" s="57">
        <v>67.150225660863967</v>
      </c>
      <c r="K480" s="58">
        <v>134.33857871883791</v>
      </c>
      <c r="L480" s="65">
        <v>124.07272818375239</v>
      </c>
      <c r="M480" s="58">
        <v>88.768728180971095</v>
      </c>
      <c r="N480" s="58">
        <v>109.91390075192584</v>
      </c>
      <c r="O480" s="58"/>
      <c r="P480" s="58"/>
      <c r="Q480" s="58"/>
      <c r="R480" s="58"/>
      <c r="T480" s="58"/>
      <c r="U480" s="58"/>
      <c r="V480" s="58"/>
      <c r="W480" s="58"/>
      <c r="X480" s="58"/>
      <c r="Y480" s="58"/>
      <c r="Z480" s="58"/>
      <c r="AA480" s="58"/>
    </row>
    <row r="481" spans="1:27">
      <c r="A481" s="56">
        <v>1741</v>
      </c>
      <c r="B481" s="57">
        <v>107.8125</v>
      </c>
      <c r="C481" s="57">
        <v>115.87325651910247</v>
      </c>
      <c r="D481" s="57">
        <v>131.25</v>
      </c>
      <c r="E481" s="60">
        <v>138.90637835272085</v>
      </c>
      <c r="F481" s="60">
        <v>98.945264533971837</v>
      </c>
      <c r="G481" s="57">
        <v>105.72273820310953</v>
      </c>
      <c r="H481" s="57">
        <v>121.84873949579833</v>
      </c>
      <c r="I481" s="57">
        <v>57.930367504835587</v>
      </c>
      <c r="K481" s="58">
        <v>120.57903640887938</v>
      </c>
      <c r="L481" s="65">
        <v>131.3600962950938</v>
      </c>
      <c r="M481" s="58">
        <v>92.013465934518081</v>
      </c>
      <c r="N481" s="58">
        <v>113.82387137255137</v>
      </c>
      <c r="O481" s="58"/>
      <c r="P481" s="58"/>
      <c r="Q481" s="58"/>
      <c r="R481" s="58"/>
      <c r="T481" s="58"/>
      <c r="U481" s="58"/>
      <c r="V481" s="58"/>
      <c r="W481" s="58"/>
      <c r="X481" s="58"/>
      <c r="Y481" s="58"/>
      <c r="Z481" s="58"/>
      <c r="AA481" s="58"/>
    </row>
    <row r="482" spans="1:27">
      <c r="A482" s="56">
        <v>1742</v>
      </c>
      <c r="B482" s="57">
        <v>125</v>
      </c>
      <c r="C482" s="57">
        <v>122.27865372953303</v>
      </c>
      <c r="D482" s="57">
        <v>137.5</v>
      </c>
      <c r="E482" s="60">
        <v>131.22183272714383</v>
      </c>
      <c r="F482" s="60">
        <v>96.862206333256637</v>
      </c>
      <c r="G482" s="57">
        <v>109.45000138246255</v>
      </c>
      <c r="H482" s="57">
        <v>131.9327731092437</v>
      </c>
      <c r="I482" s="57">
        <v>56.4474532559639</v>
      </c>
      <c r="K482" s="58">
        <v>127.49537860763269</v>
      </c>
      <c r="L482" s="65">
        <v>125.85235996584652</v>
      </c>
      <c r="M482" s="58">
        <v>95.78025215532486</v>
      </c>
      <c r="N482" s="58">
        <v>112.44224857834118</v>
      </c>
      <c r="O482" s="58"/>
      <c r="P482" s="58"/>
      <c r="Q482" s="58"/>
      <c r="R482" s="58"/>
      <c r="T482" s="58"/>
      <c r="U482" s="58"/>
      <c r="V482" s="58"/>
      <c r="W482" s="58"/>
      <c r="X482" s="58"/>
      <c r="Y482" s="58"/>
      <c r="Z482" s="58"/>
      <c r="AA482" s="58"/>
    </row>
    <row r="483" spans="1:27">
      <c r="A483" s="56">
        <v>1743</v>
      </c>
      <c r="B483" s="57">
        <v>131.25</v>
      </c>
      <c r="C483" s="57">
        <v>121.98302001212858</v>
      </c>
      <c r="D483" s="57">
        <v>143.75</v>
      </c>
      <c r="E483" s="60">
        <v>137.49463872336102</v>
      </c>
      <c r="F483" s="60">
        <v>92.696089931826251</v>
      </c>
      <c r="G483" s="57">
        <v>112.82041634459313</v>
      </c>
      <c r="H483" s="57">
        <v>125.2100840336134</v>
      </c>
      <c r="I483" s="57">
        <v>53.255963894261768</v>
      </c>
      <c r="K483" s="58">
        <v>130.41103768093299</v>
      </c>
      <c r="L483" s="65">
        <v>127.30437025240435</v>
      </c>
      <c r="M483" s="58">
        <v>94.312798170394245</v>
      </c>
      <c r="N483" s="58">
        <v>113.08902699916112</v>
      </c>
      <c r="O483" s="58"/>
      <c r="P483" s="58"/>
      <c r="Q483" s="58"/>
      <c r="R483" s="58"/>
      <c r="T483" s="58"/>
      <c r="U483" s="58"/>
      <c r="V483" s="58"/>
      <c r="W483" s="58"/>
      <c r="X483" s="58"/>
      <c r="Y483" s="58"/>
      <c r="Z483" s="58"/>
      <c r="AA483" s="58"/>
    </row>
    <row r="484" spans="1:27">
      <c r="A484" s="56">
        <v>1744</v>
      </c>
      <c r="B484" s="57">
        <v>129.6875</v>
      </c>
      <c r="C484" s="57">
        <v>124.67404487568223</v>
      </c>
      <c r="D484" s="57">
        <v>137.5</v>
      </c>
      <c r="E484" s="60">
        <v>148.83711149749101</v>
      </c>
      <c r="F484" s="60">
        <v>91.307384464682798</v>
      </c>
      <c r="G484" s="57">
        <v>115.20918889808536</v>
      </c>
      <c r="H484" s="57">
        <v>100.84033613445378</v>
      </c>
      <c r="I484" s="57">
        <v>54.577691811734361</v>
      </c>
      <c r="K484" s="58">
        <v>129.48484097289574</v>
      </c>
      <c r="L484" s="65">
        <v>133.11800739848471</v>
      </c>
      <c r="M484" s="58">
        <v>88.814154206726641</v>
      </c>
      <c r="N484" s="58">
        <v>114.65904154654018</v>
      </c>
      <c r="O484" s="58"/>
      <c r="P484" s="58"/>
      <c r="Q484" s="58"/>
      <c r="R484" s="58"/>
      <c r="T484" s="58"/>
      <c r="U484" s="58"/>
      <c r="V484" s="58"/>
      <c r="W484" s="58"/>
      <c r="X484" s="58"/>
      <c r="Y484" s="58"/>
      <c r="Z484" s="58"/>
      <c r="AA484" s="58"/>
    </row>
    <row r="485" spans="1:27">
      <c r="A485" s="56">
        <v>1745</v>
      </c>
      <c r="B485" s="57">
        <v>120.3125</v>
      </c>
      <c r="C485" s="57">
        <v>128.45664038811401</v>
      </c>
      <c r="D485" s="57">
        <v>137.5</v>
      </c>
      <c r="E485" s="60">
        <v>149.43553618083922</v>
      </c>
      <c r="F485" s="60">
        <v>89.224326263967598</v>
      </c>
      <c r="G485" s="57">
        <v>106.40188552314673</v>
      </c>
      <c r="H485" s="57">
        <v>118.48739495798321</v>
      </c>
      <c r="I485" s="57">
        <v>66.473243068987756</v>
      </c>
      <c r="K485" s="58">
        <v>130.88625931643904</v>
      </c>
      <c r="L485" s="65">
        <v>132.38193179197947</v>
      </c>
      <c r="M485" s="58">
        <v>94.510642817701822</v>
      </c>
      <c r="N485" s="58">
        <v>116.09296710459719</v>
      </c>
      <c r="O485" s="58"/>
      <c r="P485" s="58"/>
      <c r="Q485" s="58"/>
      <c r="R485" s="58"/>
      <c r="T485" s="58"/>
      <c r="U485" s="58"/>
      <c r="V485" s="58"/>
      <c r="W485" s="58"/>
      <c r="X485" s="58"/>
      <c r="Y485" s="58"/>
      <c r="Z485" s="58"/>
      <c r="AA485" s="58"/>
    </row>
    <row r="486" spans="1:27">
      <c r="A486" s="56">
        <v>1746</v>
      </c>
      <c r="B486" s="57">
        <v>132.8125</v>
      </c>
      <c r="C486" s="57">
        <v>131.08702243784111</v>
      </c>
      <c r="D486" s="57">
        <v>143.75</v>
      </c>
      <c r="E486" s="60">
        <v>154.94166992363589</v>
      </c>
      <c r="F486" s="60">
        <v>92.696089931826265</v>
      </c>
      <c r="G486" s="57">
        <v>105.63698472990227</v>
      </c>
      <c r="H486" s="57">
        <v>130.25210084033617</v>
      </c>
      <c r="I486" s="57">
        <v>58.865248226950364</v>
      </c>
      <c r="K486" s="58">
        <v>135.42533019557331</v>
      </c>
      <c r="L486" s="65">
        <v>137.35527112513839</v>
      </c>
      <c r="M486" s="58">
        <v>96.049611899521906</v>
      </c>
      <c r="N486" s="58">
        <v>119.80998995415963</v>
      </c>
      <c r="O486" s="58"/>
      <c r="P486" s="58"/>
      <c r="Q486" s="58"/>
      <c r="R486" s="58"/>
      <c r="T486" s="58"/>
      <c r="U486" s="58"/>
      <c r="V486" s="58"/>
      <c r="W486" s="58"/>
      <c r="X486" s="58"/>
      <c r="Y486" s="58"/>
      <c r="Z486" s="58"/>
      <c r="AA486" s="58"/>
    </row>
    <row r="487" spans="1:27">
      <c r="A487" s="56">
        <v>1747</v>
      </c>
      <c r="B487" s="57">
        <v>128.12499999999997</v>
      </c>
      <c r="C487" s="57">
        <v>136.07489387507579</v>
      </c>
      <c r="D487" s="57">
        <v>137.5</v>
      </c>
      <c r="E487" s="60">
        <v>149.73413507290695</v>
      </c>
      <c r="F487" s="60">
        <v>96.862206333256651</v>
      </c>
      <c r="G487" s="57">
        <v>111.50174595885301</v>
      </c>
      <c r="H487" s="57">
        <v>105.04201680672264</v>
      </c>
      <c r="I487" s="57">
        <v>57.607994842037392</v>
      </c>
      <c r="K487" s="58">
        <v>134.70645558250757</v>
      </c>
      <c r="L487" s="65">
        <v>136.51694316441473</v>
      </c>
      <c r="M487" s="58">
        <v>90.428804681145962</v>
      </c>
      <c r="N487" s="58">
        <v>117.5608911220789</v>
      </c>
      <c r="O487" s="58"/>
      <c r="P487" s="58"/>
      <c r="Q487" s="58"/>
      <c r="R487" s="58"/>
      <c r="T487" s="58"/>
      <c r="U487" s="58"/>
      <c r="V487" s="58"/>
      <c r="W487" s="58"/>
      <c r="X487" s="58"/>
      <c r="Y487" s="58"/>
      <c r="Z487" s="58"/>
      <c r="AA487" s="58"/>
    </row>
    <row r="488" spans="1:27">
      <c r="A488" s="56">
        <v>1748</v>
      </c>
      <c r="B488" s="57">
        <v>139.0625</v>
      </c>
      <c r="C488" s="57">
        <v>139.68314129775621</v>
      </c>
      <c r="D488" s="57">
        <v>131.25</v>
      </c>
      <c r="E488" s="60">
        <v>170.84036202636389</v>
      </c>
      <c r="F488" s="60">
        <v>94.779148132541465</v>
      </c>
      <c r="G488" s="57">
        <v>114.70062270339889</v>
      </c>
      <c r="H488" s="57">
        <v>131.09243697478993</v>
      </c>
      <c r="I488" s="57">
        <v>60.960670535138618</v>
      </c>
      <c r="K488" s="58">
        <v>135.23391436596862</v>
      </c>
      <c r="L488" s="65">
        <v>147.5950200844004</v>
      </c>
      <c r="M488" s="58">
        <v>99.920337562926832</v>
      </c>
      <c r="N488" s="58">
        <v>126.81782558761495</v>
      </c>
      <c r="O488" s="58"/>
      <c r="P488" s="58"/>
      <c r="Q488" s="58"/>
      <c r="R488" s="58"/>
      <c r="T488" s="58"/>
      <c r="U488" s="58"/>
      <c r="V488" s="58"/>
      <c r="W488" s="58"/>
      <c r="X488" s="58"/>
      <c r="Y488" s="58"/>
      <c r="Z488" s="58"/>
      <c r="AA488" s="58"/>
    </row>
    <row r="489" spans="1:27">
      <c r="A489" s="56">
        <v>1749</v>
      </c>
      <c r="B489" s="57">
        <v>79.687499999999986</v>
      </c>
      <c r="C489" s="57">
        <v>142.7152819890843</v>
      </c>
      <c r="D489" s="57">
        <v>149.99999999999997</v>
      </c>
      <c r="E489" s="60">
        <v>161.59707652186086</v>
      </c>
      <c r="F489" s="60">
        <v>99.639617267543599</v>
      </c>
      <c r="G489" s="57">
        <v>111.7791220549003</v>
      </c>
      <c r="H489" s="57">
        <v>113.44537815126057</v>
      </c>
      <c r="I489" s="57">
        <v>54.513217279174732</v>
      </c>
      <c r="K489" s="58">
        <v>141.6706863112405</v>
      </c>
      <c r="L489" s="65">
        <v>144.79204559099031</v>
      </c>
      <c r="M489" s="58">
        <v>92.442648007559654</v>
      </c>
      <c r="N489" s="58">
        <v>123.52675920176279</v>
      </c>
      <c r="O489" s="58"/>
      <c r="P489" s="58"/>
      <c r="Q489" s="58"/>
      <c r="R489" s="58"/>
      <c r="T489" s="58"/>
      <c r="U489" s="58"/>
      <c r="V489" s="58"/>
      <c r="W489" s="58"/>
      <c r="X489" s="58"/>
      <c r="Y489" s="58"/>
      <c r="Z489" s="58"/>
      <c r="AA489" s="58"/>
    </row>
    <row r="490" spans="1:27">
      <c r="A490" s="56">
        <v>1750</v>
      </c>
      <c r="B490" s="57">
        <v>200</v>
      </c>
      <c r="C490" s="57">
        <v>147.57428744693752</v>
      </c>
      <c r="D490" s="57">
        <v>137.50000000000006</v>
      </c>
      <c r="E490" s="60">
        <v>168.86721451034475</v>
      </c>
      <c r="F490" s="60">
        <v>102.41702820183053</v>
      </c>
      <c r="G490" s="57">
        <v>118.16639294578961</v>
      </c>
      <c r="H490" s="57">
        <v>143.69747899159665</v>
      </c>
      <c r="I490" s="57">
        <v>105.38362346872985</v>
      </c>
      <c r="K490" s="58">
        <v>146.17117167171261</v>
      </c>
      <c r="L490" s="65">
        <v>150.42132181485889</v>
      </c>
      <c r="M490" s="58">
        <v>116.11394186483126</v>
      </c>
      <c r="N490" s="58">
        <v>134.33027270281326</v>
      </c>
      <c r="O490" s="58"/>
      <c r="P490" s="58"/>
      <c r="Q490" s="58"/>
      <c r="R490" s="58"/>
      <c r="T490" s="58"/>
      <c r="U490" s="58"/>
      <c r="V490" s="58"/>
      <c r="W490" s="58"/>
      <c r="X490" s="58"/>
      <c r="Y490" s="58"/>
      <c r="Z490" s="58"/>
      <c r="AA490" s="58"/>
    </row>
    <row r="491" spans="1:27">
      <c r="A491" s="56">
        <v>1751</v>
      </c>
      <c r="B491" s="57">
        <v>157.81249999999997</v>
      </c>
      <c r="C491" s="57">
        <v>150.87932080048515</v>
      </c>
      <c r="D491" s="57">
        <v>156.94058998869363</v>
      </c>
      <c r="E491" s="60">
        <v>169.12604140732486</v>
      </c>
      <c r="F491" s="60">
        <v>99.986793634329473</v>
      </c>
      <c r="G491" s="57">
        <v>115.20369561748403</v>
      </c>
      <c r="H491" s="57">
        <v>127.73109243697488</v>
      </c>
      <c r="I491" s="57">
        <v>60.090264345583492</v>
      </c>
      <c r="K491" s="58">
        <v>154.00209812268292</v>
      </c>
      <c r="L491" s="65">
        <v>149.30947431802113</v>
      </c>
      <c r="M491" s="58">
        <v>99.999363343107419</v>
      </c>
      <c r="N491" s="58">
        <v>129.51039924616146</v>
      </c>
      <c r="O491" s="58"/>
      <c r="P491" s="58"/>
      <c r="Q491" s="58"/>
      <c r="R491" s="58"/>
      <c r="T491" s="58"/>
      <c r="U491" s="58"/>
      <c r="V491" s="58"/>
      <c r="W491" s="58"/>
      <c r="X491" s="58"/>
      <c r="Y491" s="58"/>
      <c r="Z491" s="58"/>
      <c r="AA491" s="58"/>
    </row>
    <row r="492" spans="1:27">
      <c r="A492" s="56">
        <v>1752</v>
      </c>
      <c r="B492" s="57">
        <v>179.6875</v>
      </c>
      <c r="C492" s="57">
        <v>152.09975742874468</v>
      </c>
      <c r="D492" s="57">
        <v>151.32593277829153</v>
      </c>
      <c r="E492" s="60">
        <v>177.81718427928132</v>
      </c>
      <c r="F492" s="60">
        <v>105.54161550290334</v>
      </c>
      <c r="G492" s="57">
        <v>114.65885450883727</v>
      </c>
      <c r="H492" s="57">
        <v>141.17647058823533</v>
      </c>
      <c r="I492" s="57">
        <v>49.451966473243061</v>
      </c>
      <c r="K492" s="58">
        <v>153.97948316652483</v>
      </c>
      <c r="L492" s="65">
        <v>157.19845309130011</v>
      </c>
      <c r="M492" s="58">
        <v>101.33793329790259</v>
      </c>
      <c r="N492" s="58">
        <v>134.42199314603812</v>
      </c>
      <c r="O492" s="58"/>
      <c r="P492" s="58"/>
      <c r="Q492" s="58"/>
      <c r="R492" s="58"/>
      <c r="T492" s="58"/>
      <c r="U492" s="58"/>
      <c r="V492" s="58"/>
      <c r="W492" s="58"/>
      <c r="X492" s="58"/>
      <c r="Y492" s="58"/>
      <c r="Z492" s="58"/>
      <c r="AA492" s="58"/>
    </row>
    <row r="493" spans="1:27">
      <c r="A493" s="56">
        <v>1753</v>
      </c>
      <c r="B493" s="57">
        <v>179.6875</v>
      </c>
      <c r="C493" s="57">
        <v>151.90266828380837</v>
      </c>
      <c r="D493" s="57">
        <v>151.98889916743775</v>
      </c>
      <c r="E493" s="60">
        <v>177.92717049923738</v>
      </c>
      <c r="F493" s="60">
        <v>104.50008640254575</v>
      </c>
      <c r="G493" s="57">
        <v>117.56735303797936</v>
      </c>
      <c r="H493" s="57">
        <v>139.4957983193278</v>
      </c>
      <c r="I493" s="57">
        <v>62.153449387491932</v>
      </c>
      <c r="K493" s="58">
        <v>154.49556268458383</v>
      </c>
      <c r="L493" s="65">
        <v>156.72140573965567</v>
      </c>
      <c r="M493" s="58">
        <v>105.07565694314513</v>
      </c>
      <c r="N493" s="58">
        <v>135.32993362528009</v>
      </c>
      <c r="O493" s="58"/>
      <c r="P493" s="58"/>
      <c r="Q493" s="58"/>
      <c r="R493" s="58"/>
      <c r="T493" s="58"/>
      <c r="U493" s="58"/>
      <c r="V493" s="58"/>
      <c r="W493" s="58"/>
      <c r="X493" s="58"/>
      <c r="Y493" s="58"/>
      <c r="Z493" s="58"/>
      <c r="AA493" s="58"/>
    </row>
    <row r="494" spans="1:27">
      <c r="A494" s="56">
        <v>1754</v>
      </c>
      <c r="B494" s="57">
        <v>192.1875</v>
      </c>
      <c r="C494" s="57">
        <v>153.33535476046089</v>
      </c>
      <c r="D494" s="57">
        <v>159.01235995477418</v>
      </c>
      <c r="E494" s="60">
        <v>164.8492115452388</v>
      </c>
      <c r="F494" s="60">
        <v>101.02832273468708</v>
      </c>
      <c r="G494" s="57">
        <v>116.88208079709935</v>
      </c>
      <c r="H494" s="57">
        <v>138.65546218487398</v>
      </c>
      <c r="I494" s="57">
        <v>52.546744036105729</v>
      </c>
      <c r="K494" s="58">
        <v>158.95160130012164</v>
      </c>
      <c r="L494" s="65">
        <v>147.38608276871543</v>
      </c>
      <c r="M494" s="58">
        <v>101.75601907056769</v>
      </c>
      <c r="N494" s="58">
        <v>129.38985061548948</v>
      </c>
      <c r="O494" s="58"/>
      <c r="P494" s="58"/>
      <c r="Q494" s="58"/>
      <c r="R494" s="58"/>
      <c r="T494" s="58"/>
      <c r="U494" s="58"/>
      <c r="V494" s="58"/>
      <c r="W494" s="58"/>
      <c r="X494" s="58"/>
      <c r="Y494" s="58"/>
      <c r="Z494" s="58"/>
      <c r="AA494" s="58"/>
    </row>
    <row r="495" spans="1:27">
      <c r="A495" s="56">
        <v>1755</v>
      </c>
      <c r="B495" s="57">
        <v>192.1875</v>
      </c>
      <c r="C495" s="57">
        <v>153.20648878107943</v>
      </c>
      <c r="D495" s="57">
        <v>146.92671394799061</v>
      </c>
      <c r="E495" s="60">
        <v>178.28605169781042</v>
      </c>
      <c r="F495" s="60">
        <v>101.37549910147294</v>
      </c>
      <c r="G495" s="57">
        <v>115.0372162658623</v>
      </c>
      <c r="H495" s="57">
        <v>160.50420168067231</v>
      </c>
      <c r="I495" s="57">
        <v>66.021921341070282</v>
      </c>
      <c r="K495" s="58">
        <v>154.35358738426422</v>
      </c>
      <c r="L495" s="65">
        <v>155.30692540591576</v>
      </c>
      <c r="M495" s="58">
        <v>110.51958400896393</v>
      </c>
      <c r="N495" s="58">
        <v>136.1607165507547</v>
      </c>
      <c r="O495" s="58"/>
      <c r="P495" s="58"/>
      <c r="Q495" s="58"/>
      <c r="R495" s="58"/>
      <c r="T495" s="58"/>
      <c r="U495" s="58"/>
      <c r="V495" s="58"/>
      <c r="W495" s="58"/>
      <c r="X495" s="58"/>
      <c r="Y495" s="58"/>
      <c r="Z495" s="58"/>
      <c r="AA495" s="58"/>
    </row>
    <row r="496" spans="1:27">
      <c r="A496" s="56">
        <v>1756</v>
      </c>
      <c r="B496" s="57">
        <v>192.1875</v>
      </c>
      <c r="C496" s="57">
        <v>152.99423893268647</v>
      </c>
      <c r="D496" s="57">
        <v>167.73544300544771</v>
      </c>
      <c r="E496" s="60">
        <v>154.0950631900003</v>
      </c>
      <c r="F496" s="60">
        <v>104.50008640254573</v>
      </c>
      <c r="G496" s="57">
        <v>104.23584053056076</v>
      </c>
      <c r="H496" s="57">
        <v>152.10084033613447</v>
      </c>
      <c r="I496" s="57">
        <v>68.536428110896196</v>
      </c>
      <c r="K496" s="58">
        <v>162.88112659093309</v>
      </c>
      <c r="L496" s="65">
        <v>142.99218468170699</v>
      </c>
      <c r="M496" s="58">
        <v>106.18078450302946</v>
      </c>
      <c r="N496" s="58">
        <v>128.57548049203382</v>
      </c>
      <c r="O496" s="58"/>
      <c r="P496" s="58"/>
      <c r="Q496" s="58"/>
      <c r="R496" s="58"/>
      <c r="T496" s="58"/>
      <c r="U496" s="58"/>
      <c r="V496" s="58"/>
      <c r="W496" s="58"/>
      <c r="X496" s="58"/>
      <c r="Y496" s="58"/>
      <c r="Z496" s="58"/>
      <c r="AA496" s="58"/>
    </row>
    <row r="497" spans="1:27">
      <c r="A497" s="56">
        <v>1757</v>
      </c>
      <c r="B497" s="57">
        <v>192.1875</v>
      </c>
      <c r="C497" s="57">
        <v>155.36688902365071</v>
      </c>
      <c r="D497" s="57">
        <v>156.35060129509725</v>
      </c>
      <c r="E497" s="60">
        <v>174.61447520107467</v>
      </c>
      <c r="F497" s="60">
        <v>102.41702820183053</v>
      </c>
      <c r="G497" s="57">
        <v>102.40887426803302</v>
      </c>
      <c r="H497" s="57">
        <v>131.9327731092437</v>
      </c>
      <c r="I497" s="57">
        <v>63.05609284332688</v>
      </c>
      <c r="K497" s="58">
        <v>160.20890599363833</v>
      </c>
      <c r="L497" s="65">
        <v>153.7322087405025</v>
      </c>
      <c r="M497" s="58">
        <v>98.169655397355115</v>
      </c>
      <c r="N497" s="58">
        <v>132.04081837565903</v>
      </c>
      <c r="O497" s="58"/>
      <c r="P497" s="58"/>
      <c r="Q497" s="58"/>
      <c r="R497" s="58"/>
      <c r="T497" s="58"/>
      <c r="U497" s="58"/>
      <c r="V497" s="58"/>
      <c r="W497" s="58"/>
      <c r="X497" s="58"/>
      <c r="Y497" s="58"/>
      <c r="Z497" s="58"/>
      <c r="AA497" s="58"/>
    </row>
    <row r="498" spans="1:27">
      <c r="A498" s="56">
        <v>1758</v>
      </c>
      <c r="B498" s="57">
        <v>192.1875</v>
      </c>
      <c r="C498" s="57">
        <v>155.86719223771982</v>
      </c>
      <c r="D498" s="57">
        <v>138.13492522355853</v>
      </c>
      <c r="E498" s="60">
        <v>166.02262764155597</v>
      </c>
      <c r="F498" s="60">
        <v>104.50008640254575</v>
      </c>
      <c r="G498" s="57">
        <v>112.65675943451619</v>
      </c>
      <c r="H498" s="57">
        <v>131.09243697478993</v>
      </c>
      <c r="I498" s="57">
        <v>60.896196002578975</v>
      </c>
      <c r="K498" s="58">
        <v>152.73597919509265</v>
      </c>
      <c r="L498" s="65">
        <v>149.86342636056884</v>
      </c>
      <c r="M498" s="58">
        <v>100.21957665773785</v>
      </c>
      <c r="N498" s="58">
        <v>129.77978100442093</v>
      </c>
      <c r="O498" s="58"/>
      <c r="P498" s="58"/>
      <c r="Q498" s="58"/>
      <c r="R498" s="58"/>
      <c r="T498" s="58"/>
      <c r="U498" s="58"/>
      <c r="V498" s="58"/>
      <c r="W498" s="58"/>
      <c r="X498" s="58"/>
      <c r="Y498" s="58"/>
      <c r="Z498" s="58"/>
      <c r="AA498" s="58"/>
    </row>
    <row r="499" spans="1:27">
      <c r="A499" s="56">
        <v>1759</v>
      </c>
      <c r="B499" s="57">
        <v>185.9375</v>
      </c>
      <c r="C499" s="57">
        <v>156.17798665858095</v>
      </c>
      <c r="D499" s="57">
        <v>172.6685681981705</v>
      </c>
      <c r="E499" s="60">
        <v>164.3702729534906</v>
      </c>
      <c r="F499" s="60">
        <v>107.97185007040441</v>
      </c>
      <c r="G499" s="57">
        <v>112.92999360317735</v>
      </c>
      <c r="H499" s="57">
        <v>149.57983193277312</v>
      </c>
      <c r="I499" s="57">
        <v>62.153449387491932</v>
      </c>
      <c r="K499" s="58">
        <v>166.47326798929927</v>
      </c>
      <c r="L499" s="65">
        <v>150.71289746701916</v>
      </c>
      <c r="M499" s="58">
        <v>106.48081527300361</v>
      </c>
      <c r="N499" s="58">
        <v>133.40113393556084</v>
      </c>
      <c r="O499" s="58"/>
      <c r="P499" s="58"/>
      <c r="Q499" s="58"/>
      <c r="R499" s="58"/>
      <c r="T499" s="58"/>
      <c r="U499" s="58"/>
      <c r="V499" s="58"/>
      <c r="W499" s="58"/>
      <c r="X499" s="58"/>
      <c r="Y499" s="58"/>
      <c r="Z499" s="58"/>
      <c r="AA499" s="58"/>
    </row>
    <row r="500" spans="1:27">
      <c r="A500" s="56">
        <v>1760</v>
      </c>
      <c r="B500" s="57">
        <v>192.1875</v>
      </c>
      <c r="C500" s="57">
        <v>158.70982413583988</v>
      </c>
      <c r="D500" s="57">
        <v>160.90425531914894</v>
      </c>
      <c r="E500" s="60">
        <v>163.46556771429121</v>
      </c>
      <c r="F500" s="60">
        <v>104.84726276933161</v>
      </c>
      <c r="G500" s="57">
        <v>123.22390025408755</v>
      </c>
      <c r="H500" s="57">
        <v>123.52941176470576</v>
      </c>
      <c r="I500" s="57">
        <v>106.89877498388137</v>
      </c>
      <c r="K500" s="58">
        <v>163.29410862062582</v>
      </c>
      <c r="L500" s="65">
        <v>148.57048916178675</v>
      </c>
      <c r="M500" s="58">
        <v>113.53734791924191</v>
      </c>
      <c r="N500" s="58">
        <v>134.03195838810291</v>
      </c>
      <c r="O500" s="58"/>
      <c r="P500" s="58"/>
      <c r="Q500" s="58"/>
      <c r="R500" s="58"/>
      <c r="T500" s="58"/>
      <c r="U500" s="58"/>
      <c r="V500" s="58"/>
      <c r="W500" s="58"/>
      <c r="X500" s="58"/>
      <c r="Y500" s="58"/>
      <c r="Z500" s="58"/>
      <c r="AA500" s="58"/>
    </row>
    <row r="501" spans="1:27">
      <c r="A501" s="56">
        <v>1761</v>
      </c>
      <c r="B501" s="57">
        <v>165.62499999999997</v>
      </c>
      <c r="C501" s="57">
        <v>158.33838690115223</v>
      </c>
      <c r="D501" s="57">
        <v>159.48328267477208</v>
      </c>
      <c r="E501" s="60">
        <v>173.99594278617852</v>
      </c>
      <c r="F501" s="60">
        <v>108.66620280397615</v>
      </c>
      <c r="G501" s="57">
        <v>121.07756599758721</v>
      </c>
      <c r="H501" s="57">
        <v>153.78151260504202</v>
      </c>
      <c r="I501" s="57">
        <v>75.789813023855572</v>
      </c>
      <c r="K501" s="58">
        <v>161.7498658595872</v>
      </c>
      <c r="L501" s="65">
        <v>156.61833390225931</v>
      </c>
      <c r="M501" s="58">
        <v>114.40143343957705</v>
      </c>
      <c r="N501" s="58">
        <v>138.75342251621333</v>
      </c>
      <c r="O501" s="58"/>
      <c r="P501" s="58"/>
      <c r="Q501" s="58"/>
      <c r="R501" s="58"/>
      <c r="T501" s="58"/>
      <c r="U501" s="58"/>
      <c r="V501" s="58"/>
      <c r="W501" s="58"/>
      <c r="X501" s="58"/>
      <c r="Y501" s="58"/>
      <c r="Z501" s="58"/>
      <c r="AA501" s="58"/>
    </row>
    <row r="502" spans="1:27">
      <c r="A502" s="56">
        <v>1762</v>
      </c>
      <c r="B502" s="57">
        <v>179.6875</v>
      </c>
      <c r="C502" s="57">
        <v>159.06610066707094</v>
      </c>
      <c r="D502" s="57">
        <v>164.64823961499513</v>
      </c>
      <c r="E502" s="60">
        <v>171.89538506803814</v>
      </c>
      <c r="F502" s="60">
        <v>112.48514283862066</v>
      </c>
      <c r="G502" s="57">
        <v>114.1441430513308</v>
      </c>
      <c r="H502" s="57">
        <v>132.77310924369743</v>
      </c>
      <c r="I502" s="57">
        <v>73.339780786589287</v>
      </c>
      <c r="K502" s="58">
        <v>164.10581300735555</v>
      </c>
      <c r="L502" s="65">
        <v>157.21556715713118</v>
      </c>
      <c r="M502" s="58">
        <v>107.28452596512379</v>
      </c>
      <c r="N502" s="58">
        <v>137.23593769847241</v>
      </c>
      <c r="O502" s="58"/>
      <c r="P502" s="58"/>
      <c r="Q502" s="58"/>
      <c r="R502" s="58"/>
      <c r="T502" s="58"/>
      <c r="U502" s="58"/>
      <c r="V502" s="58"/>
      <c r="W502" s="58"/>
      <c r="X502" s="58"/>
      <c r="Y502" s="58"/>
      <c r="Z502" s="58"/>
      <c r="AA502" s="58"/>
    </row>
    <row r="503" spans="1:27">
      <c r="A503" s="56">
        <v>1763</v>
      </c>
      <c r="B503" s="57">
        <v>192.1875</v>
      </c>
      <c r="C503" s="57">
        <v>160.65797453001821</v>
      </c>
      <c r="D503" s="57">
        <v>182.74822695035436</v>
      </c>
      <c r="E503" s="60">
        <v>167.70141333905275</v>
      </c>
      <c r="F503" s="60">
        <v>110.0549082711196</v>
      </c>
      <c r="G503" s="57">
        <v>110.00983063354992</v>
      </c>
      <c r="H503" s="57">
        <v>179.83193277310926</v>
      </c>
      <c r="I503" s="57">
        <v>67.569310122501605</v>
      </c>
      <c r="K503" s="58">
        <v>171.4854753385163</v>
      </c>
      <c r="L503" s="65">
        <v>153.53213035723522</v>
      </c>
      <c r="M503" s="58">
        <v>113.86679287361268</v>
      </c>
      <c r="N503" s="58">
        <v>137.73981345712031</v>
      </c>
      <c r="O503" s="58"/>
      <c r="P503" s="58"/>
      <c r="Q503" s="58"/>
      <c r="R503" s="58"/>
      <c r="T503" s="58"/>
      <c r="U503" s="58"/>
      <c r="V503" s="58"/>
      <c r="W503" s="58"/>
      <c r="X503" s="58"/>
      <c r="Y503" s="58"/>
      <c r="Z503" s="58"/>
      <c r="AA503" s="58"/>
    </row>
    <row r="504" spans="1:27">
      <c r="A504" s="56">
        <v>1764</v>
      </c>
      <c r="B504" s="57">
        <v>185.9375</v>
      </c>
      <c r="C504" s="57">
        <v>164.10703456640388</v>
      </c>
      <c r="D504" s="57">
        <v>181.0904255319152</v>
      </c>
      <c r="E504" s="60">
        <v>188.50150052348337</v>
      </c>
      <c r="F504" s="60">
        <v>120.4701992746956</v>
      </c>
      <c r="G504" s="57">
        <v>114.97705226824174</v>
      </c>
      <c r="H504" s="57">
        <v>163.86554621848731</v>
      </c>
      <c r="I504" s="57">
        <v>60.380399742101865</v>
      </c>
      <c r="K504" s="58">
        <v>173.89329686818635</v>
      </c>
      <c r="L504" s="65">
        <v>171.00615952727819</v>
      </c>
      <c r="M504" s="58">
        <v>110.77425809499314</v>
      </c>
      <c r="N504" s="58">
        <v>147.10717208548502</v>
      </c>
      <c r="O504" s="58"/>
      <c r="P504" s="58"/>
      <c r="Q504" s="58"/>
      <c r="R504" s="58"/>
      <c r="T504" s="58"/>
      <c r="U504" s="58"/>
      <c r="V504" s="58"/>
      <c r="W504" s="58"/>
      <c r="X504" s="58"/>
      <c r="Y504" s="58"/>
      <c r="Z504" s="58"/>
      <c r="AA504" s="58"/>
    </row>
    <row r="505" spans="1:27">
      <c r="A505" s="56">
        <v>1765</v>
      </c>
      <c r="B505" s="57">
        <v>192.1875</v>
      </c>
      <c r="C505" s="57">
        <v>166.69951485748936</v>
      </c>
      <c r="D505" s="57">
        <v>179.43262411347521</v>
      </c>
      <c r="E505" s="60">
        <v>184.79970726876365</v>
      </c>
      <c r="F505" s="60">
        <v>114.22102467254999</v>
      </c>
      <c r="G505" s="57">
        <v>110.0485202925457</v>
      </c>
      <c r="H505" s="57">
        <v>205.88235294117626</v>
      </c>
      <c r="I505" s="57">
        <v>84.010315925209525</v>
      </c>
      <c r="K505" s="58">
        <v>174.16415443757859</v>
      </c>
      <c r="L505" s="65">
        <v>165.76483422098491</v>
      </c>
      <c r="M505" s="58">
        <v>123.99644362039245</v>
      </c>
      <c r="N505" s="58">
        <v>147.98896962637136</v>
      </c>
      <c r="O505" s="58"/>
      <c r="P505" s="58"/>
      <c r="Q505" s="58"/>
      <c r="R505" s="58"/>
      <c r="T505" s="58"/>
      <c r="U505" s="58"/>
      <c r="V505" s="58"/>
      <c r="W505" s="58"/>
      <c r="X505" s="58"/>
      <c r="Y505" s="58"/>
      <c r="Z505" s="58"/>
      <c r="AA505" s="58"/>
    </row>
    <row r="506" spans="1:27">
      <c r="A506" s="56">
        <v>1766</v>
      </c>
      <c r="B506" s="57">
        <v>214.06249999999994</v>
      </c>
      <c r="C506" s="57">
        <v>165.67616737416614</v>
      </c>
      <c r="D506" s="57">
        <v>194.95859972749196</v>
      </c>
      <c r="E506" s="60">
        <v>241.5819259068582</v>
      </c>
      <c r="F506" s="60">
        <v>109.70773190433374</v>
      </c>
      <c r="G506" s="57">
        <v>105.70129020691108</v>
      </c>
      <c r="H506" s="57">
        <v>214.52248296478328</v>
      </c>
      <c r="I506" s="57">
        <v>75.209542230818812</v>
      </c>
      <c r="K506" s="58">
        <v>180.14480982247605</v>
      </c>
      <c r="L506" s="65">
        <v>197.4912468974687</v>
      </c>
      <c r="M506" s="58">
        <v>121.25181335306463</v>
      </c>
      <c r="N506" s="58">
        <v>165.98818718117602</v>
      </c>
      <c r="O506" s="58"/>
      <c r="P506" s="58"/>
      <c r="Q506" s="58"/>
      <c r="R506" s="58"/>
      <c r="T506" s="58"/>
      <c r="U506" s="58"/>
      <c r="V506" s="58"/>
      <c r="W506" s="58"/>
      <c r="X506" s="58"/>
      <c r="Y506" s="58"/>
      <c r="Z506" s="58"/>
      <c r="AA506" s="58"/>
    </row>
    <row r="507" spans="1:27">
      <c r="A507" s="56">
        <v>1767</v>
      </c>
      <c r="B507" s="57">
        <v>200</v>
      </c>
      <c r="C507" s="57">
        <v>166.60855063674956</v>
      </c>
      <c r="D507" s="57">
        <v>184.49009537784343</v>
      </c>
      <c r="E507" s="60">
        <v>216.35266465569819</v>
      </c>
      <c r="F507" s="60">
        <v>107.62467370361854</v>
      </c>
      <c r="G507" s="57">
        <v>104.33584443681181</v>
      </c>
      <c r="H507" s="57">
        <v>171.29227348989403</v>
      </c>
      <c r="I507" s="57">
        <v>71.437782076079927</v>
      </c>
      <c r="K507" s="58">
        <v>176.36826530819164</v>
      </c>
      <c r="L507" s="65">
        <v>181.41217041153942</v>
      </c>
      <c r="M507" s="58">
        <v>110.69372395311332</v>
      </c>
      <c r="N507" s="58">
        <v>153.2990079967031</v>
      </c>
      <c r="O507" s="58"/>
      <c r="P507" s="58"/>
      <c r="Q507" s="58"/>
      <c r="R507" s="58"/>
      <c r="T507" s="58"/>
      <c r="U507" s="58"/>
      <c r="V507" s="58"/>
      <c r="W507" s="58"/>
      <c r="X507" s="58"/>
      <c r="Y507" s="58"/>
      <c r="Z507" s="58"/>
      <c r="AA507" s="58"/>
    </row>
    <row r="508" spans="1:27">
      <c r="A508" s="56">
        <v>1768</v>
      </c>
      <c r="B508" s="57">
        <v>185.9375</v>
      </c>
      <c r="C508" s="57">
        <v>166.63129169193448</v>
      </c>
      <c r="D508" s="57">
        <v>193.69807497467053</v>
      </c>
      <c r="E508" s="60">
        <v>207.99282840956238</v>
      </c>
      <c r="F508" s="60">
        <v>104.84726276933161</v>
      </c>
      <c r="G508" s="57">
        <v>110.57330896294772</v>
      </c>
      <c r="H508" s="57">
        <v>185.82071255672935</v>
      </c>
      <c r="I508" s="57">
        <v>74.403610573823315</v>
      </c>
      <c r="K508" s="58">
        <v>179.8152289411932</v>
      </c>
      <c r="L508" s="65">
        <v>175.07218889242739</v>
      </c>
      <c r="M508" s="58">
        <v>117.38373272857787</v>
      </c>
      <c r="N508" s="58">
        <v>151.93675480993767</v>
      </c>
      <c r="O508" s="58"/>
      <c r="P508" s="58"/>
      <c r="Q508" s="58"/>
      <c r="R508" s="58"/>
      <c r="T508" s="58"/>
      <c r="U508" s="58"/>
      <c r="V508" s="58"/>
      <c r="W508" s="58"/>
      <c r="X508" s="58"/>
      <c r="Y508" s="58"/>
      <c r="Z508" s="58"/>
      <c r="AA508" s="58"/>
    </row>
    <row r="509" spans="1:27">
      <c r="A509" s="56">
        <v>1769</v>
      </c>
      <c r="B509" s="57">
        <v>200</v>
      </c>
      <c r="C509" s="57">
        <v>167.31352334748334</v>
      </c>
      <c r="D509" s="57">
        <v>203.08667854522594</v>
      </c>
      <c r="E509" s="60">
        <v>222.79109945905461</v>
      </c>
      <c r="F509" s="60">
        <v>107.27749733683267</v>
      </c>
      <c r="G509" s="57">
        <v>109.44166329032122</v>
      </c>
      <c r="H509" s="57">
        <v>201.77233099951252</v>
      </c>
      <c r="I509" s="57">
        <v>63.539651837524161</v>
      </c>
      <c r="K509" s="58">
        <v>184.38686414213274</v>
      </c>
      <c r="L509" s="65">
        <v>185.08937805190399</v>
      </c>
      <c r="M509" s="58">
        <v>117.41808994987207</v>
      </c>
      <c r="N509" s="58">
        <v>158.13618552259663</v>
      </c>
      <c r="O509" s="58"/>
      <c r="P509" s="58"/>
      <c r="Q509" s="58"/>
      <c r="R509" s="58"/>
      <c r="T509" s="58"/>
      <c r="U509" s="58"/>
      <c r="V509" s="58"/>
      <c r="W509" s="58"/>
      <c r="X509" s="58"/>
      <c r="Y509" s="58"/>
      <c r="Z509" s="58"/>
      <c r="AA509" s="58"/>
    </row>
    <row r="510" spans="1:27">
      <c r="A510" s="56">
        <v>1770</v>
      </c>
      <c r="B510" s="57">
        <v>206.24999999999994</v>
      </c>
      <c r="C510" s="57">
        <v>167.53335354760461</v>
      </c>
      <c r="D510" s="57">
        <v>198.93617021276603</v>
      </c>
      <c r="E510" s="60">
        <v>210.05596617303041</v>
      </c>
      <c r="F510" s="60">
        <v>107.97185007040441</v>
      </c>
      <c r="G510" s="57">
        <v>109.8487730137393</v>
      </c>
      <c r="H510" s="57">
        <v>201.79734329622607</v>
      </c>
      <c r="I510" s="57">
        <v>101.54738878143131</v>
      </c>
      <c r="K510" s="58">
        <v>184.61813811207767</v>
      </c>
      <c r="L510" s="65">
        <v>177.81961926081806</v>
      </c>
      <c r="M510" s="58">
        <v>128.39805650308986</v>
      </c>
      <c r="N510" s="58">
        <v>157.19195546163294</v>
      </c>
      <c r="O510" s="58"/>
      <c r="P510" s="58"/>
      <c r="Q510" s="58"/>
      <c r="R510" s="58"/>
      <c r="T510" s="58"/>
      <c r="U510" s="58"/>
      <c r="V510" s="58"/>
      <c r="W510" s="58"/>
      <c r="X510" s="58"/>
      <c r="Y510" s="58"/>
      <c r="Z510" s="58"/>
      <c r="AA510" s="58"/>
    </row>
    <row r="511" spans="1:27">
      <c r="A511" s="56">
        <v>1771</v>
      </c>
      <c r="B511" s="57">
        <v>200</v>
      </c>
      <c r="C511" s="57">
        <v>166.38872043662823</v>
      </c>
      <c r="D511" s="57">
        <v>220.91117790452759</v>
      </c>
      <c r="E511" s="60">
        <v>206.04089300622528</v>
      </c>
      <c r="F511" s="60">
        <v>111.09643737147721</v>
      </c>
      <c r="G511" s="57">
        <v>109.78420840124743</v>
      </c>
      <c r="H511" s="57">
        <v>253.21347773288346</v>
      </c>
      <c r="I511" s="57">
        <v>66.054158607350075</v>
      </c>
      <c r="K511" s="58">
        <v>189.35851252694542</v>
      </c>
      <c r="L511" s="65">
        <v>176.93664636935378</v>
      </c>
      <c r="M511" s="58">
        <v>129.15701805533016</v>
      </c>
      <c r="N511" s="58">
        <v>157.35298556702637</v>
      </c>
      <c r="O511" s="58"/>
      <c r="P511" s="58"/>
      <c r="Q511" s="58"/>
      <c r="R511" s="58"/>
      <c r="T511" s="58"/>
      <c r="U511" s="58"/>
      <c r="V511" s="58"/>
      <c r="W511" s="58"/>
      <c r="X511" s="67"/>
      <c r="Y511" s="67"/>
      <c r="Z511" s="58"/>
      <c r="AA511" s="58"/>
    </row>
    <row r="512" spans="1:27">
      <c r="A512" s="56">
        <v>1772</v>
      </c>
      <c r="B512" s="57">
        <v>220.3125</v>
      </c>
      <c r="C512" s="57">
        <v>160.68071558520313</v>
      </c>
      <c r="D512" s="57">
        <v>236.20074314249902</v>
      </c>
      <c r="E512" s="60">
        <v>215.93383107592231</v>
      </c>
      <c r="F512" s="60">
        <v>114.22102467255</v>
      </c>
      <c r="G512" s="57">
        <v>113.82903054875162</v>
      </c>
      <c r="H512" s="57">
        <v>263.73825898649773</v>
      </c>
      <c r="I512" s="57">
        <v>75.241779497098634</v>
      </c>
      <c r="K512" s="58">
        <v>190.82803821724258</v>
      </c>
      <c r="L512" s="65">
        <v>184.41007375435268</v>
      </c>
      <c r="M512" s="58">
        <v>134.64766560788453</v>
      </c>
      <c r="N512" s="58">
        <v>163.36352283389658</v>
      </c>
      <c r="O512" s="58"/>
      <c r="P512" s="58"/>
      <c r="Q512" s="58"/>
      <c r="R512" s="58"/>
      <c r="T512" s="58"/>
      <c r="U512" s="58"/>
      <c r="V512" s="58"/>
      <c r="W512" s="58"/>
      <c r="X512" s="58"/>
      <c r="Y512" s="58"/>
      <c r="Z512" s="58"/>
      <c r="AA512" s="58"/>
    </row>
    <row r="513" spans="1:27">
      <c r="A513" s="56">
        <v>1773</v>
      </c>
      <c r="B513" s="57">
        <v>200</v>
      </c>
      <c r="C513" s="57">
        <v>158.89933292904792</v>
      </c>
      <c r="D513" s="57">
        <v>216.71129860601636</v>
      </c>
      <c r="E513" s="60">
        <v>197.76183943648113</v>
      </c>
      <c r="F513" s="60">
        <v>116.99843560683696</v>
      </c>
      <c r="G513" s="57">
        <v>110.10838328011428</v>
      </c>
      <c r="H513" s="57">
        <v>242.64206088074718</v>
      </c>
      <c r="I513" s="57">
        <v>68.375241779497074</v>
      </c>
      <c r="K513" s="58">
        <v>183.23592247262803</v>
      </c>
      <c r="L513" s="65">
        <v>174.62192563349384</v>
      </c>
      <c r="M513" s="58">
        <v>127.60212054254762</v>
      </c>
      <c r="N513" s="58">
        <v>154.97072932929126</v>
      </c>
      <c r="O513" s="58"/>
      <c r="P513" s="58"/>
      <c r="Q513" s="58"/>
      <c r="R513" s="58"/>
      <c r="T513" s="58"/>
      <c r="U513" s="58"/>
      <c r="V513" s="58"/>
      <c r="W513" s="58"/>
      <c r="X513" s="58"/>
      <c r="Y513" s="58"/>
      <c r="Z513" s="58"/>
      <c r="AA513" s="58"/>
    </row>
    <row r="514" spans="1:27">
      <c r="A514" s="56">
        <v>1774</v>
      </c>
      <c r="B514" s="57">
        <v>171.875</v>
      </c>
      <c r="C514" s="57">
        <v>158.12613705275925</v>
      </c>
      <c r="D514" s="57">
        <v>203.99450926561445</v>
      </c>
      <c r="E514" s="60">
        <v>187.06459326330122</v>
      </c>
      <c r="F514" s="60">
        <v>114.91537740612176</v>
      </c>
      <c r="G514" s="57">
        <v>109.01092927969781</v>
      </c>
      <c r="H514" s="57">
        <v>214.77391475333064</v>
      </c>
      <c r="I514" s="57">
        <v>73.372018052869095</v>
      </c>
      <c r="K514" s="58">
        <v>179.03604272177043</v>
      </c>
      <c r="L514" s="65">
        <v>167.14017023716428</v>
      </c>
      <c r="M514" s="58">
        <v>121.96974894107653</v>
      </c>
      <c r="N514" s="58">
        <v>148.64695792617732</v>
      </c>
      <c r="O514" s="58"/>
      <c r="P514" s="58"/>
      <c r="Q514" s="58"/>
      <c r="R514" s="58"/>
      <c r="T514" s="58"/>
      <c r="U514" s="58"/>
      <c r="V514" s="58"/>
      <c r="W514" s="58"/>
      <c r="X514" s="58"/>
      <c r="Y514" s="58"/>
      <c r="Z514" s="58"/>
      <c r="AA514" s="58"/>
    </row>
    <row r="515" spans="1:27">
      <c r="A515" s="56">
        <v>1775</v>
      </c>
      <c r="B515" s="57">
        <v>185.9375</v>
      </c>
      <c r="C515" s="57">
        <v>158.98271679805941</v>
      </c>
      <c r="D515" s="57">
        <v>219.41489361702136</v>
      </c>
      <c r="E515" s="60">
        <v>197.54675909274874</v>
      </c>
      <c r="F515" s="60">
        <v>113.87384830576414</v>
      </c>
      <c r="G515" s="57">
        <v>112.21556745856596</v>
      </c>
      <c r="H515" s="57">
        <v>258.48003434950601</v>
      </c>
      <c r="I515" s="57">
        <v>102.25660863958734</v>
      </c>
      <c r="K515" s="58">
        <v>184.37553934499689</v>
      </c>
      <c r="L515" s="65">
        <v>173.04557044400593</v>
      </c>
      <c r="M515" s="58">
        <v>138.69434162292384</v>
      </c>
      <c r="N515" s="58">
        <v>157.17237949631209</v>
      </c>
      <c r="O515" s="58"/>
      <c r="P515" s="58"/>
      <c r="Q515" s="58"/>
      <c r="R515" s="58"/>
      <c r="T515" s="58"/>
      <c r="U515" s="58"/>
      <c r="V515" s="58"/>
      <c r="W515" s="58"/>
      <c r="X515" s="58"/>
      <c r="Y515" s="58"/>
      <c r="Z515" s="58"/>
      <c r="AA515" s="58"/>
    </row>
    <row r="516" spans="1:27">
      <c r="A516" s="56">
        <v>1776</v>
      </c>
      <c r="B516" s="57">
        <v>185.9375</v>
      </c>
      <c r="C516" s="57">
        <v>159.80897513644635</v>
      </c>
      <c r="D516" s="57">
        <v>239.1071837108214</v>
      </c>
      <c r="E516" s="60">
        <v>209.74543219502942</v>
      </c>
      <c r="F516" s="60">
        <v>111.79079010504897</v>
      </c>
      <c r="G516" s="57">
        <v>102.79196855903481</v>
      </c>
      <c r="H516" s="57">
        <v>252.7898407931803</v>
      </c>
      <c r="I516" s="57">
        <v>74.79045776918116</v>
      </c>
      <c r="K516" s="58">
        <v>190.12443462360079</v>
      </c>
      <c r="L516" s="65">
        <v>179.51513493407464</v>
      </c>
      <c r="M516" s="58">
        <v>129.73553331005775</v>
      </c>
      <c r="N516" s="58">
        <v>159.09505805207647</v>
      </c>
      <c r="O516" s="58"/>
      <c r="P516" s="58"/>
      <c r="Q516" s="58"/>
      <c r="R516" s="58"/>
      <c r="T516" s="58"/>
      <c r="U516" s="58"/>
      <c r="V516" s="58"/>
      <c r="W516" s="58"/>
      <c r="X516" s="58"/>
      <c r="Y516" s="58"/>
      <c r="Z516" s="58"/>
      <c r="AA516" s="58"/>
    </row>
    <row r="517" spans="1:27">
      <c r="A517" s="56">
        <v>1777</v>
      </c>
      <c r="B517" s="57">
        <v>192.1875</v>
      </c>
      <c r="C517" s="57">
        <v>164.20557913887203</v>
      </c>
      <c r="D517" s="57">
        <v>237.23022954320126</v>
      </c>
      <c r="E517" s="60">
        <v>212.37427878579902</v>
      </c>
      <c r="F517" s="60">
        <v>115.60973013969348</v>
      </c>
      <c r="G517" s="57">
        <v>104.96146093822965</v>
      </c>
      <c r="H517" s="57">
        <v>264.87896132486873</v>
      </c>
      <c r="I517" s="57">
        <v>83.139909735654399</v>
      </c>
      <c r="K517" s="58">
        <v>192.27286738314507</v>
      </c>
      <c r="L517" s="65">
        <v>182.88346358947263</v>
      </c>
      <c r="M517" s="58">
        <v>134.93560742937126</v>
      </c>
      <c r="N517" s="58">
        <v>162.69093171528323</v>
      </c>
      <c r="O517" s="58"/>
      <c r="P517" s="58"/>
      <c r="Q517" s="58"/>
      <c r="R517" s="58"/>
      <c r="T517" s="58"/>
      <c r="U517" s="58"/>
      <c r="V517" s="58"/>
      <c r="W517" s="58"/>
      <c r="X517" s="58"/>
      <c r="Y517" s="58"/>
      <c r="Z517" s="58"/>
      <c r="AA517" s="58"/>
    </row>
    <row r="518" spans="1:27">
      <c r="A518" s="56">
        <v>1778</v>
      </c>
      <c r="B518" s="57">
        <v>179.6875</v>
      </c>
      <c r="C518" s="57">
        <v>164.28896300788355</v>
      </c>
      <c r="D518" s="57">
        <v>227.43651338366519</v>
      </c>
      <c r="E518" s="60">
        <v>218.32531720625025</v>
      </c>
      <c r="F518" s="60">
        <v>116.65125924005109</v>
      </c>
      <c r="G518" s="57">
        <v>106.7001274863044</v>
      </c>
      <c r="H518" s="57">
        <v>278.72649317248721</v>
      </c>
      <c r="I518" s="57">
        <v>69.14893617021275</v>
      </c>
      <c r="K518" s="58">
        <v>187.61185850910132</v>
      </c>
      <c r="L518" s="65">
        <v>186.99141495373732</v>
      </c>
      <c r="M518" s="58">
        <v>136.12915932253512</v>
      </c>
      <c r="N518" s="58">
        <v>164.95883061163343</v>
      </c>
      <c r="O518" s="58"/>
      <c r="P518" s="58"/>
      <c r="Q518" s="58"/>
      <c r="R518" s="58"/>
      <c r="T518" s="58"/>
      <c r="U518" s="58"/>
      <c r="V518" s="58"/>
      <c r="W518" s="58"/>
      <c r="X518" s="58"/>
      <c r="Y518" s="58"/>
      <c r="Z518" s="58"/>
      <c r="AA518" s="58"/>
    </row>
    <row r="519" spans="1:27">
      <c r="A519" s="56">
        <v>1779</v>
      </c>
      <c r="B519" s="57">
        <v>185.9375</v>
      </c>
      <c r="C519" s="57">
        <v>162.47725894481505</v>
      </c>
      <c r="D519" s="57">
        <v>216.97170746587315</v>
      </c>
      <c r="E519" s="60">
        <v>201.54731840909309</v>
      </c>
      <c r="F519" s="60">
        <v>113.87384830576414</v>
      </c>
      <c r="G519" s="57">
        <v>109.24418861389221</v>
      </c>
      <c r="H519" s="57">
        <v>267.50629041853961</v>
      </c>
      <c r="I519" s="57">
        <v>69.116698903932928</v>
      </c>
      <c r="K519" s="58">
        <v>186.42068942405666</v>
      </c>
      <c r="L519" s="65">
        <v>175.48325735560556</v>
      </c>
      <c r="M519" s="58">
        <v>134.30905554784979</v>
      </c>
      <c r="N519" s="58">
        <v>157.61073118781829</v>
      </c>
      <c r="O519" s="58"/>
      <c r="P519" s="58"/>
      <c r="Q519" s="58"/>
      <c r="R519" s="58"/>
      <c r="T519" s="58"/>
      <c r="U519" s="58"/>
      <c r="V519" s="58"/>
      <c r="W519" s="58"/>
      <c r="X519" s="58"/>
      <c r="Y519" s="58"/>
      <c r="Z519" s="58"/>
      <c r="AA519" s="58"/>
    </row>
    <row r="520" spans="1:27">
      <c r="A520" s="56">
        <v>1780</v>
      </c>
      <c r="B520" s="57">
        <v>206.24999999999994</v>
      </c>
      <c r="C520" s="57">
        <v>158.17919951485749</v>
      </c>
      <c r="D520" s="57">
        <v>245.41962174940903</v>
      </c>
      <c r="E520" s="60">
        <v>205.4889870901672</v>
      </c>
      <c r="F520" s="60">
        <v>113.5266719389783</v>
      </c>
      <c r="G520" s="57">
        <v>116.96943304879204</v>
      </c>
      <c r="H520" s="57">
        <v>260.25941106958857</v>
      </c>
      <c r="I520" s="57">
        <v>136.33139909735652</v>
      </c>
      <c r="K520" s="58">
        <v>189.67959088570149</v>
      </c>
      <c r="L520" s="65">
        <v>177.7244712876855</v>
      </c>
      <c r="M520" s="58">
        <v>150.00364105283512</v>
      </c>
      <c r="N520" s="58">
        <v>163.50604451678271</v>
      </c>
      <c r="O520" s="58"/>
      <c r="P520" s="58"/>
      <c r="Q520" s="58"/>
      <c r="R520" s="58"/>
      <c r="T520" s="58"/>
      <c r="U520" s="58"/>
      <c r="V520" s="58"/>
      <c r="W520" s="58"/>
      <c r="X520" s="58"/>
      <c r="Y520" s="58"/>
      <c r="Z520" s="58"/>
      <c r="AA520" s="58"/>
    </row>
    <row r="521" spans="1:27">
      <c r="A521" s="56">
        <v>1781</v>
      </c>
      <c r="B521" s="57">
        <v>185.9375</v>
      </c>
      <c r="C521" s="57">
        <v>157.29987871437234</v>
      </c>
      <c r="D521" s="57">
        <v>245.68338399189469</v>
      </c>
      <c r="E521" s="60">
        <v>206.48153862229768</v>
      </c>
      <c r="F521" s="60">
        <v>116.30408287326522</v>
      </c>
      <c r="G521" s="57">
        <v>111.24493667092847</v>
      </c>
      <c r="H521" s="57">
        <v>263.30042474066369</v>
      </c>
      <c r="I521" s="57">
        <v>74.983881366860075</v>
      </c>
      <c r="K521" s="58">
        <v>190.09254769312193</v>
      </c>
      <c r="L521" s="65">
        <v>179.85346403122429</v>
      </c>
      <c r="M521" s="58">
        <v>127.21822422269184</v>
      </c>
      <c r="N521" s="58">
        <v>157.48375373166448</v>
      </c>
      <c r="O521" s="58"/>
      <c r="P521" s="58"/>
      <c r="Q521" s="58"/>
      <c r="R521" s="58"/>
      <c r="T521" s="58"/>
      <c r="U521" s="58"/>
      <c r="V521" s="58"/>
      <c r="W521" s="58"/>
      <c r="X521" s="58"/>
      <c r="Y521" s="58"/>
      <c r="Z521" s="58"/>
      <c r="AA521" s="58"/>
    </row>
    <row r="522" spans="1:27">
      <c r="A522" s="56">
        <v>1782</v>
      </c>
      <c r="B522" s="57">
        <v>179.6875</v>
      </c>
      <c r="C522" s="57">
        <v>166.00212249848391</v>
      </c>
      <c r="D522" s="57">
        <v>245.94714623438071</v>
      </c>
      <c r="E522" s="60">
        <v>235.32775739094694</v>
      </c>
      <c r="F522" s="60">
        <v>119.77584654112388</v>
      </c>
      <c r="G522" s="57">
        <v>114.54451049394534</v>
      </c>
      <c r="H522" s="57">
        <v>284.9532128945167</v>
      </c>
      <c r="I522" s="57">
        <v>80.722114764667936</v>
      </c>
      <c r="K522" s="58">
        <v>194.79297705651513</v>
      </c>
      <c r="L522" s="65">
        <v>197.69720194487189</v>
      </c>
      <c r="M522" s="58">
        <v>135.11277054110778</v>
      </c>
      <c r="N522" s="58">
        <v>170.2626156095337</v>
      </c>
      <c r="O522" s="58"/>
      <c r="P522" s="58"/>
      <c r="Q522" s="58"/>
      <c r="R522" s="58"/>
      <c r="T522" s="58"/>
      <c r="U522" s="58"/>
      <c r="V522" s="58"/>
      <c r="W522" s="58"/>
      <c r="X522" s="58"/>
      <c r="Y522" s="58"/>
      <c r="Z522" s="58"/>
      <c r="AA522" s="58"/>
    </row>
    <row r="523" spans="1:27">
      <c r="A523" s="56">
        <v>1783</v>
      </c>
      <c r="B523" s="57">
        <v>179.6875</v>
      </c>
      <c r="C523" s="57">
        <v>170.4214675560946</v>
      </c>
      <c r="D523" s="57">
        <v>262.09548321730853</v>
      </c>
      <c r="E523" s="60">
        <v>247.43268341607723</v>
      </c>
      <c r="F523" s="60">
        <v>121.8589047418391</v>
      </c>
      <c r="G523" s="57">
        <v>99.828994823416323</v>
      </c>
      <c r="H523" s="57">
        <v>456.27833678407387</v>
      </c>
      <c r="I523" s="57">
        <v>81.076724693745959</v>
      </c>
      <c r="K523" s="58">
        <v>205.63191871056597</v>
      </c>
      <c r="L523" s="65">
        <v>205.54200437092436</v>
      </c>
      <c r="M523" s="58">
        <v>152.88118929514098</v>
      </c>
      <c r="N523" s="58">
        <v>181.25307105346968</v>
      </c>
      <c r="O523" s="58"/>
      <c r="P523" s="58"/>
      <c r="Q523" s="58"/>
      <c r="R523" s="58"/>
      <c r="T523" s="58"/>
      <c r="U523" s="58"/>
      <c r="V523" s="58"/>
      <c r="W523" s="58"/>
      <c r="X523" s="58"/>
      <c r="Y523" s="58"/>
      <c r="Z523" s="58"/>
      <c r="AA523" s="58"/>
    </row>
    <row r="524" spans="1:27">
      <c r="A524" s="56">
        <v>1784</v>
      </c>
      <c r="B524" s="57">
        <v>185.9375</v>
      </c>
      <c r="C524" s="57">
        <v>166.57822922983627</v>
      </c>
      <c r="D524" s="57">
        <v>270.32705820832103</v>
      </c>
      <c r="E524" s="60">
        <v>254.2761487127276</v>
      </c>
      <c r="F524" s="60">
        <v>119.08149380755216</v>
      </c>
      <c r="G524" s="57">
        <v>124.4263980778682</v>
      </c>
      <c r="H524" s="57">
        <v>316.83046350871768</v>
      </c>
      <c r="I524" s="57">
        <v>65.247459396395556</v>
      </c>
      <c r="K524" s="58">
        <v>206.48005464706088</v>
      </c>
      <c r="L524" s="65">
        <v>207.72266641965174</v>
      </c>
      <c r="M524" s="58">
        <v>136.96705891828677</v>
      </c>
      <c r="N524" s="58">
        <v>177.48205373404289</v>
      </c>
      <c r="O524" s="58"/>
      <c r="P524" s="58"/>
      <c r="Q524" s="58"/>
      <c r="R524" s="58"/>
      <c r="T524" s="58"/>
      <c r="U524" s="58"/>
      <c r="V524" s="58"/>
      <c r="W524" s="58"/>
      <c r="X524" s="58"/>
      <c r="Y524" s="58"/>
      <c r="Z524" s="58"/>
      <c r="AA524" s="58"/>
    </row>
    <row r="525" spans="1:27">
      <c r="A525" s="56">
        <v>1785</v>
      </c>
      <c r="B525" s="57">
        <v>200</v>
      </c>
      <c r="C525" s="57">
        <v>192.38174651303819</v>
      </c>
      <c r="D525" s="57">
        <v>278.57565011820338</v>
      </c>
      <c r="E525" s="60">
        <v>264.50403579170904</v>
      </c>
      <c r="F525" s="60">
        <v>122.55325747541085</v>
      </c>
      <c r="G525" s="57">
        <v>121.96624235587717</v>
      </c>
      <c r="H525" s="57">
        <v>305.96822670674067</v>
      </c>
      <c r="I525" s="57">
        <v>69.494335451782263</v>
      </c>
      <c r="K525" s="58">
        <v>225.193154685613</v>
      </c>
      <c r="L525" s="65">
        <v>215.3266889085354</v>
      </c>
      <c r="M525" s="58">
        <v>135.23147775603604</v>
      </c>
      <c r="N525" s="58">
        <v>182.89565094719174</v>
      </c>
      <c r="O525" s="58"/>
      <c r="P525" s="58"/>
      <c r="Q525" s="58"/>
      <c r="R525" s="58"/>
      <c r="T525" s="58"/>
      <c r="U525" s="58"/>
      <c r="V525" s="58"/>
      <c r="W525" s="58"/>
      <c r="X525" s="58"/>
      <c r="Y525" s="58"/>
      <c r="Z525" s="58"/>
      <c r="AA525" s="58"/>
    </row>
    <row r="526" spans="1:27">
      <c r="A526" s="56">
        <v>1786</v>
      </c>
      <c r="B526" s="57">
        <v>234.375</v>
      </c>
      <c r="C526" s="57">
        <v>213.61431170406306</v>
      </c>
      <c r="D526" s="57">
        <v>283.34860126083538</v>
      </c>
      <c r="E526" s="60">
        <v>271.2606220867176</v>
      </c>
      <c r="F526" s="60">
        <v>121.16455200826738</v>
      </c>
      <c r="G526" s="57">
        <v>118.19518125163543</v>
      </c>
      <c r="H526" s="57">
        <v>389.46370397022548</v>
      </c>
      <c r="I526" s="57">
        <v>60.614503699610076</v>
      </c>
      <c r="K526" s="58">
        <v>242.13321589992964</v>
      </c>
      <c r="L526" s="65">
        <v>218.25112370194003</v>
      </c>
      <c r="M526" s="58">
        <v>143.85946261669821</v>
      </c>
      <c r="N526" s="58">
        <v>188.85414120219278</v>
      </c>
      <c r="O526" s="58"/>
      <c r="P526" s="58"/>
      <c r="Q526" s="58"/>
      <c r="R526" s="58"/>
      <c r="T526" s="58"/>
      <c r="U526" s="58"/>
      <c r="V526" s="58"/>
      <c r="W526" s="58"/>
      <c r="X526" s="58"/>
      <c r="Y526" s="58"/>
      <c r="Z526" s="58"/>
      <c r="AA526" s="58"/>
    </row>
    <row r="527" spans="1:27">
      <c r="A527" s="56">
        <v>1787</v>
      </c>
      <c r="B527" s="57">
        <v>226.5625</v>
      </c>
      <c r="C527" s="57">
        <v>225.69739235900545</v>
      </c>
      <c r="D527" s="57">
        <v>255.19337498592819</v>
      </c>
      <c r="E527" s="60">
        <v>290.25955356208425</v>
      </c>
      <c r="F527" s="60">
        <v>122.55325747541085</v>
      </c>
      <c r="G527" s="57">
        <v>123.8497262540957</v>
      </c>
      <c r="H527" s="57">
        <v>403.310293030727</v>
      </c>
      <c r="I527" s="57">
        <v>61.000583341008863</v>
      </c>
      <c r="K527" s="58">
        <v>239.40891897571342</v>
      </c>
      <c r="L527" s="65">
        <v>229.49171598947675</v>
      </c>
      <c r="M527" s="58">
        <v>147.98982877656809</v>
      </c>
      <c r="N527" s="58">
        <v>196.09661218173412</v>
      </c>
      <c r="O527" s="58"/>
      <c r="P527" s="58"/>
      <c r="Q527" s="58"/>
      <c r="R527" s="58"/>
      <c r="T527" s="58"/>
      <c r="U527" s="58"/>
      <c r="V527" s="58"/>
      <c r="W527" s="58"/>
      <c r="X527" s="58"/>
      <c r="Y527" s="58"/>
      <c r="Z527" s="58"/>
      <c r="AA527" s="58"/>
    </row>
    <row r="528" spans="1:27">
      <c r="A528" s="56">
        <v>1788</v>
      </c>
      <c r="B528" s="57">
        <v>165.62499999999997</v>
      </c>
      <c r="C528" s="57">
        <v>250.06822316555483</v>
      </c>
      <c r="D528" s="57">
        <v>301.26291793313067</v>
      </c>
      <c r="E528" s="60">
        <v>282.37875877698627</v>
      </c>
      <c r="F528" s="60">
        <v>124.63631567612606</v>
      </c>
      <c r="G528" s="57">
        <v>123.3343115961425</v>
      </c>
      <c r="H528" s="57">
        <v>369.74331171407249</v>
      </c>
      <c r="I528" s="57">
        <v>68.336096527585894</v>
      </c>
      <c r="K528" s="58">
        <v>260.43728291434786</v>
      </c>
      <c r="L528" s="65">
        <v>226.52273519994401</v>
      </c>
      <c r="M528" s="58">
        <v>145.27708472072885</v>
      </c>
      <c r="N528" s="58">
        <v>195.28395594800332</v>
      </c>
      <c r="O528" s="58"/>
      <c r="P528" s="58"/>
      <c r="Q528" s="58"/>
      <c r="R528" s="58"/>
      <c r="T528" s="58"/>
      <c r="U528" s="58"/>
      <c r="V528" s="58"/>
      <c r="W528" s="58"/>
      <c r="X528" s="58"/>
      <c r="Y528" s="58"/>
      <c r="Z528" s="58"/>
      <c r="AA528" s="58"/>
    </row>
    <row r="529" spans="1:27">
      <c r="A529" s="56">
        <v>1789</v>
      </c>
      <c r="B529" s="57">
        <v>240.625</v>
      </c>
      <c r="C529" s="57">
        <v>261.35536688902363</v>
      </c>
      <c r="D529" s="57">
        <v>323.18180794776521</v>
      </c>
      <c r="E529" s="60">
        <v>306.73987283387191</v>
      </c>
      <c r="F529" s="60">
        <v>118.38714107398047</v>
      </c>
      <c r="G529" s="57">
        <v>121.69764366256474</v>
      </c>
      <c r="H529" s="57">
        <v>331.43061878092573</v>
      </c>
      <c r="I529" s="57">
        <v>66.019618679193144</v>
      </c>
      <c r="K529" s="58">
        <v>278.20625007378675</v>
      </c>
      <c r="L529" s="65">
        <v>235.81498284520941</v>
      </c>
      <c r="M529" s="58">
        <v>137.74282980046962</v>
      </c>
      <c r="N529" s="58">
        <v>199.22423078377133</v>
      </c>
      <c r="O529" s="58"/>
      <c r="P529" s="58"/>
      <c r="Q529" s="58"/>
      <c r="R529" s="58"/>
      <c r="T529" s="58"/>
      <c r="U529" s="58"/>
      <c r="V529" s="58"/>
      <c r="W529" s="58"/>
      <c r="X529" s="58"/>
      <c r="Y529" s="58"/>
      <c r="Z529" s="58"/>
      <c r="AA529" s="58"/>
    </row>
    <row r="530" spans="1:27">
      <c r="A530" s="56">
        <v>1790</v>
      </c>
      <c r="B530" s="57">
        <v>220.3125</v>
      </c>
      <c r="C530" s="57">
        <v>292.59399636143115</v>
      </c>
      <c r="D530" s="57">
        <v>311.08156028368808</v>
      </c>
      <c r="E530" s="60">
        <v>309.27776265534823</v>
      </c>
      <c r="F530" s="60">
        <v>128.45525571077059</v>
      </c>
      <c r="G530" s="57">
        <v>122.76516628826535</v>
      </c>
      <c r="H530" s="57">
        <v>376.15037404909361</v>
      </c>
      <c r="I530" s="57">
        <v>125.08980381320805</v>
      </c>
      <c r="K530" s="58">
        <v>290.14903644476914</v>
      </c>
      <c r="L530" s="65">
        <v>242.67789649229726</v>
      </c>
      <c r="M530" s="58">
        <v>161.09055169371999</v>
      </c>
      <c r="N530" s="58">
        <v>211.50044461834901</v>
      </c>
      <c r="O530" s="58"/>
      <c r="P530" s="58"/>
      <c r="Q530" s="58"/>
      <c r="R530" s="58"/>
      <c r="T530" s="58"/>
      <c r="U530" s="58"/>
      <c r="V530" s="58"/>
      <c r="W530" s="58"/>
      <c r="X530" s="58"/>
      <c r="Y530" s="58"/>
      <c r="Z530" s="58"/>
      <c r="AA530" s="58"/>
    </row>
    <row r="531" spans="1:27">
      <c r="A531" s="56">
        <v>1791</v>
      </c>
      <c r="B531" s="57">
        <v>240.625</v>
      </c>
      <c r="C531" s="57">
        <v>302.4029714978775</v>
      </c>
      <c r="D531" s="57">
        <v>334.2287921271099</v>
      </c>
      <c r="E531" s="60">
        <v>312.13829959200376</v>
      </c>
      <c r="F531" s="60">
        <v>130.19113754469993</v>
      </c>
      <c r="G531" s="57">
        <v>132.51040257241695</v>
      </c>
      <c r="H531" s="57">
        <v>347.97737578919879</v>
      </c>
      <c r="I531" s="57">
        <v>75.285530072764104</v>
      </c>
      <c r="K531" s="58">
        <v>305.20460871774264</v>
      </c>
      <c r="L531" s="65">
        <v>245.21849148212794</v>
      </c>
      <c r="M531" s="58">
        <v>147.49179416072113</v>
      </c>
      <c r="N531" s="58">
        <v>209.80096385113413</v>
      </c>
      <c r="O531" s="58"/>
      <c r="P531" s="58"/>
      <c r="Q531" s="58"/>
      <c r="R531" s="58"/>
      <c r="T531" s="58"/>
      <c r="U531" s="58"/>
      <c r="V531" s="58"/>
      <c r="W531" s="58"/>
      <c r="X531" s="58"/>
      <c r="Y531" s="58"/>
      <c r="Z531" s="58"/>
      <c r="AA531" s="58"/>
    </row>
    <row r="532" spans="1:27">
      <c r="A532" s="56">
        <v>1792</v>
      </c>
      <c r="B532" s="57">
        <v>268.74999999999994</v>
      </c>
      <c r="C532" s="57">
        <v>318.76895087932076</v>
      </c>
      <c r="D532" s="57">
        <v>339.9513442190335</v>
      </c>
      <c r="E532" s="60">
        <v>339.08057833349795</v>
      </c>
      <c r="F532" s="60">
        <v>129.84396117791405</v>
      </c>
      <c r="G532" s="57">
        <v>138.49263132233378</v>
      </c>
      <c r="H532" s="57">
        <v>491.85459557287714</v>
      </c>
      <c r="I532" s="57">
        <v>84.165361824936298</v>
      </c>
      <c r="K532" s="58">
        <v>318.6217243677458</v>
      </c>
      <c r="L532" s="65">
        <v>260.1237768803295</v>
      </c>
      <c r="M532" s="58">
        <v>172.952737699202</v>
      </c>
      <c r="N532" s="58">
        <v>227.4049475639091</v>
      </c>
      <c r="O532" s="58"/>
      <c r="P532" s="58"/>
      <c r="Q532" s="58"/>
      <c r="R532" s="58"/>
      <c r="T532" s="58"/>
      <c r="U532" s="58"/>
      <c r="V532" s="58"/>
      <c r="W532" s="58"/>
      <c r="X532" s="58"/>
      <c r="Y532" s="58"/>
      <c r="Z532" s="58"/>
      <c r="AA532" s="58"/>
    </row>
    <row r="533" spans="1:27">
      <c r="A533" s="56">
        <v>1793</v>
      </c>
      <c r="B533" s="57">
        <v>226.5625</v>
      </c>
      <c r="C533" s="57">
        <v>333.83110976349303</v>
      </c>
      <c r="D533" s="57">
        <v>320.24873091795433</v>
      </c>
      <c r="E533" s="60">
        <v>301.02744344397951</v>
      </c>
      <c r="F533" s="60">
        <v>134.35725394613033</v>
      </c>
      <c r="G533" s="57">
        <v>138.23913138722818</v>
      </c>
      <c r="H533" s="57">
        <v>389.21373070438489</v>
      </c>
      <c r="I533" s="57">
        <v>96.905989991096376</v>
      </c>
      <c r="K533" s="58">
        <v>317.99642949291274</v>
      </c>
      <c r="L533" s="65">
        <v>241.24578422274001</v>
      </c>
      <c r="M533" s="58">
        <v>163.60621391856697</v>
      </c>
      <c r="N533" s="58">
        <v>213.72681418182023</v>
      </c>
      <c r="O533" s="58"/>
      <c r="P533" s="58"/>
      <c r="Q533" s="58"/>
      <c r="R533" s="58"/>
      <c r="T533" s="58"/>
      <c r="U533" s="58"/>
      <c r="V533" s="58"/>
      <c r="W533" s="58"/>
      <c r="X533" s="58"/>
      <c r="Y533" s="58"/>
      <c r="Z533" s="58"/>
      <c r="AA533" s="58"/>
    </row>
    <row r="534" spans="1:27">
      <c r="A534" s="56">
        <v>1794</v>
      </c>
      <c r="B534" s="57">
        <v>234.375</v>
      </c>
      <c r="C534" s="57">
        <v>336.3250454821104</v>
      </c>
      <c r="D534" s="57">
        <v>309.18727206919976</v>
      </c>
      <c r="E534" s="60">
        <v>301.61524141269132</v>
      </c>
      <c r="F534" s="60">
        <v>137.82901761398898</v>
      </c>
      <c r="G534" s="57">
        <v>138.87439772899805</v>
      </c>
      <c r="H534" s="57">
        <v>341.78290691264499</v>
      </c>
      <c r="I534" s="57">
        <v>89.570476804519345</v>
      </c>
      <c r="K534" s="58">
        <v>317.25456679203558</v>
      </c>
      <c r="L534" s="65">
        <v>243.4513419050194</v>
      </c>
      <c r="M534" s="58">
        <v>154.88803238520472</v>
      </c>
      <c r="N534" s="58">
        <v>212.1296811755989</v>
      </c>
      <c r="O534" s="58"/>
      <c r="P534" s="58"/>
      <c r="Q534" s="58"/>
      <c r="R534" s="58"/>
      <c r="T534" s="58"/>
      <c r="U534" s="58"/>
      <c r="V534" s="58"/>
      <c r="W534" s="58"/>
      <c r="X534" s="58"/>
      <c r="Y534" s="58"/>
      <c r="Z534" s="58"/>
      <c r="AA534" s="58"/>
    </row>
    <row r="535" spans="1:27">
      <c r="A535" s="56">
        <v>1795</v>
      </c>
      <c r="B535" s="57">
        <v>240.625</v>
      </c>
      <c r="C535" s="57">
        <v>354.75288053365676</v>
      </c>
      <c r="D535" s="57">
        <v>356.26477541371167</v>
      </c>
      <c r="E535" s="60">
        <v>316.66276497953334</v>
      </c>
      <c r="F535" s="60">
        <v>135.39878304648789</v>
      </c>
      <c r="G535" s="57">
        <v>138.88207564697177</v>
      </c>
      <c r="H535" s="57">
        <v>378.40274796049755</v>
      </c>
      <c r="I535" s="57">
        <v>94.97559178410242</v>
      </c>
      <c r="K535" s="58">
        <v>343.28718392163887</v>
      </c>
      <c r="L535" s="65">
        <v>250.56748639927125</v>
      </c>
      <c r="M535" s="58">
        <v>161.80265689891408</v>
      </c>
      <c r="N535" s="58">
        <v>220.43481074110528</v>
      </c>
      <c r="O535" s="58"/>
      <c r="P535" s="58"/>
      <c r="Q535" s="58"/>
      <c r="R535" s="58"/>
      <c r="T535" s="58"/>
      <c r="U535" s="58"/>
      <c r="V535" s="58"/>
      <c r="W535" s="58"/>
      <c r="X535" s="58"/>
      <c r="Y535" s="58"/>
      <c r="Z535" s="58"/>
      <c r="AA535" s="58"/>
    </row>
    <row r="536" spans="1:27">
      <c r="A536" s="56">
        <v>1796</v>
      </c>
      <c r="B536" s="57">
        <v>214.06249999999994</v>
      </c>
      <c r="C536" s="57">
        <v>357.34536082474222</v>
      </c>
      <c r="D536" s="57">
        <v>326.95653966683165</v>
      </c>
      <c r="E536" s="60">
        <v>321.05598977532469</v>
      </c>
      <c r="F536" s="60">
        <v>145.11972131649216</v>
      </c>
      <c r="G536" s="57">
        <v>148.11712726427587</v>
      </c>
      <c r="H536" s="57">
        <v>536.8769225473493</v>
      </c>
      <c r="I536" s="57">
        <v>86.09576003193024</v>
      </c>
      <c r="K536" s="58">
        <v>332.69825200370366</v>
      </c>
      <c r="L536" s="65">
        <v>258.28212060989563</v>
      </c>
      <c r="M536" s="58">
        <v>186.15900779651702</v>
      </c>
      <c r="N536" s="58">
        <v>231.70769612012631</v>
      </c>
      <c r="O536" s="58"/>
      <c r="P536" s="58"/>
      <c r="Q536" s="58"/>
      <c r="R536" s="58"/>
      <c r="T536" s="58"/>
      <c r="U536" s="58"/>
      <c r="V536" s="58"/>
      <c r="W536" s="58"/>
      <c r="X536" s="58"/>
      <c r="Y536" s="58"/>
      <c r="Z536" s="58"/>
      <c r="AA536" s="58"/>
    </row>
    <row r="537" spans="1:27">
      <c r="A537" s="56">
        <v>1797</v>
      </c>
      <c r="B537" s="57">
        <v>226.5625</v>
      </c>
      <c r="C537" s="57">
        <v>415.63068526379629</v>
      </c>
      <c r="D537" s="57">
        <v>347.7527626587505</v>
      </c>
      <c r="E537" s="60">
        <v>294.59266862493484</v>
      </c>
      <c r="F537" s="60">
        <v>134.35725394613033</v>
      </c>
      <c r="G537" s="57">
        <v>156.40424017915143</v>
      </c>
      <c r="H537" s="57">
        <v>421.41912848601118</v>
      </c>
      <c r="I537" s="57">
        <v>85.323600749132652</v>
      </c>
      <c r="K537" s="58">
        <v>372.76680903708052</v>
      </c>
      <c r="L537" s="65">
        <v>237.64105955180491</v>
      </c>
      <c r="M537" s="58">
        <v>172.58090709190063</v>
      </c>
      <c r="N537" s="58">
        <v>218.94599522475633</v>
      </c>
      <c r="O537" s="58"/>
      <c r="P537" s="58"/>
      <c r="Q537" s="58"/>
      <c r="R537" s="58"/>
      <c r="T537" s="58"/>
      <c r="U537" s="58"/>
      <c r="V537" s="58"/>
      <c r="W537" s="58"/>
      <c r="X537" s="58"/>
      <c r="Y537" s="58"/>
      <c r="Z537" s="58"/>
      <c r="AA537" s="58"/>
    </row>
    <row r="538" spans="1:27">
      <c r="A538" s="56">
        <v>1798</v>
      </c>
      <c r="B538" s="57">
        <v>200</v>
      </c>
      <c r="C538" s="57">
        <v>455.99605821710122</v>
      </c>
      <c r="D538" s="57">
        <v>308.88174171202377</v>
      </c>
      <c r="E538" s="60">
        <v>320.92163098597501</v>
      </c>
      <c r="F538" s="60">
        <v>134.35725394613033</v>
      </c>
      <c r="G538" s="57">
        <v>153.11173471896663</v>
      </c>
      <c r="H538" s="57">
        <v>322.96523688572017</v>
      </c>
      <c r="I538" s="57">
        <v>89.184397163120551</v>
      </c>
      <c r="K538" s="58">
        <v>381.08428752244464</v>
      </c>
      <c r="L538" s="65">
        <v>252.39039621888884</v>
      </c>
      <c r="M538" s="58">
        <v>160.88607692981952</v>
      </c>
      <c r="N538" s="58">
        <v>224.19904141079923</v>
      </c>
      <c r="O538" s="58"/>
      <c r="P538" s="58"/>
      <c r="Q538" s="58"/>
      <c r="R538" s="58"/>
      <c r="T538" s="58"/>
      <c r="U538" s="58"/>
      <c r="V538" s="58"/>
      <c r="W538" s="58"/>
      <c r="X538" s="58"/>
      <c r="Y538" s="58"/>
      <c r="AA538" s="58"/>
    </row>
    <row r="539" spans="1:27">
      <c r="A539" s="56">
        <v>1799</v>
      </c>
      <c r="B539" s="57">
        <v>200</v>
      </c>
      <c r="C539" s="57">
        <v>477.13007883565791</v>
      </c>
      <c r="D539" s="57">
        <v>355.81120457419263</v>
      </c>
      <c r="E539" s="60">
        <v>385.54576871191307</v>
      </c>
      <c r="F539" s="60">
        <v>129.49678481112818</v>
      </c>
      <c r="G539" s="57">
        <v>160.1580876131128</v>
      </c>
      <c r="H539" s="57">
        <v>318.57958024118943</v>
      </c>
      <c r="I539" s="57">
        <v>85.323600749132652</v>
      </c>
      <c r="K539" s="58">
        <v>406.00484292846284</v>
      </c>
      <c r="L539" s="65">
        <v>285.96568760033898</v>
      </c>
      <c r="M539" s="58">
        <v>163.43218185694471</v>
      </c>
      <c r="N539" s="58">
        <v>245.94269723251986</v>
      </c>
      <c r="O539" s="58"/>
      <c r="P539" s="58"/>
      <c r="Q539" s="58"/>
      <c r="R539" s="58"/>
      <c r="T539" s="58"/>
      <c r="U539" s="58"/>
      <c r="V539" s="58"/>
      <c r="W539" s="58"/>
      <c r="X539" s="58"/>
      <c r="Y539" s="58"/>
      <c r="Z539" s="58"/>
      <c r="AA539" s="58"/>
    </row>
    <row r="540" spans="1:27">
      <c r="A540" s="56">
        <v>1800</v>
      </c>
      <c r="B540" s="57">
        <v>179.6875</v>
      </c>
      <c r="C540" s="57">
        <v>534.73317161916304</v>
      </c>
      <c r="D540" s="57">
        <v>421.276595744681</v>
      </c>
      <c r="E540" s="60">
        <v>385.48820176450806</v>
      </c>
      <c r="F540" s="60">
        <v>135.05160667970205</v>
      </c>
      <c r="G540" s="57">
        <v>124.71668288057998</v>
      </c>
      <c r="H540" s="57">
        <v>420.5788385062566</v>
      </c>
      <c r="I540" s="57">
        <v>387.23788032298665</v>
      </c>
      <c r="K540" s="58">
        <v>458.22845248741879</v>
      </c>
      <c r="L540" s="65">
        <v>288.93548142472667</v>
      </c>
      <c r="M540" s="58">
        <v>253.14410377957714</v>
      </c>
      <c r="N540" s="58">
        <v>280.42425219330835</v>
      </c>
      <c r="O540" s="58"/>
      <c r="P540" s="58"/>
      <c r="Q540" s="58"/>
      <c r="R540" s="58"/>
      <c r="T540" s="58"/>
      <c r="U540" s="58"/>
      <c r="V540" s="58"/>
      <c r="W540" s="58"/>
      <c r="X540" s="58"/>
      <c r="Y540" s="58"/>
      <c r="Z540" s="58"/>
      <c r="AA540" s="58"/>
    </row>
    <row r="541" spans="1:27">
      <c r="A541" s="56">
        <v>1801</v>
      </c>
      <c r="B541" s="57">
        <v>165.62499999999997</v>
      </c>
      <c r="C541" s="57">
        <v>590.88841722255904</v>
      </c>
      <c r="D541" s="57">
        <v>359.34288609060661</v>
      </c>
      <c r="E541" s="60">
        <v>358.0624293416343</v>
      </c>
      <c r="F541" s="60">
        <v>138.87054671434657</v>
      </c>
      <c r="G541" s="57">
        <v>124.59194880371633</v>
      </c>
      <c r="H541" s="57">
        <v>484.21809857421437</v>
      </c>
      <c r="I541" s="57">
        <v>179.52703325043748</v>
      </c>
      <c r="K541" s="58">
        <v>466.68697971327629</v>
      </c>
      <c r="L541" s="65">
        <v>275.63562215028861</v>
      </c>
      <c r="M541" s="58">
        <v>201.81319056481732</v>
      </c>
      <c r="N541" s="58">
        <v>257.22482568768618</v>
      </c>
      <c r="O541" s="58"/>
      <c r="P541" s="58"/>
      <c r="Q541" s="58"/>
      <c r="R541" s="58"/>
      <c r="S541" s="68"/>
      <c r="T541" s="58"/>
      <c r="U541" s="58"/>
      <c r="V541" s="58"/>
      <c r="W541" s="58"/>
      <c r="X541" s="58"/>
      <c r="Y541" s="58"/>
    </row>
    <row r="542" spans="1:27">
      <c r="A542" s="56">
        <v>1802</v>
      </c>
      <c r="B542" s="57">
        <v>185.9375</v>
      </c>
      <c r="C542" s="57">
        <v>610.8171619163129</v>
      </c>
      <c r="D542" s="57">
        <v>431.95578231292524</v>
      </c>
      <c r="E542" s="60">
        <v>371.23491223413066</v>
      </c>
      <c r="F542" s="60">
        <v>142.44968451626272</v>
      </c>
      <c r="G542" s="57">
        <v>136.11645102956814</v>
      </c>
      <c r="H542" s="57">
        <v>367.73291489668975</v>
      </c>
      <c r="I542" s="57">
        <v>127.79236130299961</v>
      </c>
      <c r="K542" s="58">
        <v>510.0635920725062</v>
      </c>
      <c r="L542" s="65">
        <v>284.98172361361418</v>
      </c>
      <c r="M542" s="58">
        <v>181.83698148053037</v>
      </c>
      <c r="N542" s="58">
        <v>256.69243995493451</v>
      </c>
      <c r="O542" s="58"/>
      <c r="P542" s="58"/>
      <c r="Q542" s="58"/>
      <c r="R542" s="58"/>
      <c r="T542" s="58"/>
      <c r="U542" s="58"/>
      <c r="V542" s="58"/>
      <c r="W542" s="58"/>
      <c r="X542" s="58"/>
      <c r="Y542" s="58"/>
      <c r="Z542" s="66"/>
    </row>
    <row r="543" spans="1:27">
      <c r="A543" s="56">
        <v>1803</v>
      </c>
      <c r="B543" s="57">
        <v>206.24999999999994</v>
      </c>
      <c r="C543" s="57">
        <v>659.9530018192844</v>
      </c>
      <c r="D543" s="57">
        <v>432.28614850195476</v>
      </c>
      <c r="E543" s="60">
        <v>380.57413850344636</v>
      </c>
      <c r="F543" s="60">
        <v>125.26982306706522</v>
      </c>
      <c r="G543" s="57">
        <v>139.81288287131989</v>
      </c>
      <c r="H543" s="57">
        <v>429.42761144168674</v>
      </c>
      <c r="I543" s="57">
        <v>159.83697153909918</v>
      </c>
      <c r="K543" s="58">
        <v>535.59853991879822</v>
      </c>
      <c r="L543" s="65">
        <v>281.25095191147113</v>
      </c>
      <c r="M543" s="58">
        <v>199.23625089881537</v>
      </c>
      <c r="N543" s="58">
        <v>265.40655221499583</v>
      </c>
      <c r="O543" s="58"/>
      <c r="P543" s="58"/>
      <c r="Q543" s="58"/>
      <c r="R543" s="58"/>
      <c r="T543" s="58"/>
      <c r="U543" s="58"/>
      <c r="V543" s="58"/>
      <c r="W543" s="58"/>
      <c r="X543" s="58"/>
      <c r="Y543" s="58"/>
      <c r="Z543" s="66"/>
    </row>
    <row r="544" spans="1:27">
      <c r="A544" s="56">
        <v>1804</v>
      </c>
      <c r="B544" s="57">
        <v>214.06249999999994</v>
      </c>
      <c r="C544" s="57">
        <v>641.41904184354144</v>
      </c>
      <c r="D544" s="57">
        <v>480.22506875090477</v>
      </c>
      <c r="E544" s="60">
        <v>417.66028236478996</v>
      </c>
      <c r="F544" s="60">
        <v>125.98565062744845</v>
      </c>
      <c r="G544" s="57">
        <v>133.17675720265385</v>
      </c>
      <c r="H544" s="57">
        <v>422.96175953524335</v>
      </c>
      <c r="I544" s="57">
        <v>138.21651162076694</v>
      </c>
      <c r="K544" s="58">
        <v>552.81536143446101</v>
      </c>
      <c r="L544" s="65">
        <v>302.60864845266207</v>
      </c>
      <c r="M544" s="58">
        <v>182.9708327205895</v>
      </c>
      <c r="N544" s="58">
        <v>269.16115481431319</v>
      </c>
      <c r="O544" s="58"/>
      <c r="P544" s="58"/>
      <c r="Q544" s="58"/>
      <c r="R544" s="58"/>
      <c r="T544" s="58"/>
      <c r="U544" s="58"/>
      <c r="V544" s="58"/>
      <c r="W544" s="58"/>
      <c r="X544" s="58"/>
      <c r="Y544" s="58"/>
      <c r="Z544" s="66"/>
    </row>
    <row r="545" spans="1:26">
      <c r="A545" s="56">
        <v>1805</v>
      </c>
      <c r="B545" s="57">
        <v>192.1875</v>
      </c>
      <c r="C545" s="57">
        <v>653.25197089144933</v>
      </c>
      <c r="D545" s="57">
        <v>480.76241134751785</v>
      </c>
      <c r="E545" s="60">
        <v>410.59633817278626</v>
      </c>
      <c r="F545" s="60">
        <v>143.16551207664594</v>
      </c>
      <c r="G545" s="57">
        <v>135.17575416761352</v>
      </c>
      <c r="H545" s="57">
        <v>447.23057106054034</v>
      </c>
      <c r="I545" s="57">
        <v>192.65374105799634</v>
      </c>
      <c r="K545" s="58">
        <v>565.78795548999085</v>
      </c>
      <c r="L545" s="65">
        <v>307.62769810526851</v>
      </c>
      <c r="M545" s="58">
        <v>194.800732567772</v>
      </c>
      <c r="N545" s="58">
        <v>277.94326392046224</v>
      </c>
      <c r="O545" s="58"/>
      <c r="P545" s="58"/>
      <c r="Q545" s="58"/>
      <c r="R545" s="58"/>
      <c r="T545" s="58"/>
      <c r="U545" s="58"/>
      <c r="V545" s="58"/>
      <c r="W545" s="58"/>
      <c r="X545" s="58"/>
      <c r="Y545" s="58"/>
      <c r="Z545" s="66"/>
    </row>
    <row r="546" spans="1:26">
      <c r="A546" s="56">
        <v>1806</v>
      </c>
      <c r="B546" s="57">
        <v>206.24999999999994</v>
      </c>
      <c r="C546" s="57">
        <v>711.12795633717406</v>
      </c>
      <c r="D546" s="57">
        <v>502.17098068541839</v>
      </c>
      <c r="E546" s="60">
        <v>403.46630735714206</v>
      </c>
      <c r="F546" s="60">
        <v>141.01802939549626</v>
      </c>
      <c r="G546" s="57">
        <v>139.67863775808092</v>
      </c>
      <c r="H546" s="57">
        <v>350.0777638753251</v>
      </c>
      <c r="I546" s="57">
        <v>184.93214823002054</v>
      </c>
      <c r="K546" s="58">
        <v>603.02558017983324</v>
      </c>
      <c r="L546" s="65">
        <v>302.48230335895016</v>
      </c>
      <c r="M546" s="58">
        <v>174.41985458368094</v>
      </c>
      <c r="N546" s="58">
        <v>270.29487681473017</v>
      </c>
      <c r="O546" s="58"/>
      <c r="P546" s="58"/>
      <c r="Q546" s="58"/>
      <c r="R546" s="58"/>
      <c r="T546" s="58"/>
      <c r="U546" s="58"/>
      <c r="V546" s="58"/>
      <c r="W546" s="58"/>
      <c r="X546" s="58"/>
      <c r="Y546" s="58"/>
      <c r="Z546" s="66"/>
    </row>
    <row r="547" spans="1:26">
      <c r="A547" s="56">
        <v>1807</v>
      </c>
      <c r="B547" s="57">
        <v>171.875</v>
      </c>
      <c r="C547" s="57">
        <v>769.50424499696783</v>
      </c>
      <c r="D547" s="57">
        <v>454.54908519751427</v>
      </c>
      <c r="E547" s="60">
        <v>450.61230728714429</v>
      </c>
      <c r="F547" s="60">
        <v>139.58637427472982</v>
      </c>
      <c r="G547" s="57">
        <v>144.5577516368736</v>
      </c>
      <c r="H547" s="57">
        <v>505.55875307771612</v>
      </c>
      <c r="I547" s="57">
        <v>182.22959074022901</v>
      </c>
      <c r="K547" s="58">
        <v>596.7170742405666</v>
      </c>
      <c r="L547" s="65">
        <v>328.42761912375158</v>
      </c>
      <c r="M547" s="58">
        <v>203.11104375057346</v>
      </c>
      <c r="N547" s="58">
        <v>293.82772741880592</v>
      </c>
      <c r="O547" s="58"/>
      <c r="P547" s="58"/>
      <c r="Q547" s="58"/>
      <c r="R547" s="58"/>
      <c r="T547" s="58"/>
      <c r="U547" s="58"/>
      <c r="V547" s="58"/>
      <c r="W547" s="58"/>
      <c r="X547" s="58"/>
      <c r="Y547" s="58"/>
      <c r="Z547" s="66"/>
    </row>
    <row r="548" spans="1:26">
      <c r="A548" s="56">
        <v>1808</v>
      </c>
      <c r="B548" s="57">
        <v>165.62499999999997</v>
      </c>
      <c r="C548" s="57">
        <v>803.72953305033354</v>
      </c>
      <c r="D548" s="57">
        <v>525.57523600456693</v>
      </c>
      <c r="E548" s="60">
        <v>388.1972382671936</v>
      </c>
      <c r="F548" s="60">
        <v>144.5971671974124</v>
      </c>
      <c r="G548" s="57">
        <v>145.84392914139647</v>
      </c>
      <c r="H548" s="57">
        <v>300.38350164979636</v>
      </c>
      <c r="I548" s="57">
        <v>176.43839611924716</v>
      </c>
      <c r="K548" s="58">
        <v>643.05124415938303</v>
      </c>
      <c r="L548" s="65">
        <v>295.69422111934557</v>
      </c>
      <c r="M548" s="58">
        <v>166.25265409523479</v>
      </c>
      <c r="N548" s="58">
        <v>267.67679187474289</v>
      </c>
      <c r="O548" s="58"/>
      <c r="P548" s="58"/>
      <c r="Q548" s="58"/>
      <c r="R548" s="58"/>
      <c r="T548" s="58"/>
      <c r="U548" s="58"/>
      <c r="V548" s="58"/>
      <c r="W548" s="58"/>
      <c r="X548" s="58"/>
      <c r="Y548" s="58"/>
      <c r="Z548" s="66"/>
    </row>
    <row r="549" spans="1:26">
      <c r="A549" s="56">
        <v>1809</v>
      </c>
      <c r="B549" s="57">
        <v>179.6875</v>
      </c>
      <c r="C549" s="57">
        <v>801.91782898726501</v>
      </c>
      <c r="D549" s="57">
        <v>467.72171831695601</v>
      </c>
      <c r="E549" s="60">
        <v>410.49081549854935</v>
      </c>
      <c r="F549" s="60">
        <v>151.03961524086148</v>
      </c>
      <c r="G549" s="57">
        <v>136.25419911752945</v>
      </c>
      <c r="H549" s="57">
        <v>367.34990734906876</v>
      </c>
      <c r="I549" s="57">
        <v>168.3307236498726</v>
      </c>
      <c r="K549" s="58">
        <v>618.92746442327905</v>
      </c>
      <c r="L549" s="65">
        <v>311.73319816637223</v>
      </c>
      <c r="M549" s="58">
        <v>171.08579337231583</v>
      </c>
      <c r="N549" s="58">
        <v>274.4265212273765</v>
      </c>
      <c r="O549" s="58"/>
      <c r="P549" s="58"/>
      <c r="Q549" s="58"/>
      <c r="R549" s="58"/>
      <c r="T549" s="58"/>
      <c r="U549" s="58"/>
      <c r="V549" s="58"/>
      <c r="W549" s="58"/>
      <c r="X549" s="58"/>
      <c r="Y549" s="58"/>
      <c r="Z549" s="66"/>
    </row>
    <row r="550" spans="1:26">
      <c r="A550" s="56">
        <v>1810</v>
      </c>
      <c r="B550" s="57">
        <v>145.3125</v>
      </c>
      <c r="C550" s="57">
        <v>819.01910248635534</v>
      </c>
      <c r="D550" s="57">
        <v>539.27304964539019</v>
      </c>
      <c r="E550" s="60">
        <v>458.50711264795058</v>
      </c>
      <c r="F550" s="60">
        <v>153.90292548239441</v>
      </c>
      <c r="G550" s="57">
        <v>142.81833084814619</v>
      </c>
      <c r="H550" s="57">
        <v>636.13633085895754</v>
      </c>
      <c r="I550" s="57">
        <v>258.67335973718951</v>
      </c>
      <c r="K550" s="58">
        <v>649.06027916655921</v>
      </c>
      <c r="L550" s="65">
        <v>340.38794090804078</v>
      </c>
      <c r="M550" s="58">
        <v>237.39314813543103</v>
      </c>
      <c r="N550" s="58">
        <v>319.62405066627082</v>
      </c>
      <c r="O550" s="58"/>
      <c r="P550" s="58"/>
      <c r="Q550" s="58"/>
      <c r="R550" s="58"/>
      <c r="T550" s="58"/>
      <c r="U550" s="58"/>
      <c r="V550" s="58"/>
      <c r="W550" s="58"/>
      <c r="X550" s="58"/>
      <c r="Y550" s="58"/>
      <c r="Z550" s="66"/>
    </row>
    <row r="551" spans="1:26">
      <c r="A551" s="56">
        <v>1811</v>
      </c>
      <c r="B551" s="57">
        <v>165.62499999999997</v>
      </c>
      <c r="C551" s="57">
        <v>903.63098847786534</v>
      </c>
      <c r="D551" s="57">
        <v>539.71910296821659</v>
      </c>
      <c r="E551" s="60">
        <v>500.28212154508964</v>
      </c>
      <c r="F551" s="60">
        <v>143.16551207664597</v>
      </c>
      <c r="G551" s="57">
        <v>156.46490801386065</v>
      </c>
      <c r="H551" s="57">
        <v>653.42316298271408</v>
      </c>
      <c r="I551" s="57">
        <v>197.28669675478184</v>
      </c>
      <c r="K551" s="58">
        <v>686.49333567432109</v>
      </c>
      <c r="L551" s="65">
        <v>358.43872195886746</v>
      </c>
      <c r="M551" s="58">
        <v>244.76983655580585</v>
      </c>
      <c r="N551" s="58">
        <v>334.54120906592323</v>
      </c>
      <c r="O551" s="58"/>
      <c r="P551" s="58"/>
      <c r="Q551" s="58"/>
      <c r="R551" s="58"/>
      <c r="T551" s="58"/>
      <c r="U551" s="58"/>
      <c r="V551" s="58"/>
      <c r="W551" s="58"/>
      <c r="X551" s="58"/>
      <c r="Y551" s="58"/>
      <c r="Z551" s="66"/>
    </row>
    <row r="552" spans="1:26">
      <c r="A552" s="56">
        <v>1812</v>
      </c>
      <c r="B552" s="57">
        <v>165.62499999999997</v>
      </c>
      <c r="C552" s="57">
        <v>898.51425106124907</v>
      </c>
      <c r="D552" s="57">
        <v>550.1516942474384</v>
      </c>
      <c r="E552" s="60">
        <v>455.29537741736613</v>
      </c>
      <c r="F552" s="60">
        <v>135.29140891243043</v>
      </c>
      <c r="G552" s="57">
        <v>146.94100162732349</v>
      </c>
      <c r="H552" s="57">
        <v>464.90663749581859</v>
      </c>
      <c r="I552" s="57">
        <v>236.28074053605968</v>
      </c>
      <c r="K552" s="58">
        <v>693.90302796905962</v>
      </c>
      <c r="L552" s="65">
        <v>328.83212956264202</v>
      </c>
      <c r="M552" s="58">
        <v>209.37562395538433</v>
      </c>
      <c r="N552" s="58">
        <v>306.52023918455484</v>
      </c>
      <c r="O552" s="58"/>
      <c r="P552" s="58"/>
      <c r="Q552" s="58"/>
      <c r="R552" s="58"/>
      <c r="T552" s="58"/>
      <c r="U552" s="58"/>
      <c r="V552" s="58"/>
      <c r="W552" s="58"/>
      <c r="X552" s="58"/>
      <c r="Y552" s="58"/>
      <c r="Z552" s="66"/>
    </row>
    <row r="553" spans="1:26">
      <c r="A553" s="56">
        <v>1813</v>
      </c>
      <c r="B553" s="57">
        <v>165.62499999999997</v>
      </c>
      <c r="C553" s="57">
        <v>884.77107337780478</v>
      </c>
      <c r="D553" s="57">
        <v>539.43016154452357</v>
      </c>
      <c r="E553" s="60">
        <v>451.26489519321734</v>
      </c>
      <c r="F553" s="60">
        <v>153.90292548239441</v>
      </c>
      <c r="G553" s="57">
        <v>145.45179357236239</v>
      </c>
      <c r="H553" s="57">
        <v>347.64055158620897</v>
      </c>
      <c r="I553" s="57">
        <v>205.39436922415649</v>
      </c>
      <c r="K553" s="58">
        <v>685.15764439749194</v>
      </c>
      <c r="L553" s="65">
        <v>336.28735524772742</v>
      </c>
      <c r="M553" s="58">
        <v>184.40373870163671</v>
      </c>
      <c r="N553" s="58">
        <v>297.71809201629026</v>
      </c>
      <c r="O553" s="58"/>
      <c r="P553" s="58"/>
      <c r="Q553" s="58"/>
      <c r="R553" s="58"/>
      <c r="T553" s="58"/>
      <c r="U553" s="58"/>
      <c r="V553" s="58"/>
      <c r="W553" s="58"/>
      <c r="X553" s="58"/>
      <c r="Y553" s="58"/>
      <c r="Z553" s="66"/>
    </row>
    <row r="554" spans="1:26">
      <c r="A554" s="56">
        <v>1814</v>
      </c>
      <c r="B554" s="57">
        <v>185.9375</v>
      </c>
      <c r="C554" s="57">
        <v>866.3432383262583</v>
      </c>
      <c r="D554" s="57">
        <v>614.11249014972532</v>
      </c>
      <c r="E554" s="60">
        <v>448.45753874942585</v>
      </c>
      <c r="F554" s="60">
        <v>157.48206328431056</v>
      </c>
      <c r="G554" s="57">
        <v>151.94471485845705</v>
      </c>
      <c r="H554" s="57">
        <v>249.84281804302125</v>
      </c>
      <c r="I554" s="57">
        <v>187.63470571981208</v>
      </c>
      <c r="K554" s="58">
        <v>713.49884576264924</v>
      </c>
      <c r="L554" s="65">
        <v>336.58557870323813</v>
      </c>
      <c r="M554" s="58">
        <v>168.8825979301858</v>
      </c>
      <c r="N554" s="58">
        <v>293.73109666339747</v>
      </c>
      <c r="O554" s="58"/>
      <c r="P554" s="58"/>
      <c r="Q554" s="58"/>
      <c r="R554" s="58"/>
      <c r="T554" s="58"/>
      <c r="U554" s="58"/>
      <c r="V554" s="58"/>
      <c r="W554" s="58"/>
      <c r="X554" s="58"/>
      <c r="Y554" s="58"/>
      <c r="Z554" s="66"/>
    </row>
    <row r="555" spans="1:26">
      <c r="A555" s="56">
        <v>1815</v>
      </c>
      <c r="B555" s="57">
        <v>206.24999999999994</v>
      </c>
      <c r="C555" s="57">
        <v>854.58611279563377</v>
      </c>
      <c r="D555" s="57">
        <v>614.36170212765978</v>
      </c>
      <c r="E555" s="60">
        <v>503.26186488971598</v>
      </c>
      <c r="F555" s="60">
        <v>178.95689009580747</v>
      </c>
      <c r="G555" s="57">
        <v>152.25467301832964</v>
      </c>
      <c r="H555" s="57">
        <v>538.60025762129612</v>
      </c>
      <c r="I555" s="57">
        <v>221.99579380430444</v>
      </c>
      <c r="K555" s="58">
        <v>712.81138684530288</v>
      </c>
      <c r="L555" s="65">
        <v>378.88187410295046</v>
      </c>
      <c r="M555" s="58">
        <v>227.83333420019954</v>
      </c>
      <c r="N555" s="58">
        <v>338.50585911931756</v>
      </c>
      <c r="O555" s="58"/>
      <c r="P555" s="58"/>
      <c r="Q555" s="58"/>
      <c r="R555" s="58"/>
      <c r="T555" s="58"/>
      <c r="U555" s="58"/>
      <c r="V555" s="58"/>
      <c r="W555" s="58"/>
      <c r="X555" s="58"/>
      <c r="Y555" s="58"/>
      <c r="Z555" s="66"/>
    </row>
    <row r="556" spans="1:26">
      <c r="A556" s="56">
        <v>1816</v>
      </c>
      <c r="B556" s="57">
        <v>234.375</v>
      </c>
      <c r="C556" s="57">
        <v>707.11036992116431</v>
      </c>
      <c r="D556" s="57">
        <v>656.00022514916145</v>
      </c>
      <c r="E556" s="60">
        <v>484.07087074768936</v>
      </c>
      <c r="F556" s="60">
        <v>181.8202003373404</v>
      </c>
      <c r="G556" s="57">
        <v>149.10011806929353</v>
      </c>
      <c r="H556" s="57">
        <v>412.1475479431391</v>
      </c>
      <c r="I556" s="57">
        <v>194.58413926499031</v>
      </c>
      <c r="K556" s="58">
        <v>676.6246513950523</v>
      </c>
      <c r="L556" s="65">
        <v>369.54428046035554</v>
      </c>
      <c r="M556" s="58">
        <v>197.22207959398176</v>
      </c>
      <c r="N556" s="58">
        <v>317.11154102812867</v>
      </c>
      <c r="O556" s="58"/>
      <c r="P556" s="58"/>
      <c r="Q556" s="58"/>
      <c r="R556" s="58"/>
      <c r="T556" s="58"/>
      <c r="U556" s="58"/>
      <c r="V556" s="58"/>
      <c r="W556" s="58"/>
      <c r="X556" s="58"/>
      <c r="Y556" s="58"/>
      <c r="Z556" s="66"/>
    </row>
    <row r="557" spans="1:26">
      <c r="A557" s="56">
        <v>1817</v>
      </c>
      <c r="B557" s="57">
        <v>289.0625</v>
      </c>
      <c r="C557" s="57">
        <v>690.75197089144933</v>
      </c>
      <c r="D557" s="57">
        <v>610.17205148410903</v>
      </c>
      <c r="E557" s="60">
        <v>574.04614993382359</v>
      </c>
      <c r="F557" s="60">
        <v>200.43171690730438</v>
      </c>
      <c r="G557" s="57">
        <v>155.82215708600492</v>
      </c>
      <c r="H557" s="57">
        <v>394.71921237145006</v>
      </c>
      <c r="I557" s="57">
        <v>203.85005065856129</v>
      </c>
      <c r="K557" s="58">
        <v>650.68225061824046</v>
      </c>
      <c r="L557" s="65">
        <v>430.22611521030871</v>
      </c>
      <c r="M557" s="58">
        <v>195.90732834423193</v>
      </c>
      <c r="N557" s="58">
        <v>340.40084749926513</v>
      </c>
      <c r="O557" s="58"/>
      <c r="P557" s="58"/>
      <c r="Q557" s="58"/>
      <c r="R557" s="58"/>
      <c r="S557" s="66"/>
      <c r="T557" s="58"/>
      <c r="U557" s="58"/>
      <c r="V557" s="58"/>
      <c r="W557" s="58"/>
      <c r="X557" s="58"/>
      <c r="Y557" s="58"/>
      <c r="Z557" s="66"/>
    </row>
    <row r="558" spans="1:26">
      <c r="A558" s="56">
        <v>1818</v>
      </c>
      <c r="B558" s="57">
        <v>282.8125</v>
      </c>
      <c r="C558" s="57">
        <v>732.92146755609451</v>
      </c>
      <c r="D558" s="57">
        <v>651.51131374535623</v>
      </c>
      <c r="E558" s="60">
        <v>600.24758324431446</v>
      </c>
      <c r="F558" s="60">
        <v>193.27344130347208</v>
      </c>
      <c r="G558" s="57">
        <v>165.39668051990623</v>
      </c>
      <c r="H558" s="57">
        <v>448.19234404440618</v>
      </c>
      <c r="I558" s="57">
        <v>219.29323631451291</v>
      </c>
      <c r="K558" s="58">
        <v>692.54850213782322</v>
      </c>
      <c r="L558" s="65">
        <v>441.34681216018043</v>
      </c>
      <c r="M558" s="58">
        <v>213.84397874697521</v>
      </c>
      <c r="N558" s="58">
        <v>357.46586995543066</v>
      </c>
      <c r="O558" s="58"/>
      <c r="P558" s="58"/>
      <c r="Q558" s="58"/>
      <c r="R558" s="58"/>
      <c r="T558" s="58"/>
      <c r="U558" s="58"/>
      <c r="V558" s="58"/>
      <c r="W558" s="58"/>
      <c r="X558" s="58"/>
      <c r="Y558" s="58"/>
      <c r="Z558" s="66"/>
    </row>
    <row r="559" spans="1:26">
      <c r="A559" s="56">
        <v>1819</v>
      </c>
      <c r="B559" s="57">
        <v>234.375</v>
      </c>
      <c r="C559" s="57">
        <v>727.37265009096427</v>
      </c>
      <c r="D559" s="57">
        <v>627.62462944200468</v>
      </c>
      <c r="E559" s="60">
        <v>563.08813975031387</v>
      </c>
      <c r="F559" s="60">
        <v>184.68351057887332</v>
      </c>
      <c r="G559" s="57">
        <v>164.20993388172383</v>
      </c>
      <c r="H559" s="57">
        <v>543.55863248474725</v>
      </c>
      <c r="I559" s="57">
        <v>214.27420097632864</v>
      </c>
      <c r="K559" s="58">
        <v>676.33742385205448</v>
      </c>
      <c r="L559" s="65">
        <v>415.78236532727919</v>
      </c>
      <c r="M559" s="58">
        <v>229.51349258356132</v>
      </c>
      <c r="N559" s="58">
        <v>351.70992845869171</v>
      </c>
      <c r="O559" s="58"/>
      <c r="P559" s="58"/>
      <c r="Q559" s="58"/>
      <c r="R559" s="58"/>
      <c r="T559" s="58"/>
      <c r="U559" s="58"/>
      <c r="V559" s="58"/>
      <c r="W559" s="58"/>
      <c r="X559" s="58"/>
      <c r="Y559" s="58"/>
      <c r="Z559" s="66"/>
    </row>
    <row r="560" spans="1:26">
      <c r="A560" s="56">
        <v>1820</v>
      </c>
      <c r="B560" s="57">
        <v>206.24999999999994</v>
      </c>
      <c r="C560" s="57">
        <v>825.64432989690727</v>
      </c>
      <c r="D560" s="57">
        <v>679.37352245862894</v>
      </c>
      <c r="E560" s="60">
        <v>579.47022726640273</v>
      </c>
      <c r="F560" s="60">
        <v>171.79861449197517</v>
      </c>
      <c r="G560" s="57">
        <v>189.95070110418021</v>
      </c>
      <c r="H560" s="57">
        <v>516.4688929916025</v>
      </c>
      <c r="I560" s="57">
        <v>316.9713855884068</v>
      </c>
      <c r="K560" s="58">
        <v>742.54406078655677</v>
      </c>
      <c r="L560" s="65">
        <v>418.28637375696707</v>
      </c>
      <c r="M560" s="58">
        <v>242.14643073125427</v>
      </c>
      <c r="N560" s="58">
        <v>365.07388485798941</v>
      </c>
      <c r="O560" s="58"/>
      <c r="P560" s="58"/>
      <c r="Q560" s="58"/>
      <c r="R560" s="58"/>
      <c r="T560" s="58"/>
      <c r="U560" s="58"/>
      <c r="V560" s="58"/>
      <c r="W560" s="58"/>
      <c r="X560" s="58"/>
      <c r="Y560" s="58"/>
      <c r="Z560" s="66"/>
    </row>
    <row r="561" spans="1:27">
      <c r="A561" s="56">
        <v>1821</v>
      </c>
      <c r="B561" s="57">
        <v>234.375</v>
      </c>
      <c r="C561" s="57">
        <v>993.18526379624006</v>
      </c>
      <c r="D561" s="57">
        <v>664.76584751482392</v>
      </c>
      <c r="E561" s="60">
        <v>634.617433769439</v>
      </c>
      <c r="F561" s="60">
        <v>173.23026961274164</v>
      </c>
      <c r="G561" s="57">
        <v>164.45872285550647</v>
      </c>
      <c r="H561" s="57">
        <v>533.54515253303646</v>
      </c>
      <c r="I561" s="57">
        <v>210.7994842037395</v>
      </c>
      <c r="K561" s="58">
        <v>811.01817503143468</v>
      </c>
      <c r="L561" s="65">
        <v>450.26006664781556</v>
      </c>
      <c r="M561" s="58">
        <v>223.40311817922333</v>
      </c>
      <c r="N561" s="58">
        <v>377.47181494687283</v>
      </c>
      <c r="O561" s="58"/>
      <c r="P561" s="58"/>
      <c r="Q561" s="58"/>
      <c r="R561" s="58"/>
      <c r="T561" s="58"/>
      <c r="U561" s="58"/>
      <c r="V561" s="58"/>
      <c r="W561" s="58"/>
      <c r="X561" s="58"/>
      <c r="Y561" s="58"/>
      <c r="Z561" s="66"/>
    </row>
    <row r="562" spans="1:27">
      <c r="A562" s="56">
        <v>1822</v>
      </c>
      <c r="B562" s="57">
        <v>226.5625</v>
      </c>
      <c r="C562" s="57">
        <v>924.09793814432999</v>
      </c>
      <c r="D562" s="57">
        <v>693.74937568674477</v>
      </c>
      <c r="E562" s="60">
        <v>682.0038175290689</v>
      </c>
      <c r="F562" s="60">
        <v>176.80940741465778</v>
      </c>
      <c r="G562" s="57">
        <v>174.16585988151425</v>
      </c>
      <c r="H562" s="57">
        <v>522.16012225027987</v>
      </c>
      <c r="I562" s="57">
        <v>242.4580147984403</v>
      </c>
      <c r="K562" s="58">
        <v>802.29636738072861</v>
      </c>
      <c r="L562" s="65">
        <v>478.97827784908588</v>
      </c>
      <c r="M562" s="58">
        <v>228.29873076662875</v>
      </c>
      <c r="N562" s="58">
        <v>391.31940888090026</v>
      </c>
      <c r="O562" s="58"/>
      <c r="P562" s="58"/>
      <c r="Q562" s="58"/>
      <c r="R562" s="58"/>
      <c r="T562" s="58"/>
      <c r="U562" s="58"/>
      <c r="V562" s="58"/>
      <c r="W562" s="58"/>
      <c r="X562" s="58"/>
      <c r="Y562" s="58"/>
      <c r="Z562" s="66"/>
    </row>
    <row r="563" spans="1:27">
      <c r="A563" s="56">
        <v>1823</v>
      </c>
      <c r="B563" s="57">
        <v>295.31249999999994</v>
      </c>
      <c r="C563" s="57">
        <v>1140.2137659187385</v>
      </c>
      <c r="D563" s="57">
        <v>778.81922477866942</v>
      </c>
      <c r="E563" s="60">
        <v>712.19448677417131</v>
      </c>
      <c r="F563" s="60">
        <v>193.9892688638553</v>
      </c>
      <c r="G563" s="57">
        <v>161.3922588592888</v>
      </c>
      <c r="H563" s="57">
        <v>554.87981973226431</v>
      </c>
      <c r="I563" s="57">
        <v>238.21113874305362</v>
      </c>
      <c r="K563" s="58">
        <v>925.53886591902244</v>
      </c>
      <c r="L563" s="65">
        <v>505.09110638855424</v>
      </c>
      <c r="M563" s="58">
        <v>232.712113809583</v>
      </c>
      <c r="N563" s="58">
        <v>417.00112243543225</v>
      </c>
      <c r="O563" s="58"/>
      <c r="P563" s="58"/>
      <c r="Q563" s="58"/>
      <c r="R563" s="58"/>
      <c r="T563" s="58"/>
      <c r="U563" s="58"/>
      <c r="V563" s="58"/>
      <c r="W563" s="58"/>
      <c r="X563" s="58"/>
      <c r="Y563" s="58"/>
      <c r="Z563" s="66"/>
    </row>
    <row r="564" spans="1:27">
      <c r="A564" s="56">
        <v>1824</v>
      </c>
      <c r="B564" s="57">
        <v>351.5625</v>
      </c>
      <c r="C564" s="57">
        <v>1339.8044269254094</v>
      </c>
      <c r="D564" s="57">
        <v>786.80580990540022</v>
      </c>
      <c r="E564" s="60">
        <v>751.97210933961128</v>
      </c>
      <c r="F564" s="60">
        <v>209.73747519228635</v>
      </c>
      <c r="G564" s="57">
        <v>172.6475345577914</v>
      </c>
      <c r="H564" s="57">
        <v>631.94093561894272</v>
      </c>
      <c r="I564" s="57">
        <v>301.52819993245521</v>
      </c>
      <c r="K564" s="58">
        <v>1013.8873366532654</v>
      </c>
      <c r="L564" s="65">
        <v>535.9135114611671</v>
      </c>
      <c r="M564" s="58">
        <v>264.24647052932318</v>
      </c>
      <c r="N564" s="58">
        <v>453.39295191194492</v>
      </c>
      <c r="O564" s="58"/>
      <c r="P564" s="58"/>
      <c r="Q564" s="58"/>
      <c r="R564" s="58"/>
      <c r="T564" s="58"/>
      <c r="U564" s="58"/>
      <c r="V564" s="58"/>
      <c r="W564" s="58"/>
      <c r="X564" s="58"/>
      <c r="Y564" s="58"/>
      <c r="Z564" s="66"/>
    </row>
    <row r="565" spans="1:27">
      <c r="A565" s="56">
        <v>1825</v>
      </c>
      <c r="B565" s="57">
        <v>303.12499999999994</v>
      </c>
      <c r="C565" s="57">
        <v>1401.9026682838085</v>
      </c>
      <c r="D565" s="57">
        <v>806.14657210401913</v>
      </c>
      <c r="E565" s="60">
        <v>795.6147113315169</v>
      </c>
      <c r="F565" s="60">
        <v>206.87416495075342</v>
      </c>
      <c r="G565" s="57">
        <v>193.36733120219648</v>
      </c>
      <c r="H565" s="57">
        <v>711.42121082009373</v>
      </c>
      <c r="I565" s="57">
        <v>324.30689877498384</v>
      </c>
      <c r="K565" s="58">
        <v>1049.4706868038525</v>
      </c>
      <c r="L565" s="65">
        <v>559.09574773532086</v>
      </c>
      <c r="M565" s="58">
        <v>296.60708980415279</v>
      </c>
      <c r="N565" s="58">
        <v>481.54941695262943</v>
      </c>
      <c r="O565" s="58"/>
      <c r="P565" s="58"/>
      <c r="Q565" s="58"/>
      <c r="R565" s="58"/>
      <c r="T565" s="58"/>
      <c r="U565" s="58"/>
      <c r="V565" s="58"/>
      <c r="W565" s="58"/>
      <c r="X565" s="58"/>
      <c r="Y565" s="58"/>
      <c r="Z565" s="66"/>
    </row>
    <row r="566" spans="1:27">
      <c r="A566" s="56">
        <v>1826</v>
      </c>
      <c r="B566" s="57">
        <v>323.43749999999994</v>
      </c>
      <c r="C566" s="57">
        <v>1270.5579138872042</v>
      </c>
      <c r="D566" s="57">
        <v>863.83364595241562</v>
      </c>
      <c r="E566" s="60">
        <v>647.70541080874784</v>
      </c>
      <c r="F566" s="60">
        <v>182.53602789772364</v>
      </c>
      <c r="G566" s="57">
        <v>200.53552471835215</v>
      </c>
      <c r="H566" s="57">
        <v>721.46401790480206</v>
      </c>
      <c r="I566" s="57">
        <v>391.48475637837339</v>
      </c>
      <c r="K566" s="58">
        <v>1034.3300245779565</v>
      </c>
      <c r="L566" s="65">
        <v>462.58482671601877</v>
      </c>
      <c r="M566" s="58">
        <v>307.78213376179286</v>
      </c>
      <c r="N566" s="58">
        <v>442.94037661078755</v>
      </c>
      <c r="O566" s="58"/>
      <c r="P566" s="58"/>
      <c r="Q566" s="58"/>
      <c r="R566" s="58"/>
      <c r="T566" s="58"/>
      <c r="U566" s="58"/>
      <c r="V566" s="58"/>
      <c r="W566" s="58"/>
      <c r="X566" s="58"/>
      <c r="Y566" s="58"/>
      <c r="Z566" s="66"/>
    </row>
    <row r="567" spans="1:27">
      <c r="A567" s="56">
        <v>1827</v>
      </c>
      <c r="B567" s="57">
        <v>385.93749999999994</v>
      </c>
      <c r="C567" s="57">
        <v>1666.926925409339</v>
      </c>
      <c r="D567" s="57">
        <v>797.98035494289593</v>
      </c>
      <c r="E567" s="60">
        <v>839.54639172209261</v>
      </c>
      <c r="F567" s="60">
        <v>198.28423422615469</v>
      </c>
      <c r="G567" s="57">
        <v>186.54492891834852</v>
      </c>
      <c r="H567" s="57">
        <v>605.95503299567827</v>
      </c>
      <c r="I567" s="57">
        <v>305.0029167050443</v>
      </c>
      <c r="K567" s="58">
        <v>1173.3433577791791</v>
      </c>
      <c r="L567" s="65">
        <v>579.44556705890818</v>
      </c>
      <c r="M567" s="58">
        <v>265.16933186370136</v>
      </c>
      <c r="N567" s="58">
        <v>488.72903587150239</v>
      </c>
      <c r="O567" s="58"/>
      <c r="P567" s="58"/>
      <c r="Q567" s="58"/>
      <c r="R567" s="58"/>
      <c r="T567" s="58"/>
      <c r="U567" s="58"/>
      <c r="V567" s="58"/>
      <c r="W567" s="58"/>
      <c r="X567" s="58"/>
      <c r="Y567" s="58"/>
      <c r="Z567" s="66"/>
    </row>
    <row r="568" spans="1:27">
      <c r="A568" s="56">
        <v>1828</v>
      </c>
      <c r="B568" s="57">
        <v>343.75</v>
      </c>
      <c r="C568" s="57">
        <v>1690.7064887810793</v>
      </c>
      <c r="D568" s="57">
        <v>810.11516221045861</v>
      </c>
      <c r="E568" s="60">
        <v>892.41197924817402</v>
      </c>
      <c r="F568" s="60">
        <v>229.78064688301683</v>
      </c>
      <c r="G568" s="57">
        <v>202.01024905713697</v>
      </c>
      <c r="H568" s="57">
        <v>654.23162914288775</v>
      </c>
      <c r="I568" s="57">
        <v>278.74950108992658</v>
      </c>
      <c r="K568" s="58">
        <v>1185.7327748944065</v>
      </c>
      <c r="L568" s="65">
        <v>626.98211690985192</v>
      </c>
      <c r="M568" s="58">
        <v>280.79537888047474</v>
      </c>
      <c r="N568" s="58">
        <v>517.69917798586562</v>
      </c>
      <c r="O568" s="58"/>
      <c r="P568" s="58"/>
      <c r="Q568" s="58"/>
      <c r="R568" s="58"/>
      <c r="T568" s="58"/>
      <c r="U568" s="58"/>
      <c r="V568" s="58"/>
      <c r="W568" s="58"/>
      <c r="X568" s="58"/>
      <c r="Y568" s="58"/>
      <c r="Z568" s="66"/>
    </row>
    <row r="569" spans="1:27">
      <c r="A569" s="56">
        <v>1829</v>
      </c>
      <c r="B569" s="57">
        <v>309.375</v>
      </c>
      <c r="C569" s="57">
        <v>1665.767131594906</v>
      </c>
      <c r="D569" s="57">
        <v>886.57939969737004</v>
      </c>
      <c r="E569" s="60">
        <v>842.98759565330272</v>
      </c>
      <c r="F569" s="60">
        <v>234.07561224531622</v>
      </c>
      <c r="G569" s="57">
        <v>200.59264566518479</v>
      </c>
      <c r="H569" s="57">
        <v>743.87798395227594</v>
      </c>
      <c r="I569" s="57">
        <v>286.8571735593012</v>
      </c>
      <c r="K569" s="58">
        <v>1207.0068779849646</v>
      </c>
      <c r="L569" s="65">
        <v>600.21082384962051</v>
      </c>
      <c r="M569" s="58">
        <v>296.51624255908115</v>
      </c>
      <c r="N569" s="58">
        <v>515.18548846623855</v>
      </c>
      <c r="O569" s="58"/>
      <c r="P569" s="58"/>
      <c r="Q569" s="58"/>
      <c r="R569" s="58"/>
      <c r="T569" s="58"/>
      <c r="U569" s="58"/>
      <c r="V569" s="58"/>
      <c r="W569" s="58"/>
      <c r="X569" s="58"/>
      <c r="Y569" s="58"/>
      <c r="Z569" s="66"/>
    </row>
    <row r="570" spans="1:27">
      <c r="A570" s="56">
        <v>1830</v>
      </c>
      <c r="B570" s="57">
        <v>309.375</v>
      </c>
      <c r="C570" s="57">
        <v>1648.8098847786534</v>
      </c>
      <c r="D570" s="57">
        <v>960.87470449172599</v>
      </c>
      <c r="E570" s="60">
        <v>963.15536421352556</v>
      </c>
      <c r="F570" s="60">
        <v>244.81302565106466</v>
      </c>
      <c r="G570" s="57">
        <v>211.40581075072222</v>
      </c>
      <c r="H570" s="57">
        <v>680.35717418826732</v>
      </c>
      <c r="I570" s="57">
        <v>406.92794203432499</v>
      </c>
      <c r="K570" s="58">
        <v>1246.1615737141544</v>
      </c>
      <c r="L570" s="65">
        <v>673.91380860550976</v>
      </c>
      <c r="M570" s="58">
        <v>302.16893121145159</v>
      </c>
      <c r="N570" s="58">
        <v>553.77906035001831</v>
      </c>
      <c r="O570" s="58"/>
      <c r="P570" s="58"/>
      <c r="Q570" s="58"/>
      <c r="R570" s="58"/>
      <c r="T570" s="58"/>
      <c r="U570" s="58"/>
      <c r="V570" s="58"/>
      <c r="W570" s="58"/>
      <c r="X570" s="58"/>
      <c r="Y570" s="58"/>
      <c r="Z570" s="66"/>
    </row>
    <row r="571" spans="1:27">
      <c r="A571" s="56">
        <v>1831</v>
      </c>
      <c r="B571" s="57">
        <v>303.12499999999994</v>
      </c>
      <c r="C571" s="57">
        <v>1460.2410551849607</v>
      </c>
      <c r="D571" s="57">
        <v>970.54427817449709</v>
      </c>
      <c r="E571" s="60">
        <v>993.07231518008177</v>
      </c>
      <c r="F571" s="60">
        <v>224.05402639995097</v>
      </c>
      <c r="G571" s="57">
        <v>231.50152517771181</v>
      </c>
      <c r="H571" s="57">
        <v>804.05807105799329</v>
      </c>
      <c r="I571" s="57">
        <v>342.0665622793282</v>
      </c>
      <c r="K571" s="58">
        <v>1185.6169200760389</v>
      </c>
      <c r="L571" s="65">
        <v>679.94649934641416</v>
      </c>
      <c r="M571" s="58">
        <v>328.10794721999594</v>
      </c>
      <c r="N571" s="58">
        <v>561.9740169345331</v>
      </c>
      <c r="O571" s="58"/>
      <c r="P571" s="58"/>
      <c r="Q571" s="58"/>
      <c r="R571" s="58"/>
      <c r="T571" s="58"/>
      <c r="U571" s="58"/>
      <c r="V571" s="58"/>
      <c r="W571" s="58"/>
      <c r="X571" s="58"/>
      <c r="Y571" s="58"/>
      <c r="Z571" s="66"/>
    </row>
    <row r="572" spans="1:27">
      <c r="A572" s="56">
        <v>1832</v>
      </c>
      <c r="B572" s="57">
        <v>303.12499999999994</v>
      </c>
      <c r="C572" s="57">
        <v>1542.2453001819283</v>
      </c>
      <c r="D572" s="57">
        <v>1035.4246301576864</v>
      </c>
      <c r="E572" s="60">
        <v>1005.6857036410953</v>
      </c>
      <c r="F572" s="60">
        <v>199.71588934692113</v>
      </c>
      <c r="G572" s="57">
        <v>214.15295665448451</v>
      </c>
      <c r="H572" s="57">
        <v>872.12702281368252</v>
      </c>
      <c r="I572" s="57">
        <v>406.54186239292625</v>
      </c>
      <c r="K572" s="58">
        <v>1234.9252359678351</v>
      </c>
      <c r="L572" s="65">
        <v>667.85336502381563</v>
      </c>
      <c r="M572" s="58">
        <v>343.19917331810234</v>
      </c>
      <c r="N572" s="58">
        <v>574.7893999130132</v>
      </c>
      <c r="O572" s="58"/>
      <c r="P572" s="58"/>
      <c r="Q572" s="58"/>
      <c r="R572" s="58"/>
      <c r="T572" s="58"/>
      <c r="U572" s="58"/>
      <c r="V572" s="58"/>
      <c r="W572" s="58"/>
      <c r="X572" s="58"/>
      <c r="Y572" s="58"/>
    </row>
    <row r="573" spans="1:27">
      <c r="A573" s="56">
        <v>1833</v>
      </c>
      <c r="B573" s="57">
        <v>282.8125</v>
      </c>
      <c r="C573" s="57">
        <v>1905.1394784718009</v>
      </c>
      <c r="D573" s="57">
        <v>1045.3228101245943</v>
      </c>
      <c r="E573" s="60">
        <v>1080.2292035700145</v>
      </c>
      <c r="F573" s="60">
        <v>231.92812956416648</v>
      </c>
      <c r="G573" s="57">
        <v>222.96054799982338</v>
      </c>
      <c r="H573" s="57">
        <v>838.17559018886664</v>
      </c>
      <c r="I573" s="57">
        <v>323.53473949218625</v>
      </c>
      <c r="K573" s="58">
        <v>1319.6197000645896</v>
      </c>
      <c r="L573" s="65">
        <v>730.78418725512472</v>
      </c>
      <c r="M573" s="58">
        <v>339.15644403939569</v>
      </c>
      <c r="N573" s="58">
        <v>600.41622711260607</v>
      </c>
      <c r="O573" s="58"/>
      <c r="P573" s="58"/>
      <c r="Q573" s="58"/>
      <c r="R573" s="58"/>
      <c r="T573" s="58"/>
      <c r="U573" s="58"/>
      <c r="V573" s="58"/>
      <c r="W573" s="58"/>
      <c r="X573" s="58"/>
      <c r="Y573" s="58"/>
      <c r="Z573" s="66"/>
    </row>
    <row r="574" spans="1:27">
      <c r="A574" s="56">
        <v>1834</v>
      </c>
      <c r="B574" s="57">
        <v>206.24999999999994</v>
      </c>
      <c r="C574" s="57">
        <v>1925.1364463311099</v>
      </c>
      <c r="D574" s="57">
        <v>1054.7637775232272</v>
      </c>
      <c r="E574" s="60">
        <v>1090.2420703866867</v>
      </c>
      <c r="F574" s="60">
        <v>256.98209417757954</v>
      </c>
      <c r="G574" s="57">
        <v>226.71375357924575</v>
      </c>
      <c r="H574" s="57">
        <v>802.29031008044865</v>
      </c>
      <c r="I574" s="57">
        <v>347.08559761751246</v>
      </c>
      <c r="K574" s="58">
        <v>1367.3138396349609</v>
      </c>
      <c r="L574" s="65">
        <v>754.99938248773844</v>
      </c>
      <c r="M574" s="58">
        <v>347.35449412821112</v>
      </c>
      <c r="N574" s="58">
        <v>617.53655029652407</v>
      </c>
      <c r="O574" s="58"/>
      <c r="P574" s="58"/>
      <c r="Q574" s="58"/>
      <c r="R574" s="58"/>
      <c r="T574" s="58"/>
      <c r="U574" s="58"/>
      <c r="V574" s="58"/>
      <c r="W574" s="58"/>
      <c r="X574" s="58"/>
      <c r="Y574" s="58"/>
    </row>
    <row r="575" spans="1:27">
      <c r="A575" s="56">
        <v>1835</v>
      </c>
      <c r="B575" s="57">
        <v>295.31249999999994</v>
      </c>
      <c r="C575" s="57">
        <v>2278.3732565191021</v>
      </c>
      <c r="D575" s="57">
        <v>1146.4834515366431</v>
      </c>
      <c r="E575" s="60">
        <v>1119.5887828042707</v>
      </c>
      <c r="F575" s="60">
        <v>240.51806028876527</v>
      </c>
      <c r="G575" s="57">
        <v>233.12903119107708</v>
      </c>
      <c r="H575" s="57">
        <v>990.33920137397922</v>
      </c>
      <c r="I575" s="57">
        <v>403.83930490313469</v>
      </c>
      <c r="K575" s="58">
        <v>1509.4130665530502</v>
      </c>
      <c r="L575" s="65">
        <v>757.62982046552679</v>
      </c>
      <c r="M575" s="58">
        <v>388.34285928297049</v>
      </c>
      <c r="N575" s="58">
        <v>661.19594400072219</v>
      </c>
      <c r="O575" s="58"/>
      <c r="P575" s="58"/>
      <c r="Q575" s="58"/>
      <c r="R575" s="58"/>
      <c r="T575" s="58"/>
      <c r="U575" s="58"/>
      <c r="V575" s="58"/>
      <c r="W575" s="58"/>
      <c r="X575" s="58"/>
      <c r="Y575" s="58"/>
      <c r="Z575" s="58"/>
      <c r="AA575" s="58"/>
    </row>
    <row r="576" spans="1:27">
      <c r="A576" s="56">
        <v>1836</v>
      </c>
      <c r="B576" s="57">
        <v>282.8125</v>
      </c>
      <c r="C576" s="57">
        <v>2373.6506973923588</v>
      </c>
      <c r="D576" s="57">
        <v>1203.6753635970369</v>
      </c>
      <c r="E576" s="60">
        <v>1298.689330844888</v>
      </c>
      <c r="F576" s="60">
        <v>252.68712881528015</v>
      </c>
      <c r="G576" s="57">
        <v>238.87072514910827</v>
      </c>
      <c r="H576" s="57">
        <v>914.36474462323611</v>
      </c>
      <c r="I576" s="57">
        <v>386.07964139879033</v>
      </c>
      <c r="K576" s="58">
        <v>1535.2812820533825</v>
      </c>
      <c r="L576" s="65">
        <v>858.68341520767103</v>
      </c>
      <c r="M576" s="58">
        <v>385.04608636653967</v>
      </c>
      <c r="N576" s="58">
        <v>697.42685965674116</v>
      </c>
      <c r="O576" s="58"/>
      <c r="P576" s="58"/>
      <c r="Q576" s="58"/>
      <c r="R576" s="58"/>
      <c r="T576" s="58"/>
      <c r="U576" s="58"/>
      <c r="V576" s="58"/>
      <c r="W576" s="58"/>
      <c r="X576" s="58"/>
      <c r="Y576" s="58"/>
      <c r="Z576" s="58"/>
      <c r="AA576" s="58"/>
    </row>
    <row r="577" spans="1:27">
      <c r="A577" s="56">
        <v>1837</v>
      </c>
      <c r="B577" s="57">
        <v>329.6875</v>
      </c>
      <c r="C577" s="57">
        <v>2538.2807762280167</v>
      </c>
      <c r="D577" s="57">
        <v>1314.0695899137229</v>
      </c>
      <c r="E577" s="60">
        <v>1199.7811792615084</v>
      </c>
      <c r="F577" s="60">
        <v>241.23388784914852</v>
      </c>
      <c r="G577" s="57">
        <v>232.52237999471222</v>
      </c>
      <c r="H577" s="57">
        <v>1012.3519130026331</v>
      </c>
      <c r="I577" s="57">
        <v>366.389579687452</v>
      </c>
      <c r="K577" s="58">
        <v>1590.7978664669863</v>
      </c>
      <c r="L577" s="65">
        <v>799.07999266234833</v>
      </c>
      <c r="M577" s="58">
        <v>401.11343794313206</v>
      </c>
      <c r="N577" s="58">
        <v>696.0540525844483</v>
      </c>
      <c r="O577" s="58"/>
      <c r="P577" s="58"/>
      <c r="Q577" s="58"/>
      <c r="R577" s="58"/>
      <c r="T577" s="58"/>
      <c r="U577" s="58"/>
      <c r="V577" s="58"/>
      <c r="W577" s="58"/>
      <c r="X577" s="58"/>
      <c r="Y577" s="58"/>
      <c r="Z577" s="58"/>
      <c r="AA577" s="58"/>
    </row>
    <row r="578" spans="1:27">
      <c r="A578" s="56">
        <v>1838</v>
      </c>
      <c r="B578" s="57">
        <v>357.81249999999994</v>
      </c>
      <c r="C578" s="57">
        <v>2758.1412977562159</v>
      </c>
      <c r="D578" s="57">
        <v>1329.9084800212033</v>
      </c>
      <c r="E578" s="60">
        <v>1330.8857614374595</v>
      </c>
      <c r="F578" s="60">
        <v>248.39216345298078</v>
      </c>
      <c r="G578" s="57">
        <v>236.25519891769611</v>
      </c>
      <c r="H578" s="57">
        <v>966.73668595240679</v>
      </c>
      <c r="I578" s="57">
        <v>428.54840195265729</v>
      </c>
      <c r="K578" s="58">
        <v>1699.3653669317484</v>
      </c>
      <c r="L578" s="65">
        <v>871.88746486392381</v>
      </c>
      <c r="M578" s="58">
        <v>409.85950155069145</v>
      </c>
      <c r="N578" s="58">
        <v>735.03215373846706</v>
      </c>
      <c r="O578" s="58"/>
      <c r="P578" s="58"/>
      <c r="Q578" s="58"/>
      <c r="R578" s="58"/>
      <c r="T578" s="58"/>
      <c r="U578" s="58"/>
      <c r="V578" s="58"/>
      <c r="W578" s="58"/>
      <c r="X578" s="58"/>
      <c r="Y578" s="58"/>
      <c r="Z578" s="58"/>
      <c r="AA578" s="58"/>
    </row>
    <row r="579" spans="1:27">
      <c r="A579" s="56">
        <v>1839</v>
      </c>
      <c r="B579" s="57">
        <v>371.875</v>
      </c>
      <c r="C579" s="57">
        <v>3049.7877501516068</v>
      </c>
      <c r="D579" s="57">
        <v>1322.1085360763814</v>
      </c>
      <c r="E579" s="60">
        <v>1256.2546778394426</v>
      </c>
      <c r="F579" s="60">
        <v>260.56123197949569</v>
      </c>
      <c r="G579" s="57">
        <v>236.09321212561662</v>
      </c>
      <c r="H579" s="57">
        <v>982.71967009015134</v>
      </c>
      <c r="I579" s="57">
        <v>439.3586319118233</v>
      </c>
      <c r="K579" s="58">
        <v>1834.0675811741196</v>
      </c>
      <c r="L579" s="65">
        <v>842.96860727342221</v>
      </c>
      <c r="M579" s="58">
        <v>417.87994538068807</v>
      </c>
      <c r="N579" s="58">
        <v>739.10717423756967</v>
      </c>
      <c r="O579" s="58"/>
      <c r="P579" s="58"/>
      <c r="Q579" s="58"/>
      <c r="R579" s="58"/>
      <c r="T579" s="58"/>
      <c r="U579" s="58"/>
      <c r="V579" s="58"/>
      <c r="W579" s="58"/>
      <c r="X579" s="58"/>
      <c r="Y579" s="58"/>
      <c r="Z579" s="58"/>
      <c r="AA579" s="58"/>
    </row>
    <row r="580" spans="1:27">
      <c r="A580" s="56">
        <v>1840</v>
      </c>
      <c r="B580" s="57">
        <v>364.0625</v>
      </c>
      <c r="C580" s="57">
        <v>3408.586308992963</v>
      </c>
      <c r="D580" s="57">
        <v>1355.6914893617025</v>
      </c>
      <c r="E580" s="60">
        <v>1370.4513193910884</v>
      </c>
      <c r="F580" s="60">
        <v>243.38137053029817</v>
      </c>
      <c r="G580" s="57">
        <v>241.30933366347961</v>
      </c>
      <c r="H580" s="57">
        <v>958.39840457566515</v>
      </c>
      <c r="I580" s="57">
        <v>518.50495839857535</v>
      </c>
      <c r="K580" s="58">
        <v>1944.9248138305841</v>
      </c>
      <c r="L580" s="65">
        <v>888.39961197784498</v>
      </c>
      <c r="M580" s="58">
        <v>426.34288622822936</v>
      </c>
      <c r="N580" s="58">
        <v>769.14796832391085</v>
      </c>
      <c r="O580" s="58"/>
      <c r="P580" s="58"/>
      <c r="Q580" s="58"/>
      <c r="R580" s="58"/>
      <c r="T580" s="58"/>
      <c r="U580" s="58"/>
      <c r="V580" s="58"/>
      <c r="W580" s="58"/>
      <c r="X580" s="58"/>
      <c r="Y580" s="58"/>
      <c r="Z580" s="58"/>
      <c r="AA580" s="58"/>
    </row>
    <row r="581" spans="1:27">
      <c r="A581" s="56">
        <v>1841</v>
      </c>
      <c r="B581" s="57">
        <v>362.49999999999994</v>
      </c>
      <c r="C581" s="57">
        <v>3587.9855884136459</v>
      </c>
      <c r="D581" s="57">
        <v>1414.6444584764413</v>
      </c>
      <c r="E581" s="60">
        <v>1329.6924764701776</v>
      </c>
      <c r="F581" s="60">
        <v>291.34181707597463</v>
      </c>
      <c r="G581" s="57">
        <v>237.58761923757555</v>
      </c>
      <c r="H581" s="57">
        <v>914.18250687276691</v>
      </c>
      <c r="I581" s="57">
        <v>424.30152589727055</v>
      </c>
      <c r="K581" s="58">
        <v>1971.5845782606816</v>
      </c>
      <c r="L581" s="65">
        <v>904.10181182295992</v>
      </c>
      <c r="M581" s="58">
        <v>398.33713198422214</v>
      </c>
      <c r="N581" s="58">
        <v>758.97816701021566</v>
      </c>
      <c r="O581" s="58"/>
      <c r="P581" s="58"/>
      <c r="Q581" s="58"/>
      <c r="R581" s="58"/>
      <c r="T581" s="58"/>
      <c r="U581" s="58"/>
      <c r="V581" s="58"/>
      <c r="W581" s="58"/>
      <c r="X581" s="58"/>
      <c r="Y581" s="58"/>
      <c r="Z581" s="58"/>
      <c r="AA581" s="58"/>
    </row>
    <row r="582" spans="1:27">
      <c r="A582" s="56">
        <v>1842</v>
      </c>
      <c r="B582" s="57">
        <v>362.49999999999994</v>
      </c>
      <c r="C582" s="57">
        <v>2556.4397317447228</v>
      </c>
      <c r="D582" s="57">
        <v>1431.0949022964166</v>
      </c>
      <c r="E582" s="60">
        <v>1294.7617791864111</v>
      </c>
      <c r="F582" s="60">
        <v>315.67995412900444</v>
      </c>
      <c r="G582" s="57">
        <v>230.57671147296705</v>
      </c>
      <c r="H582" s="57">
        <v>673.49245727480138</v>
      </c>
      <c r="I582" s="57">
        <v>433.56743729084155</v>
      </c>
      <c r="K582" s="58">
        <v>1703.6401458816918</v>
      </c>
      <c r="L582" s="65">
        <v>904.65406563467832</v>
      </c>
      <c r="M582" s="58">
        <v>350.87629412949906</v>
      </c>
      <c r="N582" s="58">
        <v>704.01450094046686</v>
      </c>
      <c r="O582" s="58"/>
      <c r="P582" s="58"/>
      <c r="Q582" s="58"/>
      <c r="R582" s="58"/>
      <c r="T582" s="58"/>
      <c r="U582" s="58"/>
      <c r="V582" s="58"/>
      <c r="W582" s="58"/>
      <c r="X582" s="58"/>
      <c r="Y582" s="58"/>
      <c r="Z582" s="58"/>
      <c r="AA582" s="58"/>
    </row>
    <row r="583" spans="1:27">
      <c r="A583" s="56">
        <v>1843</v>
      </c>
      <c r="B583" s="57">
        <v>371.875</v>
      </c>
      <c r="C583" s="57">
        <v>2690.9891913102342</v>
      </c>
      <c r="D583" s="57">
        <v>1373.9889243638211</v>
      </c>
      <c r="E583" s="60">
        <v>1463.6272201100612</v>
      </c>
      <c r="F583" s="60">
        <v>315.67995412900444</v>
      </c>
      <c r="G583" s="57">
        <v>230.42844195540138</v>
      </c>
      <c r="H583" s="57">
        <v>873.30919462882161</v>
      </c>
      <c r="I583" s="57">
        <v>445.53590617420394</v>
      </c>
      <c r="K583" s="58">
        <v>1823.2675844956186</v>
      </c>
      <c r="L583" s="65">
        <v>991.29858782771794</v>
      </c>
      <c r="M583" s="58">
        <v>379.30551253188582</v>
      </c>
      <c r="N583" s="58">
        <v>757.71192840071421</v>
      </c>
      <c r="O583" s="58"/>
      <c r="P583" s="58"/>
      <c r="Q583" s="58"/>
      <c r="R583" s="58"/>
      <c r="T583" s="58"/>
      <c r="U583" s="58"/>
      <c r="V583" s="58"/>
      <c r="W583" s="58"/>
      <c r="X583" s="58"/>
      <c r="Y583" s="58"/>
      <c r="Z583" s="58"/>
      <c r="AA583" s="58"/>
    </row>
    <row r="584" spans="1:27">
      <c r="A584" s="56">
        <v>1844</v>
      </c>
      <c r="B584" s="57">
        <v>400</v>
      </c>
      <c r="C584" s="57">
        <v>4798.9307245032505</v>
      </c>
      <c r="D584" s="57">
        <v>1348.588382587038</v>
      </c>
      <c r="E584" s="60">
        <v>1589.692380159534</v>
      </c>
      <c r="F584" s="60">
        <v>346.46053922548333</v>
      </c>
      <c r="G584" s="57">
        <v>233.21627841722253</v>
      </c>
      <c r="H584" s="57">
        <v>923.9000928667499</v>
      </c>
      <c r="I584" s="57">
        <v>480.66915354149398</v>
      </c>
      <c r="K584" s="58">
        <v>2424.5532703539807</v>
      </c>
      <c r="L584" s="65">
        <v>1079.4197846740074</v>
      </c>
      <c r="M584" s="58">
        <v>403.06048010576666</v>
      </c>
      <c r="N584" s="58">
        <v>852.11346144048116</v>
      </c>
      <c r="O584" s="58"/>
      <c r="P584" s="58"/>
      <c r="Q584" s="58"/>
      <c r="R584" s="58"/>
      <c r="T584" s="58"/>
      <c r="U584" s="58"/>
      <c r="V584" s="58"/>
      <c r="W584" s="58"/>
      <c r="X584" s="58"/>
      <c r="Y584" s="58"/>
      <c r="Z584" s="58"/>
      <c r="AA584" s="58"/>
    </row>
    <row r="585" spans="1:27">
      <c r="A585" s="56">
        <v>1845</v>
      </c>
      <c r="B585" s="57">
        <v>420.31249999999989</v>
      </c>
      <c r="C585" s="57">
        <v>3677.6852281239867</v>
      </c>
      <c r="D585" s="57">
        <v>1656.7612293144211</v>
      </c>
      <c r="E585" s="60">
        <v>1728.4995921676712</v>
      </c>
      <c r="F585" s="60">
        <v>348.60802190663304</v>
      </c>
      <c r="G585" s="57">
        <v>239.26328730687891</v>
      </c>
      <c r="H585" s="57">
        <v>1338.085015027907</v>
      </c>
      <c r="I585" s="57">
        <v>577.57514353259035</v>
      </c>
      <c r="K585" s="58">
        <v>2210.9242594425309</v>
      </c>
      <c r="L585" s="65">
        <v>1152.0627172995935</v>
      </c>
      <c r="M585" s="58">
        <v>508.03041482813444</v>
      </c>
      <c r="N585" s="58">
        <v>941.48453421120041</v>
      </c>
      <c r="O585" s="58"/>
      <c r="P585" s="58"/>
      <c r="Q585" s="58"/>
      <c r="R585" s="58"/>
      <c r="T585" s="58"/>
      <c r="U585" s="58"/>
      <c r="V585" s="58"/>
      <c r="W585" s="58"/>
      <c r="X585" s="58"/>
      <c r="Y585" s="58"/>
      <c r="Z585" s="58"/>
      <c r="AA585" s="58"/>
    </row>
    <row r="586" spans="1:27">
      <c r="A586" s="56">
        <v>1846</v>
      </c>
      <c r="B586" s="57">
        <v>434.375</v>
      </c>
      <c r="C586" s="57">
        <v>4215.8830663860344</v>
      </c>
      <c r="D586" s="57">
        <v>1575.5480081379392</v>
      </c>
      <c r="E586" s="60">
        <v>1668.0644377986564</v>
      </c>
      <c r="F586" s="60">
        <v>292.77347219674107</v>
      </c>
      <c r="G586" s="57">
        <v>246.149432522615</v>
      </c>
      <c r="H586" s="57">
        <v>1517.2555369869945</v>
      </c>
      <c r="I586" s="57">
        <v>581.43593994657817</v>
      </c>
      <c r="K586" s="58">
        <v>2387.8317028039269</v>
      </c>
      <c r="L586" s="65">
        <v>1078.228142758205</v>
      </c>
      <c r="M586" s="58">
        <v>538.0952812261886</v>
      </c>
      <c r="N586" s="58">
        <v>943.85684457470518</v>
      </c>
      <c r="O586" s="58"/>
      <c r="P586" s="58"/>
      <c r="Q586" s="58"/>
      <c r="R586" s="58"/>
      <c r="T586" s="58"/>
      <c r="U586" s="58"/>
      <c r="V586" s="58"/>
      <c r="W586" s="58"/>
      <c r="X586" s="58"/>
      <c r="Y586" s="58"/>
      <c r="Z586" s="58"/>
      <c r="AA586" s="58"/>
    </row>
    <row r="587" spans="1:27">
      <c r="A587" s="56">
        <v>1847</v>
      </c>
      <c r="B587" s="57">
        <v>446.875</v>
      </c>
      <c r="C587" s="57">
        <v>4664.3812649377396</v>
      </c>
      <c r="D587" s="57">
        <v>1790.8909662714475</v>
      </c>
      <c r="E587" s="60">
        <v>1363.4357916268902</v>
      </c>
      <c r="F587" s="60">
        <v>321.40657461207024</v>
      </c>
      <c r="G587" s="57">
        <v>249.6914374455427</v>
      </c>
      <c r="H587" s="57">
        <v>1246.7332211786791</v>
      </c>
      <c r="I587" s="57">
        <v>528.15694943354515</v>
      </c>
      <c r="K587" s="58">
        <v>2543.2908323639358</v>
      </c>
      <c r="L587" s="65">
        <v>943.97504463638165</v>
      </c>
      <c r="M587" s="58">
        <v>490.46794329440166</v>
      </c>
      <c r="N587" s="58">
        <v>888.21816345796913</v>
      </c>
      <c r="O587" s="58"/>
      <c r="P587" s="58"/>
      <c r="Q587" s="58"/>
      <c r="R587" s="58"/>
      <c r="T587" s="58"/>
      <c r="U587" s="58"/>
      <c r="V587" s="58"/>
      <c r="W587" s="58"/>
      <c r="X587" s="58"/>
      <c r="Y587" s="58"/>
      <c r="Z587" s="58"/>
      <c r="AA587" s="58"/>
    </row>
    <row r="588" spans="1:27">
      <c r="A588" s="56">
        <v>1848</v>
      </c>
      <c r="B588" s="57">
        <v>460.9375</v>
      </c>
      <c r="C588" s="57">
        <v>4843.780544358422</v>
      </c>
      <c r="D588" s="57">
        <v>1849.8135126785628</v>
      </c>
      <c r="E588" s="60">
        <v>1684.7317667656698</v>
      </c>
      <c r="F588" s="60">
        <v>302.79505804210623</v>
      </c>
      <c r="G588" s="57">
        <v>242.64794996493535</v>
      </c>
      <c r="H588" s="57">
        <v>1346.5730284960105</v>
      </c>
      <c r="I588" s="57">
        <v>494.5680206318504</v>
      </c>
      <c r="K588" s="58">
        <v>2655.12467675567</v>
      </c>
      <c r="L588" s="65">
        <v>1094.5230825680244</v>
      </c>
      <c r="M588" s="58">
        <v>499.71829830718804</v>
      </c>
      <c r="N588" s="58">
        <v>955.12400372616901</v>
      </c>
      <c r="O588" s="58"/>
      <c r="P588" s="58"/>
      <c r="Q588" s="58"/>
      <c r="R588" s="58"/>
      <c r="T588" s="58"/>
      <c r="U588" s="58"/>
      <c r="V588" s="58"/>
      <c r="W588" s="58"/>
      <c r="X588" s="58"/>
      <c r="Y588" s="58"/>
      <c r="Z588" s="58"/>
      <c r="AA588" s="58"/>
    </row>
    <row r="589" spans="1:27">
      <c r="A589" s="56">
        <v>1849</v>
      </c>
      <c r="B589" s="57">
        <v>481.25</v>
      </c>
      <c r="C589" s="57">
        <v>4933.4801840687633</v>
      </c>
      <c r="D589" s="57">
        <v>1747.8827101571135</v>
      </c>
      <c r="E589" s="60">
        <v>1780.3601223399305</v>
      </c>
      <c r="F589" s="60">
        <v>317.82743681015404</v>
      </c>
      <c r="G589" s="57">
        <v>256.50840542926983</v>
      </c>
      <c r="H589" s="57">
        <v>1134.8066308966722</v>
      </c>
      <c r="I589" s="57">
        <v>543.21405544809795</v>
      </c>
      <c r="K589" s="58">
        <v>2687.6920893014108</v>
      </c>
      <c r="L589" s="65">
        <v>1155.0878423786614</v>
      </c>
      <c r="M589" s="58">
        <v>470.22305413114321</v>
      </c>
      <c r="N589" s="58">
        <v>948.90448171540299</v>
      </c>
      <c r="O589" s="58"/>
      <c r="P589" s="58"/>
      <c r="Q589" s="58"/>
      <c r="R589" s="58"/>
      <c r="T589" s="58"/>
      <c r="U589" s="58"/>
      <c r="V589" s="58"/>
      <c r="W589" s="58"/>
      <c r="X589" s="58"/>
      <c r="Y589" s="58"/>
      <c r="Z589" s="58"/>
      <c r="AA589" s="58"/>
    </row>
    <row r="590" spans="1:27">
      <c r="A590" s="56">
        <v>1850</v>
      </c>
      <c r="B590" s="57">
        <v>468.75</v>
      </c>
      <c r="C590" s="57">
        <v>5381.9783826204684</v>
      </c>
      <c r="D590" s="57">
        <v>1912.7489972130124</v>
      </c>
      <c r="E590" s="60">
        <v>1705.3068410627532</v>
      </c>
      <c r="F590" s="60">
        <v>297.78426511942365</v>
      </c>
      <c r="G590" s="57">
        <v>273.3162320862254</v>
      </c>
      <c r="H590" s="57">
        <v>1058.0907111668425</v>
      </c>
      <c r="I590" s="57">
        <v>667.53169997850841</v>
      </c>
      <c r="K590" s="58">
        <v>2858.8280853477886</v>
      </c>
      <c r="L590" s="65">
        <v>1101.8743174345091</v>
      </c>
      <c r="M590" s="58">
        <v>482.75693205424079</v>
      </c>
      <c r="N590" s="58">
        <v>957.40388917401094</v>
      </c>
      <c r="O590" s="58"/>
      <c r="P590" s="58"/>
      <c r="Q590" s="58"/>
      <c r="R590" s="58"/>
      <c r="T590" s="58"/>
      <c r="U590" s="58"/>
      <c r="V590" s="58"/>
      <c r="W590" s="58"/>
      <c r="X590" s="58"/>
      <c r="Y590" s="58"/>
      <c r="Z590" s="58"/>
      <c r="AA590" s="58"/>
    </row>
    <row r="591" spans="1:27">
      <c r="A591" s="56">
        <v>1851</v>
      </c>
      <c r="B591" s="57">
        <v>426.5625</v>
      </c>
      <c r="C591" s="57">
        <v>5875.3264010273451</v>
      </c>
      <c r="D591" s="57">
        <v>2083.5422070838304</v>
      </c>
      <c r="E591" s="60">
        <v>1790.2672292410557</v>
      </c>
      <c r="F591" s="60">
        <v>313.53247144785468</v>
      </c>
      <c r="G591" s="57">
        <v>285.29639854669642</v>
      </c>
      <c r="H591" s="57">
        <v>1066.3575547049172</v>
      </c>
      <c r="I591" s="57">
        <v>571.0117896288109</v>
      </c>
      <c r="K591" s="58">
        <v>3061.0881061524415</v>
      </c>
      <c r="L591" s="65">
        <v>1157.0541894814619</v>
      </c>
      <c r="M591" s="58">
        <v>498.04265571678064</v>
      </c>
      <c r="N591" s="58">
        <v>1004.4073016700117</v>
      </c>
      <c r="O591" s="58"/>
      <c r="P591" s="58"/>
      <c r="Q591" s="58"/>
      <c r="R591" s="58"/>
      <c r="T591" s="58"/>
      <c r="U591" s="58"/>
      <c r="V591" s="58"/>
      <c r="W591" s="58"/>
      <c r="X591" s="58"/>
      <c r="Y591" s="58"/>
      <c r="Z591" s="58"/>
      <c r="AA591" s="58"/>
    </row>
    <row r="592" spans="1:27">
      <c r="A592" s="56">
        <v>1852</v>
      </c>
      <c r="B592" s="57">
        <v>434.375</v>
      </c>
      <c r="C592" s="57">
        <v>6234.12495986871</v>
      </c>
      <c r="D592" s="57">
        <v>2072.6336091409826</v>
      </c>
      <c r="E592" s="60">
        <v>2006.48950522311</v>
      </c>
      <c r="F592" s="60">
        <v>282.75188635137584</v>
      </c>
      <c r="G592" s="57">
        <v>249.58377636208402</v>
      </c>
      <c r="H592" s="57">
        <v>1113.9141365739272</v>
      </c>
      <c r="I592" s="57">
        <v>594.17656811273832</v>
      </c>
      <c r="K592" s="58">
        <v>3207.110944562055</v>
      </c>
      <c r="L592" s="65">
        <v>1244.8475238199508</v>
      </c>
      <c r="M592" s="58">
        <v>519.95527710403189</v>
      </c>
      <c r="N592" s="58">
        <v>1062.3553965664883</v>
      </c>
      <c r="O592" s="58"/>
      <c r="P592" s="58"/>
      <c r="Q592" s="58"/>
      <c r="R592" s="58"/>
      <c r="T592" s="58"/>
      <c r="U592" s="58"/>
      <c r="V592" s="58"/>
      <c r="W592" s="58"/>
      <c r="X592" s="58"/>
      <c r="Y592" s="58"/>
      <c r="Z592" s="58"/>
      <c r="AA592" s="58"/>
    </row>
    <row r="593" spans="1:27">
      <c r="A593" s="56">
        <v>1853</v>
      </c>
      <c r="B593" s="57">
        <v>400</v>
      </c>
      <c r="C593" s="57">
        <v>6772.3227981307555</v>
      </c>
      <c r="D593" s="57">
        <v>2050.8164132552884</v>
      </c>
      <c r="E593" s="60">
        <v>2168.0111875726043</v>
      </c>
      <c r="F593" s="60">
        <v>377.95695188234544</v>
      </c>
      <c r="G593" s="57">
        <v>263.21805333911487</v>
      </c>
      <c r="H593" s="57">
        <v>1341.043177498334</v>
      </c>
      <c r="I593" s="57">
        <v>623.90470050044519</v>
      </c>
      <c r="K593" s="58">
        <v>3422.0442208275886</v>
      </c>
      <c r="L593" s="65">
        <v>1398.2004327132195</v>
      </c>
      <c r="M593" s="58">
        <v>573.1406378820891</v>
      </c>
      <c r="N593" s="58">
        <v>1170.2545323084184</v>
      </c>
      <c r="O593" s="58"/>
      <c r="P593" s="58"/>
      <c r="Q593" s="58"/>
      <c r="R593" s="58"/>
      <c r="T593" s="58"/>
      <c r="U593" s="58"/>
      <c r="V593" s="58"/>
      <c r="W593" s="58"/>
      <c r="X593" s="58"/>
      <c r="Y593" s="58"/>
      <c r="Z593" s="58"/>
      <c r="AA593" s="58"/>
    </row>
    <row r="594" spans="1:27">
      <c r="A594" s="56">
        <v>1854</v>
      </c>
      <c r="B594" s="57">
        <v>412.49999999999989</v>
      </c>
      <c r="C594" s="57">
        <v>7041.42171726178</v>
      </c>
      <c r="D594" s="57">
        <v>2454.4345371406371</v>
      </c>
      <c r="E594" s="60">
        <v>2111.880227363723</v>
      </c>
      <c r="F594" s="60">
        <v>309.23750608555537</v>
      </c>
      <c r="G594" s="57">
        <v>295.70963672050851</v>
      </c>
      <c r="H594" s="57">
        <v>1508.1734896336447</v>
      </c>
      <c r="I594" s="57">
        <v>614.25270946547539</v>
      </c>
      <c r="K594" s="58">
        <v>3635.4289522227609</v>
      </c>
      <c r="L594" s="65">
        <v>1318.2896995883459</v>
      </c>
      <c r="M594" s="58">
        <v>617.17365796502634</v>
      </c>
      <c r="N594" s="58">
        <v>1190.9954543482097</v>
      </c>
      <c r="O594" s="58"/>
      <c r="P594" s="58"/>
      <c r="Q594" s="58"/>
      <c r="R594" s="58"/>
      <c r="T594" s="58"/>
      <c r="U594" s="58"/>
      <c r="V594" s="58"/>
      <c r="W594" s="58"/>
      <c r="X594" s="58"/>
      <c r="Y594" s="58"/>
      <c r="Z594" s="58"/>
      <c r="AA594" s="58"/>
    </row>
    <row r="595" spans="1:27">
      <c r="A595" s="56">
        <v>1855</v>
      </c>
      <c r="B595" s="57">
        <v>420.31249999999989</v>
      </c>
      <c r="C595" s="57">
        <v>7400.220276103144</v>
      </c>
      <c r="D595" s="57">
        <v>2496.9214199406747</v>
      </c>
      <c r="E595" s="60">
        <v>2094.1007918120004</v>
      </c>
      <c r="F595" s="60">
        <v>297.06843755904043</v>
      </c>
      <c r="G595" s="57">
        <v>257.37108629912206</v>
      </c>
      <c r="H595" s="57">
        <v>1459.8110777157556</v>
      </c>
      <c r="I595" s="57">
        <v>624.29078014184392</v>
      </c>
      <c r="K595" s="58">
        <v>3788.704288816748</v>
      </c>
      <c r="L595" s="65">
        <v>1299.9636599389326</v>
      </c>
      <c r="M595" s="58">
        <v>555.77877829020599</v>
      </c>
      <c r="N595" s="58">
        <v>1156.1116565941443</v>
      </c>
      <c r="O595" s="58"/>
      <c r="P595" s="58"/>
      <c r="Q595" s="58"/>
      <c r="R595" s="58"/>
      <c r="T595" s="58"/>
      <c r="U595" s="58"/>
      <c r="V595" s="58"/>
      <c r="W595" s="58"/>
      <c r="X595" s="58"/>
      <c r="Y595" s="58"/>
      <c r="Z595" s="58"/>
      <c r="AA595" s="58"/>
    </row>
    <row r="596" spans="1:27">
      <c r="A596" s="56">
        <v>1856</v>
      </c>
      <c r="B596" s="57">
        <v>426.5625</v>
      </c>
      <c r="C596" s="57">
        <v>8207.5170334962149</v>
      </c>
      <c r="D596" s="57">
        <v>2581.8951855407499</v>
      </c>
      <c r="E596" s="60">
        <v>2278.5722739879916</v>
      </c>
      <c r="F596" s="60">
        <v>308.52167852517215</v>
      </c>
      <c r="G596" s="57">
        <v>277.25455834067907</v>
      </c>
      <c r="H596" s="57">
        <v>1403.6066981537119</v>
      </c>
      <c r="I596" s="57">
        <v>586.0688956433637</v>
      </c>
      <c r="K596" s="58">
        <v>4096.301747393768</v>
      </c>
      <c r="L596" s="65">
        <v>1403.6376174052737</v>
      </c>
      <c r="M596" s="58">
        <v>578.20957705751539</v>
      </c>
      <c r="N596" s="58">
        <v>1233.8822319509354</v>
      </c>
      <c r="O596" s="58"/>
      <c r="P596" s="58"/>
      <c r="Q596" s="58"/>
      <c r="R596" s="58"/>
      <c r="T596" s="58"/>
      <c r="U596" s="58"/>
      <c r="V596" s="58"/>
      <c r="W596" s="58"/>
      <c r="X596" s="58"/>
      <c r="Y596" s="58"/>
      <c r="Z596" s="58"/>
      <c r="AA596" s="58"/>
    </row>
    <row r="597" spans="1:27">
      <c r="A597" s="56">
        <v>1857</v>
      </c>
      <c r="B597" s="57">
        <v>460.9375</v>
      </c>
      <c r="C597" s="57">
        <v>8207.5170334962149</v>
      </c>
      <c r="D597" s="57">
        <v>2676.6736164023719</v>
      </c>
      <c r="E597" s="60">
        <v>2349.2795002257749</v>
      </c>
      <c r="F597" s="60">
        <v>414.46415746189012</v>
      </c>
      <c r="G597" s="57">
        <v>298.9233921435457</v>
      </c>
      <c r="H597" s="57">
        <v>1487.7629884070393</v>
      </c>
      <c r="I597" s="57">
        <v>615.79702803107057</v>
      </c>
      <c r="K597" s="58">
        <v>4119.4076052810533</v>
      </c>
      <c r="L597" s="65">
        <v>1519.9380223134142</v>
      </c>
      <c r="M597" s="58">
        <v>607.93958243889904</v>
      </c>
      <c r="N597" s="58">
        <v>1296.398049228048</v>
      </c>
      <c r="O597" s="58"/>
      <c r="P597" s="58"/>
      <c r="Q597" s="58"/>
      <c r="R597" s="58"/>
      <c r="T597" s="58"/>
      <c r="U597" s="58"/>
      <c r="V597" s="58"/>
      <c r="W597" s="58"/>
      <c r="X597" s="58"/>
      <c r="Y597" s="58"/>
      <c r="Z597" s="58"/>
      <c r="AA597" s="58"/>
    </row>
    <row r="598" spans="1:27">
      <c r="A598" s="56">
        <v>1858</v>
      </c>
      <c r="B598" s="57">
        <v>481.25</v>
      </c>
      <c r="C598" s="57">
        <v>7803.8686547996786</v>
      </c>
      <c r="D598" s="57">
        <v>2624.3820683407866</v>
      </c>
      <c r="E598" s="60">
        <v>2214.7081129509502</v>
      </c>
      <c r="F598" s="60">
        <v>305.65836828363916</v>
      </c>
      <c r="G598" s="57">
        <v>301.41514527631097</v>
      </c>
      <c r="H598" s="57">
        <v>1574.9248604551281</v>
      </c>
      <c r="I598" s="57">
        <v>569.08139142181687</v>
      </c>
      <c r="K598" s="58">
        <v>3962.9107100447859</v>
      </c>
      <c r="L598" s="65">
        <v>1369.2443919572368</v>
      </c>
      <c r="M598" s="58">
        <v>598.58644581457577</v>
      </c>
      <c r="N598" s="58">
        <v>1224.3063286499753</v>
      </c>
      <c r="O598" s="58"/>
      <c r="P598" s="58"/>
      <c r="Q598" s="58"/>
      <c r="R598" s="58"/>
      <c r="T598" s="58"/>
      <c r="U598" s="58"/>
      <c r="V598" s="58"/>
      <c r="W598" s="58"/>
      <c r="X598" s="58"/>
      <c r="Y598" s="58"/>
      <c r="Z598" s="58"/>
      <c r="AA598" s="58"/>
    </row>
    <row r="599" spans="1:27">
      <c r="A599" s="56">
        <v>1859</v>
      </c>
      <c r="B599" s="57">
        <v>495.3125</v>
      </c>
      <c r="C599" s="57">
        <v>8611.1654121927495</v>
      </c>
      <c r="D599" s="57">
        <v>2706.0876121870128</v>
      </c>
      <c r="E599" s="60">
        <v>2521.8425000967859</v>
      </c>
      <c r="F599" s="60">
        <v>347.17636678586649</v>
      </c>
      <c r="G599" s="57">
        <v>282.39535441470298</v>
      </c>
      <c r="H599" s="57">
        <v>1671.1034778875028</v>
      </c>
      <c r="I599" s="57">
        <v>633.17061189401613</v>
      </c>
      <c r="K599" s="58">
        <v>4225.0873563334562</v>
      </c>
      <c r="L599" s="65">
        <v>1557.7649076834318</v>
      </c>
      <c r="M599" s="58">
        <v>625.48557113627362</v>
      </c>
      <c r="N599" s="58">
        <v>1330.579348297631</v>
      </c>
      <c r="O599" s="58"/>
      <c r="P599" s="58"/>
      <c r="Q599" s="58"/>
      <c r="R599" s="58"/>
      <c r="T599" s="58"/>
      <c r="U599" s="58"/>
      <c r="V599" s="58"/>
      <c r="W599" s="58"/>
      <c r="X599" s="58"/>
      <c r="Y599" s="58"/>
      <c r="Z599" s="58"/>
      <c r="AA599" s="58"/>
    </row>
    <row r="600" spans="1:27">
      <c r="A600" s="56">
        <v>1860</v>
      </c>
      <c r="B600" s="57">
        <v>468.75</v>
      </c>
      <c r="C600" s="57">
        <v>8835.4145114686016</v>
      </c>
      <c r="D600" s="57">
        <v>2872.7669216333147</v>
      </c>
      <c r="E600" s="60">
        <v>2669.9804024793693</v>
      </c>
      <c r="F600" s="60">
        <v>339.30226362165098</v>
      </c>
      <c r="G600" s="57">
        <v>285.82830466832348</v>
      </c>
      <c r="H600" s="57">
        <v>1782.3100042936858</v>
      </c>
      <c r="I600" s="57">
        <v>699.96238985600689</v>
      </c>
      <c r="K600" s="58">
        <v>4397.4649919262174</v>
      </c>
      <c r="L600" s="65">
        <v>1627.8782616409335</v>
      </c>
      <c r="M600" s="58">
        <v>660.31716014595634</v>
      </c>
      <c r="N600" s="58">
        <v>1393.4754405134015</v>
      </c>
      <c r="O600" s="58"/>
      <c r="P600" s="58"/>
      <c r="Q600" s="58"/>
      <c r="R600" s="58"/>
      <c r="T600" s="58"/>
      <c r="U600" s="58"/>
      <c r="V600" s="58"/>
      <c r="W600" s="58"/>
      <c r="X600" s="58"/>
      <c r="Y600" s="58"/>
      <c r="Z600" s="58"/>
      <c r="AA600" s="58"/>
    </row>
    <row r="601" spans="1:27">
      <c r="A601" s="56">
        <v>1861</v>
      </c>
      <c r="B601" s="57">
        <v>523.4375</v>
      </c>
      <c r="C601" s="57">
        <v>8431.7661327720689</v>
      </c>
      <c r="D601" s="57">
        <v>2915.2538044333519</v>
      </c>
      <c r="E601" s="60">
        <v>2455.1826598971525</v>
      </c>
      <c r="F601" s="60">
        <v>324.98571241398639</v>
      </c>
      <c r="G601" s="57">
        <v>301.01737633076948</v>
      </c>
      <c r="H601" s="57">
        <v>1610.991841992269</v>
      </c>
      <c r="I601" s="57">
        <v>584.94409017648559</v>
      </c>
      <c r="K601" s="58">
        <v>4373.5603176448722</v>
      </c>
      <c r="L601" s="65">
        <v>1506.5283703489508</v>
      </c>
      <c r="M601" s="58">
        <v>652.71113130636309</v>
      </c>
      <c r="N601" s="58">
        <v>1344.2001118009478</v>
      </c>
      <c r="O601" s="58"/>
      <c r="P601" s="58"/>
      <c r="Q601" s="58"/>
      <c r="R601" s="58"/>
      <c r="T601" s="58"/>
      <c r="U601" s="58"/>
      <c r="V601" s="58"/>
      <c r="W601" s="58"/>
      <c r="X601" s="58"/>
      <c r="Y601" s="58"/>
      <c r="Z601" s="58"/>
      <c r="AA601" s="58"/>
    </row>
    <row r="602" spans="1:27">
      <c r="A602" s="56">
        <v>1862</v>
      </c>
      <c r="B602" s="57">
        <v>592.18749999999989</v>
      </c>
      <c r="C602" s="57">
        <v>8925.1141511789428</v>
      </c>
      <c r="D602" s="57">
        <v>2977.3500177564838</v>
      </c>
      <c r="E602" s="60">
        <v>1616.7711098849384</v>
      </c>
      <c r="F602" s="60">
        <v>340.01809118203425</v>
      </c>
      <c r="G602" s="57">
        <v>342.15500952386395</v>
      </c>
      <c r="H602" s="57">
        <v>2016.7453842850971</v>
      </c>
      <c r="I602" s="57">
        <v>585.61044904075766</v>
      </c>
      <c r="K602" s="58">
        <v>4596.3561073409101</v>
      </c>
      <c r="L602" s="65">
        <v>1087.9609602430439</v>
      </c>
      <c r="M602" s="58">
        <v>730.87672362739522</v>
      </c>
      <c r="N602" s="58">
        <v>1271.6872424593528</v>
      </c>
      <c r="O602" s="58"/>
      <c r="P602" s="58"/>
      <c r="Q602" s="58"/>
      <c r="R602" s="58"/>
      <c r="T602" s="58"/>
      <c r="U602" s="58"/>
      <c r="V602" s="58"/>
      <c r="W602" s="58"/>
      <c r="X602" s="58"/>
      <c r="Y602" s="58"/>
      <c r="Z602" s="58"/>
      <c r="AA602" s="58"/>
    </row>
    <row r="603" spans="1:27">
      <c r="A603" s="56">
        <v>1863</v>
      </c>
      <c r="B603" s="57">
        <v>701.56249999999989</v>
      </c>
      <c r="C603" s="57">
        <v>10315.458566689231</v>
      </c>
      <c r="D603" s="57">
        <v>3127.6882184335409</v>
      </c>
      <c r="E603" s="60">
        <v>1720.8317693598597</v>
      </c>
      <c r="F603" s="60">
        <v>349.3238494670162</v>
      </c>
      <c r="G603" s="57">
        <v>343.37960561846836</v>
      </c>
      <c r="H603" s="57">
        <v>2109.9184199227102</v>
      </c>
      <c r="I603" s="57">
        <v>596.46257911604459</v>
      </c>
      <c r="K603" s="58">
        <v>4907.9185395930335</v>
      </c>
      <c r="L603" s="65">
        <v>1148.6977205562403</v>
      </c>
      <c r="M603" s="58">
        <v>777.97943241692178</v>
      </c>
      <c r="N603" s="58">
        <v>1351.7213452111646</v>
      </c>
      <c r="O603" s="58"/>
      <c r="P603" s="58"/>
      <c r="Q603" s="58"/>
      <c r="R603" s="58"/>
      <c r="T603" s="58"/>
      <c r="U603" s="58"/>
      <c r="V603" s="58"/>
      <c r="W603" s="58"/>
      <c r="X603" s="58"/>
      <c r="Y603" s="58"/>
      <c r="Z603" s="58"/>
      <c r="AA603" s="58"/>
    </row>
    <row r="604" spans="1:27">
      <c r="A604" s="56">
        <v>1864</v>
      </c>
      <c r="B604" s="57">
        <v>709.37499999999989</v>
      </c>
      <c r="C604" s="57">
        <v>11033.055684371962</v>
      </c>
      <c r="D604" s="57">
        <v>3238.8077580644081</v>
      </c>
      <c r="E604" s="60">
        <v>1771.0812208762034</v>
      </c>
      <c r="F604" s="60">
        <v>383.68357236541129</v>
      </c>
      <c r="G604" s="57">
        <v>335.11939338141383</v>
      </c>
      <c r="H604" s="57">
        <v>2236.1528553027019</v>
      </c>
      <c r="I604" s="57">
        <v>633.68348139180932</v>
      </c>
      <c r="K604" s="58">
        <v>5233.4859832053899</v>
      </c>
      <c r="L604" s="65">
        <v>1199.9089703641371</v>
      </c>
      <c r="M604" s="58">
        <v>809.74277922995736</v>
      </c>
      <c r="N604" s="58">
        <v>1419.2263279131562</v>
      </c>
      <c r="O604" s="58"/>
      <c r="P604" s="58"/>
      <c r="Q604" s="58"/>
      <c r="R604" s="58"/>
      <c r="T604" s="58"/>
      <c r="U604" s="58"/>
      <c r="V604" s="58"/>
      <c r="W604" s="58"/>
      <c r="X604" s="58"/>
      <c r="Y604" s="58"/>
      <c r="Z604" s="58"/>
      <c r="AA604" s="58"/>
    </row>
    <row r="605" spans="1:27">
      <c r="A605" s="56">
        <v>1865</v>
      </c>
      <c r="B605" s="57">
        <v>701.56249999999989</v>
      </c>
      <c r="C605" s="57">
        <v>10943.356044661617</v>
      </c>
      <c r="D605" s="57">
        <v>3343.390854187578</v>
      </c>
      <c r="E605" s="60">
        <v>2140.7591437377196</v>
      </c>
      <c r="F605" s="60">
        <v>391.55767552962681</v>
      </c>
      <c r="G605" s="57">
        <v>322.89193535048548</v>
      </c>
      <c r="H605" s="57">
        <v>2335.3370545298371</v>
      </c>
      <c r="I605" s="57">
        <v>642.86971430641631</v>
      </c>
      <c r="K605" s="58">
        <v>5331.6775567551113</v>
      </c>
      <c r="L605" s="65">
        <v>1395.4345513084745</v>
      </c>
      <c r="M605" s="58">
        <v>844.84872459437008</v>
      </c>
      <c r="N605" s="58">
        <v>1519.3339241257097</v>
      </c>
      <c r="O605" s="58"/>
      <c r="P605" s="58"/>
      <c r="Q605" s="58"/>
      <c r="R605" s="58"/>
      <c r="T605" s="58"/>
      <c r="U605" s="58"/>
      <c r="V605" s="58"/>
      <c r="W605" s="58"/>
      <c r="X605" s="58"/>
      <c r="Y605" s="58"/>
      <c r="Z605" s="58"/>
      <c r="AA605" s="58"/>
    </row>
    <row r="606" spans="1:27">
      <c r="A606" s="56">
        <v>1866</v>
      </c>
      <c r="B606" s="57">
        <v>698.4375</v>
      </c>
      <c r="C606" s="57">
        <v>10270.608746834059</v>
      </c>
      <c r="D606" s="57">
        <v>3428.3646197876528</v>
      </c>
      <c r="E606" s="60">
        <v>2416.1669292400875</v>
      </c>
      <c r="F606" s="60">
        <v>442.38143231683614</v>
      </c>
      <c r="G606" s="57">
        <v>323.56999747127844</v>
      </c>
      <c r="H606" s="57">
        <v>2422.4989265779259</v>
      </c>
      <c r="I606" s="57">
        <v>579.30383836104045</v>
      </c>
      <c r="K606" s="58">
        <v>5213.097431811153</v>
      </c>
      <c r="L606" s="65">
        <v>1574.8658106089867</v>
      </c>
      <c r="M606" s="58">
        <v>863.38570498836373</v>
      </c>
      <c r="N606" s="58">
        <v>1583.8479916727167</v>
      </c>
      <c r="O606" s="58"/>
      <c r="P606" s="58"/>
      <c r="Q606" s="58"/>
      <c r="R606" s="58"/>
      <c r="T606" s="58"/>
      <c r="U606" s="58"/>
      <c r="V606" s="58"/>
      <c r="W606" s="58"/>
      <c r="X606" s="58"/>
      <c r="Y606" s="58"/>
      <c r="Z606" s="58"/>
      <c r="AA606" s="58"/>
    </row>
    <row r="607" spans="1:27">
      <c r="A607" s="56">
        <v>1867</v>
      </c>
      <c r="B607" s="57">
        <v>606.24999999999989</v>
      </c>
      <c r="C607" s="57">
        <v>10808.806585096108</v>
      </c>
      <c r="D607" s="57">
        <v>3477.3879460953885</v>
      </c>
      <c r="E607" s="60">
        <v>2539.0953307814489</v>
      </c>
      <c r="F607" s="60">
        <v>378.67277944272865</v>
      </c>
      <c r="G607" s="57">
        <v>326.08270694932742</v>
      </c>
      <c r="H607" s="57">
        <v>2515.6719622155388</v>
      </c>
      <c r="I607" s="57">
        <v>604.57787814164294</v>
      </c>
      <c r="K607" s="58">
        <v>5270.7444709678139</v>
      </c>
      <c r="L607" s="65">
        <v>1589.4494502336681</v>
      </c>
      <c r="M607" s="58">
        <v>848.53973294717275</v>
      </c>
      <c r="N607" s="58">
        <v>1583.7784707254625</v>
      </c>
      <c r="O607" s="58"/>
      <c r="P607" s="58"/>
      <c r="Q607" s="58"/>
      <c r="R607" s="58"/>
      <c r="T607" s="58"/>
      <c r="U607" s="58"/>
      <c r="V607" s="58"/>
      <c r="W607" s="58"/>
      <c r="X607" s="58"/>
      <c r="Y607" s="58"/>
      <c r="Z607" s="58"/>
      <c r="AA607" s="58"/>
    </row>
    <row r="608" spans="1:27">
      <c r="A608" s="56">
        <v>1868</v>
      </c>
      <c r="B608" s="57">
        <v>646.87499999999989</v>
      </c>
      <c r="C608" s="57">
        <v>11391.854243213325</v>
      </c>
      <c r="D608" s="57">
        <v>3536.2159376646714</v>
      </c>
      <c r="E608" s="60">
        <v>2661.6906598088485</v>
      </c>
      <c r="F608" s="60">
        <v>423.05408818648891</v>
      </c>
      <c r="G608" s="57">
        <v>372.22293827663975</v>
      </c>
      <c r="H608" s="57">
        <v>2593.8170888793429</v>
      </c>
      <c r="I608" s="57">
        <v>635.63496092289176</v>
      </c>
      <c r="K608" s="58">
        <v>5450.8522154552711</v>
      </c>
      <c r="L608" s="65">
        <v>1686.3748008687285</v>
      </c>
      <c r="M608" s="58">
        <v>898.64071493635402</v>
      </c>
      <c r="N608" s="58">
        <v>1667.0226833176578</v>
      </c>
      <c r="O608" s="58"/>
      <c r="P608" s="58"/>
      <c r="Q608" s="58"/>
      <c r="R608" s="58"/>
      <c r="T608" s="58"/>
      <c r="U608" s="58"/>
      <c r="V608" s="58"/>
      <c r="W608" s="58"/>
      <c r="X608" s="58"/>
      <c r="Y608" s="58"/>
      <c r="Z608" s="58"/>
      <c r="AA608" s="58"/>
    </row>
    <row r="609" spans="1:27">
      <c r="A609" s="56">
        <v>1869</v>
      </c>
      <c r="B609" s="57">
        <v>681.25</v>
      </c>
      <c r="C609" s="57">
        <v>12333.700460171907</v>
      </c>
      <c r="D609" s="57">
        <v>3624.4579250185957</v>
      </c>
      <c r="E609" s="60">
        <v>2463.8329564516398</v>
      </c>
      <c r="F609" s="60">
        <v>365.07205579544728</v>
      </c>
      <c r="G609" s="57">
        <v>372.41397230400446</v>
      </c>
      <c r="H609" s="57">
        <v>2662.9454701588616</v>
      </c>
      <c r="I609" s="57">
        <v>603.67353396870249</v>
      </c>
      <c r="K609" s="58">
        <v>5744.6714418501224</v>
      </c>
      <c r="L609" s="65">
        <v>1540.9924692518402</v>
      </c>
      <c r="M609" s="58">
        <v>935.35229853389251</v>
      </c>
      <c r="N609" s="58">
        <v>1667.0572398242862</v>
      </c>
      <c r="O609" s="58"/>
      <c r="P609" s="58"/>
      <c r="Q609" s="58"/>
      <c r="R609" s="58"/>
      <c r="T609" s="58"/>
      <c r="U609" s="58"/>
      <c r="V609" s="58"/>
      <c r="W609" s="58"/>
      <c r="X609" s="58"/>
      <c r="Y609" s="58"/>
      <c r="Z609" s="58"/>
      <c r="AA609" s="58"/>
    </row>
    <row r="610" spans="1:27">
      <c r="A610" s="56">
        <v>1870</v>
      </c>
      <c r="B610" s="57">
        <v>715.62499999999989</v>
      </c>
      <c r="C610" s="57">
        <v>13679.195055827025</v>
      </c>
      <c r="D610" s="57">
        <v>3774.7961256956523</v>
      </c>
      <c r="E610" s="60">
        <v>2858.0500362126108</v>
      </c>
      <c r="F610" s="60">
        <v>445.24474255836907</v>
      </c>
      <c r="G610" s="57">
        <v>368.30835156818347</v>
      </c>
      <c r="H610" s="57">
        <v>2744.0961786174275</v>
      </c>
      <c r="I610" s="57">
        <v>667.810574654883</v>
      </c>
      <c r="K610" s="58">
        <v>6177.5801694263773</v>
      </c>
      <c r="L610" s="65">
        <v>1804.4599041987717</v>
      </c>
      <c r="M610" s="58">
        <v>960.99453464457906</v>
      </c>
      <c r="N610" s="58">
        <v>1813.1949029904717</v>
      </c>
      <c r="O610" s="58"/>
      <c r="P610" s="58"/>
      <c r="Q610" s="58"/>
      <c r="R610" s="58"/>
      <c r="T610" s="58"/>
      <c r="U610" s="58"/>
      <c r="V610" s="58"/>
      <c r="W610" s="58"/>
      <c r="X610" s="58"/>
      <c r="Y610" s="58"/>
      <c r="Z610" s="58"/>
      <c r="AA610" s="58"/>
    </row>
    <row r="611" spans="1:27">
      <c r="A611" s="56"/>
    </row>
  </sheetData>
  <mergeCells count="3">
    <mergeCell ref="B8:I8"/>
    <mergeCell ref="K8:N8"/>
    <mergeCell ref="T8:AA8"/>
  </mergeCells>
  <hyperlinks>
    <hyperlink ref="B5" r:id="rId1"/>
    <hyperlink ref="A1" location="'A1. Table of contents'!A1" display="Back to front page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U611"/>
  <sheetViews>
    <sheetView zoomScale="90" zoomScaleNormal="90" workbookViewId="0">
      <pane xSplit="1" ySplit="9" topLeftCell="B10" activePane="bottomRight" state="frozen"/>
      <selection activeCell="K433" sqref="K433"/>
      <selection pane="topRight" activeCell="K433" sqref="K433"/>
      <selection pane="bottomLeft" activeCell="K433" sqref="K433"/>
      <selection pane="bottomRight"/>
    </sheetView>
  </sheetViews>
  <sheetFormatPr defaultRowHeight="15"/>
  <cols>
    <col min="1" max="1" width="18.42578125" style="20" customWidth="1"/>
    <col min="2" max="2" width="20.7109375" style="17" bestFit="1" customWidth="1"/>
    <col min="3" max="3" width="20.5703125" style="17" customWidth="1"/>
    <col min="4" max="4" width="19.5703125" style="17" customWidth="1"/>
    <col min="5" max="5" width="30.28515625" style="17" bestFit="1" customWidth="1"/>
    <col min="6" max="6" width="17.140625" style="17" customWidth="1"/>
    <col min="7" max="8" width="17.85546875" style="17" bestFit="1" customWidth="1"/>
    <col min="9" max="16384" width="9.140625" style="17"/>
  </cols>
  <sheetData>
    <row r="1" spans="1:47" ht="15.75">
      <c r="A1" s="13" t="s">
        <v>0</v>
      </c>
      <c r="B1" s="14" t="s">
        <v>91</v>
      </c>
    </row>
    <row r="2" spans="1:47" ht="15.75">
      <c r="B2" s="14"/>
    </row>
    <row r="3" spans="1:47">
      <c r="A3" s="17"/>
      <c r="B3" s="76" t="s">
        <v>26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AT3" s="19"/>
      <c r="AU3" s="19"/>
    </row>
    <row r="4" spans="1:47">
      <c r="B4" s="77" t="s">
        <v>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AT4" s="19"/>
      <c r="AU4" s="19"/>
    </row>
    <row r="5" spans="1:47">
      <c r="B5" s="78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AT5" s="19"/>
      <c r="AU5" s="19"/>
    </row>
    <row r="6" spans="1:47">
      <c r="B6" s="77" t="s">
        <v>33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AT6" s="19"/>
      <c r="AU6" s="19"/>
    </row>
    <row r="7" spans="1:47" s="20" customFormat="1">
      <c r="B7" s="21"/>
      <c r="AT7" s="22"/>
      <c r="AU7" s="22"/>
    </row>
    <row r="8" spans="1:47" s="70" customFormat="1">
      <c r="A8" s="69"/>
      <c r="B8" s="104" t="s">
        <v>92</v>
      </c>
      <c r="C8" s="104"/>
      <c r="D8" s="104"/>
      <c r="E8" s="104"/>
      <c r="F8" s="104"/>
    </row>
    <row r="9" spans="1:47" s="53" customFormat="1">
      <c r="A9" s="62" t="s">
        <v>28</v>
      </c>
      <c r="B9" s="53" t="s">
        <v>93</v>
      </c>
      <c r="C9" s="53" t="s">
        <v>94</v>
      </c>
      <c r="D9" s="53" t="s">
        <v>95</v>
      </c>
      <c r="E9" s="53" t="s">
        <v>96</v>
      </c>
      <c r="F9" s="53" t="s">
        <v>97</v>
      </c>
    </row>
    <row r="10" spans="1:47">
      <c r="A10" s="56">
        <v>1270</v>
      </c>
      <c r="B10" s="58">
        <v>1.4680914011177613</v>
      </c>
      <c r="C10" s="58">
        <v>4.1065055126169216</v>
      </c>
      <c r="D10" s="58">
        <v>71.136981731395039</v>
      </c>
      <c r="E10" s="58">
        <v>84.008217259288813</v>
      </c>
      <c r="F10" s="58">
        <v>37.00515829362967</v>
      </c>
    </row>
    <row r="11" spans="1:47">
      <c r="A11" s="56">
        <v>1271</v>
      </c>
      <c r="B11" s="58">
        <v>2.6708650791419513</v>
      </c>
      <c r="C11" s="58">
        <v>4.0965008973115804</v>
      </c>
      <c r="D11" s="58">
        <v>71.638474847252979</v>
      </c>
      <c r="E11" s="58">
        <v>84.140003911414212</v>
      </c>
      <c r="F11" s="58">
        <v>37.409915074417697</v>
      </c>
    </row>
    <row r="12" spans="1:47">
      <c r="A12" s="56">
        <v>1272</v>
      </c>
      <c r="B12" s="58">
        <v>2.6708650791419513</v>
      </c>
      <c r="C12" s="58">
        <v>4.2027680700136116</v>
      </c>
      <c r="D12" s="58">
        <v>72.143503330217143</v>
      </c>
      <c r="E12" s="58">
        <v>84.271997301906922</v>
      </c>
      <c r="F12" s="58">
        <v>37.512954389669467</v>
      </c>
    </row>
    <row r="13" spans="1:47">
      <c r="A13" s="56">
        <v>1273</v>
      </c>
      <c r="B13" s="58">
        <v>2.6708650791419513</v>
      </c>
      <c r="C13" s="58">
        <v>4.0951350714660739</v>
      </c>
      <c r="D13" s="58">
        <v>72.652092103502241</v>
      </c>
      <c r="E13" s="58">
        <v>84.404197755084724</v>
      </c>
      <c r="F13" s="58">
        <v>37.553548997708312</v>
      </c>
    </row>
    <row r="14" spans="1:47">
      <c r="A14" s="56">
        <v>1274</v>
      </c>
      <c r="B14" s="58">
        <v>2.7593043201731415</v>
      </c>
      <c r="C14" s="58">
        <v>4.0960790095031747</v>
      </c>
      <c r="D14" s="58">
        <v>73.164266266023731</v>
      </c>
      <c r="E14" s="58">
        <v>84.536605595774162</v>
      </c>
      <c r="F14" s="58">
        <v>37.650891737934245</v>
      </c>
    </row>
    <row r="15" spans="1:47">
      <c r="A15" s="56">
        <v>1275</v>
      </c>
      <c r="B15" s="58">
        <v>2.9538706504417611</v>
      </c>
      <c r="C15" s="58">
        <v>4.4088686994330839</v>
      </c>
      <c r="D15" s="58">
        <v>73.68005109363628</v>
      </c>
      <c r="E15" s="58">
        <v>84.669221149311298</v>
      </c>
      <c r="F15" s="58">
        <v>37.86948236943698</v>
      </c>
    </row>
    <row r="16" spans="1:47">
      <c r="A16" s="56">
        <v>1276</v>
      </c>
      <c r="B16" s="58">
        <v>2.4762987488733326</v>
      </c>
      <c r="C16" s="58">
        <v>4.1307381843339561</v>
      </c>
      <c r="D16" s="58">
        <v>74.199472040381508</v>
      </c>
      <c r="E16" s="58">
        <v>84.802044741542687</v>
      </c>
      <c r="F16" s="58">
        <v>37.727394968615094</v>
      </c>
    </row>
    <row r="17" spans="1:6">
      <c r="A17" s="56">
        <v>1277</v>
      </c>
      <c r="B17" s="58">
        <v>2.1402296329548092</v>
      </c>
      <c r="C17" s="58">
        <v>4.264432035928083</v>
      </c>
      <c r="D17" s="58">
        <v>74.722554739743799</v>
      </c>
      <c r="E17" s="58">
        <v>84.935076698825867</v>
      </c>
      <c r="F17" s="58">
        <v>37.745733988387336</v>
      </c>
    </row>
    <row r="18" spans="1:6">
      <c r="A18" s="56">
        <v>1278</v>
      </c>
      <c r="B18" s="58">
        <v>2.8123678647918569</v>
      </c>
      <c r="C18" s="58">
        <v>4.3300479437149466</v>
      </c>
      <c r="D18" s="58">
        <v>75.249325005915438</v>
      </c>
      <c r="E18" s="58">
        <v>85.06831734803049</v>
      </c>
      <c r="F18" s="58">
        <v>38.026016146233594</v>
      </c>
    </row>
    <row r="19" spans="1:6">
      <c r="A19" s="56">
        <v>1279</v>
      </c>
      <c r="B19" s="58">
        <v>2.6001136863169991</v>
      </c>
      <c r="C19" s="58">
        <v>3.9526877911482594</v>
      </c>
      <c r="D19" s="58">
        <v>75.779808835070966</v>
      </c>
      <c r="E19" s="58">
        <v>85.201767016539165</v>
      </c>
      <c r="F19" s="58">
        <v>37.929675033262832</v>
      </c>
    </row>
    <row r="20" spans="1:6">
      <c r="A20" s="56">
        <v>1280</v>
      </c>
      <c r="B20" s="58">
        <v>2.3878595078421418</v>
      </c>
      <c r="C20" s="58">
        <v>3.9849311095159505</v>
      </c>
      <c r="D20" s="58">
        <v>76.686183481548227</v>
      </c>
      <c r="E20" s="58">
        <v>85.751570606493829</v>
      </c>
      <c r="F20" s="58">
        <v>38.129719155043183</v>
      </c>
    </row>
    <row r="21" spans="1:6">
      <c r="A21" s="56">
        <v>1281</v>
      </c>
      <c r="B21" s="58">
        <v>2.0694782401298562</v>
      </c>
      <c r="C21" s="58">
        <v>4.3086139084957269</v>
      </c>
      <c r="D21" s="58">
        <v>77.603398944496334</v>
      </c>
      <c r="E21" s="58">
        <v>86.304922056993121</v>
      </c>
      <c r="F21" s="58">
        <v>38.387325669118191</v>
      </c>
    </row>
    <row r="22" spans="1:6">
      <c r="A22" s="56">
        <v>1282</v>
      </c>
      <c r="B22" s="58">
        <v>0.90208025851814255</v>
      </c>
      <c r="C22" s="58">
        <v>4.1530717383400599</v>
      </c>
      <c r="D22" s="58">
        <v>78.531584886966044</v>
      </c>
      <c r="E22" s="58">
        <v>86.861844262239003</v>
      </c>
      <c r="F22" s="58">
        <v>38.269169772222654</v>
      </c>
    </row>
    <row r="23" spans="1:6">
      <c r="A23" s="56">
        <v>1283</v>
      </c>
      <c r="B23" s="58">
        <v>0.79595316928071402</v>
      </c>
      <c r="C23" s="58">
        <v>4.1108250825504165</v>
      </c>
      <c r="D23" s="58">
        <v>79.470872522860461</v>
      </c>
      <c r="E23" s="58">
        <v>87.422360264168788</v>
      </c>
      <c r="F23" s="58">
        <v>38.482537553137199</v>
      </c>
    </row>
    <row r="24" spans="1:6">
      <c r="A24" s="56">
        <v>1284</v>
      </c>
      <c r="B24" s="58">
        <v>0.72520177645576156</v>
      </c>
      <c r="C24" s="58">
        <v>4.726515269124846</v>
      </c>
      <c r="D24" s="58">
        <v>80.421394635484361</v>
      </c>
      <c r="E24" s="58">
        <v>87.986493253408597</v>
      </c>
      <c r="F24" s="58">
        <v>38.900424253002988</v>
      </c>
    </row>
    <row r="25" spans="1:6">
      <c r="A25" s="56">
        <v>1285</v>
      </c>
      <c r="B25" s="58">
        <v>0.65445038363080921</v>
      </c>
      <c r="C25" s="58">
        <v>4.4220740614330998</v>
      </c>
      <c r="D25" s="58">
        <v>81.383285596315247</v>
      </c>
      <c r="E25" s="58">
        <v>88.554266570232613</v>
      </c>
      <c r="F25" s="58">
        <v>39.050591794955722</v>
      </c>
    </row>
    <row r="26" spans="1:6">
      <c r="A26" s="56">
        <v>1286</v>
      </c>
      <c r="B26" s="58">
        <v>1.1320222851992376</v>
      </c>
      <c r="C26" s="58">
        <v>4.0705617146465283</v>
      </c>
      <c r="D26" s="58">
        <v>82.356681383998762</v>
      </c>
      <c r="E26" s="58">
        <v>89.125703705528963</v>
      </c>
      <c r="F26" s="58">
        <v>39.342040870394094</v>
      </c>
    </row>
    <row r="27" spans="1:6">
      <c r="A27" s="56">
        <v>1287</v>
      </c>
      <c r="B27" s="58">
        <v>1.7864726688300474</v>
      </c>
      <c r="C27" s="58">
        <v>4.2365839890250339</v>
      </c>
      <c r="D27" s="58">
        <v>83.341719603571548</v>
      </c>
      <c r="E27" s="58">
        <v>89.700828301771537</v>
      </c>
      <c r="F27" s="58">
        <v>39.83644621585217</v>
      </c>
    </row>
    <row r="28" spans="1:6">
      <c r="A28" s="56">
        <v>1288</v>
      </c>
      <c r="B28" s="58">
        <v>1.8572240616549995</v>
      </c>
      <c r="C28" s="58">
        <v>4.4681192656600013</v>
      </c>
      <c r="D28" s="58">
        <v>84.338539505913872</v>
      </c>
      <c r="E28" s="58">
        <v>90.279664153998056</v>
      </c>
      <c r="F28" s="58">
        <v>40.188903971624164</v>
      </c>
    </row>
    <row r="29" spans="1:6">
      <c r="A29" s="56">
        <v>1289</v>
      </c>
      <c r="B29" s="58">
        <v>1.5742184903551903</v>
      </c>
      <c r="C29" s="58">
        <v>4.5881381679912216</v>
      </c>
      <c r="D29" s="58">
        <v>85.347282007434998</v>
      </c>
      <c r="E29" s="58">
        <v>90.862235210794779</v>
      </c>
      <c r="F29" s="58">
        <v>40.41179749368947</v>
      </c>
    </row>
    <row r="30" spans="1:6">
      <c r="A30" s="56">
        <v>1290</v>
      </c>
      <c r="B30" s="58">
        <v>2.6708650791419521</v>
      </c>
      <c r="C30" s="58">
        <v>4.8212994627074952</v>
      </c>
      <c r="D30" s="58">
        <v>86.368089709993427</v>
      </c>
      <c r="E30" s="58">
        <v>91.448565575287191</v>
      </c>
      <c r="F30" s="58">
        <v>41.055217801901442</v>
      </c>
    </row>
    <row r="31" spans="1:6">
      <c r="A31" s="56">
        <v>1291</v>
      </c>
      <c r="B31" s="58">
        <v>3.5845820799010406</v>
      </c>
      <c r="C31" s="58">
        <v>4.5445329307126157</v>
      </c>
      <c r="D31" s="58">
        <v>85.001965999735063</v>
      </c>
      <c r="E31" s="58">
        <v>91.40021835431736</v>
      </c>
      <c r="F31" s="58">
        <v>41.154104124880796</v>
      </c>
    </row>
    <row r="32" spans="1:6">
      <c r="A32" s="56">
        <v>1292</v>
      </c>
      <c r="B32" s="58">
        <v>4.6388709269307586</v>
      </c>
      <c r="C32" s="58">
        <v>4.3993850261020118</v>
      </c>
      <c r="D32" s="58">
        <v>83.657450895131817</v>
      </c>
      <c r="E32" s="58">
        <v>91.351896693658503</v>
      </c>
      <c r="F32" s="58">
        <v>41.331730309468014</v>
      </c>
    </row>
    <row r="33" spans="1:6">
      <c r="A33" s="56">
        <v>1293</v>
      </c>
      <c r="B33" s="58">
        <v>4.8497286963367037</v>
      </c>
      <c r="C33" s="58">
        <v>4.1935368328435469</v>
      </c>
      <c r="D33" s="58">
        <v>82.334202602951649</v>
      </c>
      <c r="E33" s="58">
        <v>91.30360057979739</v>
      </c>
      <c r="F33" s="58">
        <v>41.25683866796799</v>
      </c>
    </row>
    <row r="34" spans="1:6">
      <c r="A34" s="56">
        <v>1294</v>
      </c>
      <c r="B34" s="58">
        <v>4.4280131575248163</v>
      </c>
      <c r="C34" s="58">
        <v>3.8974993817389882</v>
      </c>
      <c r="D34" s="58">
        <v>81.031884736262782</v>
      </c>
      <c r="E34" s="58">
        <v>91.255329999227783</v>
      </c>
      <c r="F34" s="58">
        <v>40.979681041527883</v>
      </c>
    </row>
    <row r="35" spans="1:6">
      <c r="A35" s="56">
        <v>1295</v>
      </c>
      <c r="B35" s="58">
        <v>6.4663049284489391</v>
      </c>
      <c r="C35" s="58">
        <v>3.7883143040674727</v>
      </c>
      <c r="D35" s="58">
        <v>79.750166228920094</v>
      </c>
      <c r="E35" s="58">
        <v>91.207084938450805</v>
      </c>
      <c r="F35" s="58">
        <v>41.445370550276706</v>
      </c>
    </row>
    <row r="36" spans="1:6">
      <c r="A36" s="56">
        <v>1296</v>
      </c>
      <c r="B36" s="58">
        <v>7.5908796986139695</v>
      </c>
      <c r="C36" s="58">
        <v>3.7255777847299636</v>
      </c>
      <c r="D36" s="58">
        <v>78.48872125140349</v>
      </c>
      <c r="E36" s="58">
        <v>91.158865383974558</v>
      </c>
      <c r="F36" s="58">
        <v>41.670260071157415</v>
      </c>
    </row>
    <row r="37" spans="1:6">
      <c r="A37" s="56">
        <v>1297</v>
      </c>
      <c r="B37" s="58">
        <v>9.1371700075908908</v>
      </c>
      <c r="C37" s="58">
        <v>4.2562000703045131</v>
      </c>
      <c r="D37" s="58">
        <v>77.247229127987964</v>
      </c>
      <c r="E37" s="58">
        <v>91.110671322314289</v>
      </c>
      <c r="F37" s="58">
        <v>42.187650818578064</v>
      </c>
    </row>
    <row r="38" spans="1:6">
      <c r="A38" s="56">
        <v>1298</v>
      </c>
      <c r="B38" s="58">
        <v>9.8400292389440374</v>
      </c>
      <c r="C38" s="58">
        <v>4.8719232639474326</v>
      </c>
      <c r="D38" s="58">
        <v>76.025374255223582</v>
      </c>
      <c r="E38" s="58">
        <v>91.062502739992425</v>
      </c>
      <c r="F38" s="58">
        <v>42.495175567940876</v>
      </c>
    </row>
    <row r="39" spans="1:6">
      <c r="A39" s="56">
        <v>1299</v>
      </c>
      <c r="B39" s="58">
        <v>9.7697433158087215</v>
      </c>
      <c r="C39" s="58">
        <v>4.2888352391446878</v>
      </c>
      <c r="D39" s="58">
        <v>74.822846021705075</v>
      </c>
      <c r="E39" s="58">
        <v>91.014359623538482</v>
      </c>
      <c r="F39" s="58">
        <v>42.236273782706363</v>
      </c>
    </row>
    <row r="40" spans="1:6">
      <c r="A40" s="56">
        <v>1300</v>
      </c>
      <c r="B40" s="58">
        <v>9.6994573926734056</v>
      </c>
      <c r="C40" s="58">
        <v>5.3732969318696817</v>
      </c>
      <c r="D40" s="58">
        <v>73.639338729110236</v>
      </c>
      <c r="E40" s="58">
        <v>90.966241959489125</v>
      </c>
      <c r="F40" s="58">
        <v>42.466757839283503</v>
      </c>
    </row>
    <row r="41" spans="1:6">
      <c r="A41" s="56">
        <v>1301</v>
      </c>
      <c r="B41" s="58">
        <v>9.6994573926734056</v>
      </c>
      <c r="C41" s="58">
        <v>5.6883992677440762</v>
      </c>
      <c r="D41" s="58">
        <v>74.274421483296081</v>
      </c>
      <c r="E41" s="58">
        <v>90.918149734388123</v>
      </c>
      <c r="F41" s="58">
        <v>42.566825238530583</v>
      </c>
    </row>
    <row r="42" spans="1:6">
      <c r="A42" s="56">
        <v>1302</v>
      </c>
      <c r="B42" s="58">
        <v>9.8400292389440374</v>
      </c>
      <c r="C42" s="58">
        <v>3.9975648948973772</v>
      </c>
      <c r="D42" s="58">
        <v>74.914981338602402</v>
      </c>
      <c r="E42" s="58">
        <v>90.870082934786367</v>
      </c>
      <c r="F42" s="58">
        <v>42.118665716980601</v>
      </c>
    </row>
    <row r="43" spans="1:6">
      <c r="A43" s="56">
        <v>1303</v>
      </c>
      <c r="B43" s="58">
        <v>8.996598161320259</v>
      </c>
      <c r="C43" s="58">
        <v>5.6637179381399445</v>
      </c>
      <c r="D43" s="58">
        <v>75.561065530820926</v>
      </c>
      <c r="E43" s="58">
        <v>90.82204154724181</v>
      </c>
      <c r="F43" s="58">
        <v>42.379439131969981</v>
      </c>
    </row>
    <row r="44" spans="1:6">
      <c r="A44" s="56">
        <v>1304</v>
      </c>
      <c r="B44" s="58">
        <v>9.1371700075908926</v>
      </c>
      <c r="C44" s="58">
        <v>5.5044922784414592</v>
      </c>
      <c r="D44" s="58">
        <v>76.212721703115733</v>
      </c>
      <c r="E44" s="58">
        <v>90.774025558319607</v>
      </c>
      <c r="F44" s="58">
        <v>42.380516497557345</v>
      </c>
    </row>
    <row r="45" spans="1:6">
      <c r="A45" s="56">
        <v>1305</v>
      </c>
      <c r="B45" s="58">
        <v>9.1371700075908926</v>
      </c>
      <c r="C45" s="58">
        <v>6.9949420761973773</v>
      </c>
      <c r="D45" s="58">
        <v>76.869997909536622</v>
      </c>
      <c r="E45" s="58">
        <v>90.72603495459191</v>
      </c>
      <c r="F45" s="58">
        <v>42.825916608719666</v>
      </c>
    </row>
    <row r="46" spans="1:6">
      <c r="A46" s="56">
        <v>1306</v>
      </c>
      <c r="B46" s="58">
        <v>7.3097360060727121</v>
      </c>
      <c r="C46" s="58">
        <v>6.4239635130878812</v>
      </c>
      <c r="D46" s="58">
        <v>77.532942618562757</v>
      </c>
      <c r="E46" s="58">
        <v>90.678069722638028</v>
      </c>
      <c r="F46" s="58">
        <v>42.157049664304871</v>
      </c>
    </row>
    <row r="47" spans="1:6">
      <c r="A47" s="56">
        <v>1307</v>
      </c>
      <c r="B47" s="58">
        <v>7.098878236666768</v>
      </c>
      <c r="C47" s="58">
        <v>6.6011787028859095</v>
      </c>
      <c r="D47" s="58">
        <v>78.201604716676727</v>
      </c>
      <c r="E47" s="58">
        <v>90.630129849044422</v>
      </c>
      <c r="F47" s="58">
        <v>42.159260797430406</v>
      </c>
    </row>
    <row r="48" spans="1:6">
      <c r="A48" s="56">
        <v>1308</v>
      </c>
      <c r="B48" s="58">
        <v>6.5365908515842532</v>
      </c>
      <c r="C48" s="58">
        <v>6.1761471711523512</v>
      </c>
      <c r="D48" s="58">
        <v>78.876033511969396</v>
      </c>
      <c r="E48" s="58">
        <v>90.582215320404487</v>
      </c>
      <c r="F48" s="58">
        <v>41.887087290639563</v>
      </c>
    </row>
    <row r="49" spans="1:6">
      <c r="A49" s="56">
        <v>1309</v>
      </c>
      <c r="B49" s="58">
        <v>5.7634456970957926</v>
      </c>
      <c r="C49" s="58">
        <v>6.6391287941127546</v>
      </c>
      <c r="D49" s="58">
        <v>79.55627873777604</v>
      </c>
      <c r="E49" s="58">
        <v>90.534326123318863</v>
      </c>
      <c r="F49" s="58">
        <v>41.816444203987416</v>
      </c>
    </row>
    <row r="50" spans="1:6">
      <c r="A50" s="56">
        <v>1310</v>
      </c>
      <c r="B50" s="58">
        <v>6.46630492844894</v>
      </c>
      <c r="C50" s="58">
        <v>6.0609596369043164</v>
      </c>
      <c r="D50" s="58">
        <v>80.242390556343892</v>
      </c>
      <c r="E50" s="58">
        <v>90.486462244395199</v>
      </c>
      <c r="F50" s="58">
        <v>41.853341314152878</v>
      </c>
    </row>
    <row r="51" spans="1:6">
      <c r="A51" s="56">
        <v>1311</v>
      </c>
      <c r="B51" s="58">
        <v>6.6771626978548841</v>
      </c>
      <c r="C51" s="58">
        <v>6.4743756406445963</v>
      </c>
      <c r="D51" s="58">
        <v>80.934419562530977</v>
      </c>
      <c r="E51" s="58">
        <v>90.438623670248234</v>
      </c>
      <c r="F51" s="58">
        <v>42.043578038961179</v>
      </c>
    </row>
    <row r="52" spans="1:6">
      <c r="A52" s="56">
        <v>1312</v>
      </c>
      <c r="B52" s="58">
        <v>6.8177345441255115</v>
      </c>
      <c r="C52" s="58">
        <v>6.4907891724823727</v>
      </c>
      <c r="D52" s="58">
        <v>81.632416787537096</v>
      </c>
      <c r="E52" s="58">
        <v>90.390810387499755</v>
      </c>
      <c r="F52" s="58">
        <v>42.098115801370092</v>
      </c>
    </row>
    <row r="53" spans="1:6">
      <c r="A53" s="56">
        <v>1313</v>
      </c>
      <c r="B53" s="58">
        <v>6.114875312772365</v>
      </c>
      <c r="C53" s="58">
        <v>6.3870856307501516</v>
      </c>
      <c r="D53" s="58">
        <v>82.336433702667051</v>
      </c>
      <c r="E53" s="58">
        <v>90.343022382778699</v>
      </c>
      <c r="F53" s="58">
        <v>41.882094858576821</v>
      </c>
    </row>
    <row r="54" spans="1:6">
      <c r="A54" s="56">
        <v>1314</v>
      </c>
      <c r="B54" s="58">
        <v>6.6068767747195682</v>
      </c>
      <c r="C54" s="58">
        <v>4.6268963038989783</v>
      </c>
      <c r="D54" s="58">
        <v>83.046522223126004</v>
      </c>
      <c r="E54" s="58">
        <v>90.295259642720964</v>
      </c>
      <c r="F54" s="58">
        <v>41.514789691741406</v>
      </c>
    </row>
    <row r="55" spans="1:6">
      <c r="A55" s="56">
        <v>1315</v>
      </c>
      <c r="B55" s="58">
        <v>6.7474486209901974</v>
      </c>
      <c r="C55" s="58">
        <v>5.6840916914870254</v>
      </c>
      <c r="D55" s="58">
        <v>83.762734711848083</v>
      </c>
      <c r="E55" s="58">
        <v>90.247522153969697</v>
      </c>
      <c r="F55" s="58">
        <v>41.875057963562931</v>
      </c>
    </row>
    <row r="56" spans="1:6">
      <c r="A56" s="56">
        <v>1316</v>
      </c>
      <c r="B56" s="58">
        <v>6.3960190053136241</v>
      </c>
      <c r="C56" s="58">
        <v>4.3375636206608155</v>
      </c>
      <c r="D56" s="58">
        <v>83.433896816610968</v>
      </c>
      <c r="E56" s="58">
        <v>89.077476335619835</v>
      </c>
      <c r="F56" s="58">
        <v>40.916852713743729</v>
      </c>
    </row>
    <row r="57" spans="1:6">
      <c r="A57" s="56">
        <v>1317</v>
      </c>
      <c r="B57" s="58">
        <v>6.3960190053136232</v>
      </c>
      <c r="C57" s="58">
        <v>5.1882701523259964</v>
      </c>
      <c r="D57" s="58">
        <v>83.106349881628603</v>
      </c>
      <c r="E57" s="58">
        <v>87.922599988789642</v>
      </c>
      <c r="F57" s="58">
        <v>40.706520203960586</v>
      </c>
    </row>
    <row r="58" spans="1:6">
      <c r="A58" s="56">
        <v>1318</v>
      </c>
      <c r="B58" s="58">
        <v>5.6931597739604785</v>
      </c>
      <c r="C58" s="58">
        <v>5.462335327348014</v>
      </c>
      <c r="D58" s="58">
        <v>82.780088838816098</v>
      </c>
      <c r="E58" s="58">
        <v>86.782696443517551</v>
      </c>
      <c r="F58" s="58">
        <v>40.136715779222314</v>
      </c>
    </row>
    <row r="59" spans="1:6">
      <c r="A59" s="56">
        <v>1319</v>
      </c>
      <c r="B59" s="58">
        <v>4.7794427732013878</v>
      </c>
      <c r="C59" s="58">
        <v>4.9236605604164998</v>
      </c>
      <c r="D59" s="58">
        <v>82.455108639984942</v>
      </c>
      <c r="E59" s="58">
        <v>85.657571579638983</v>
      </c>
      <c r="F59" s="58">
        <v>39.27563525923523</v>
      </c>
    </row>
    <row r="60" spans="1:6">
      <c r="A60" s="56">
        <v>1320</v>
      </c>
      <c r="B60" s="58">
        <v>5.4823020045545334</v>
      </c>
      <c r="C60" s="58">
        <v>5.8273499163474147</v>
      </c>
      <c r="D60" s="58">
        <v>82.131404256764966</v>
      </c>
      <c r="E60" s="58">
        <v>84.547033793728659</v>
      </c>
      <c r="F60" s="58">
        <v>39.294462671616706</v>
      </c>
    </row>
    <row r="61" spans="1:6">
      <c r="A61" s="56">
        <v>1321</v>
      </c>
      <c r="B61" s="58">
        <v>5.0605864657426478</v>
      </c>
      <c r="C61" s="58">
        <v>5.1698420822936804</v>
      </c>
      <c r="D61" s="58">
        <v>81.00812043080083</v>
      </c>
      <c r="E61" s="58">
        <v>83.450893966471526</v>
      </c>
      <c r="F61" s="58">
        <v>38.514125686962835</v>
      </c>
    </row>
    <row r="62" spans="1:6">
      <c r="A62" s="56">
        <v>1322</v>
      </c>
      <c r="B62" s="58">
        <v>4.7091568500660737</v>
      </c>
      <c r="C62" s="58">
        <v>4.1574460076759276</v>
      </c>
      <c r="D62" s="58">
        <v>79.900199383119769</v>
      </c>
      <c r="E62" s="58">
        <v>82.368965430456498</v>
      </c>
      <c r="F62" s="58">
        <v>37.65556769417126</v>
      </c>
    </row>
    <row r="63" spans="1:6">
      <c r="A63" s="56">
        <v>1323</v>
      </c>
      <c r="B63" s="58">
        <v>5.130872388877961</v>
      </c>
      <c r="C63" s="58">
        <v>5.4604823337348529</v>
      </c>
      <c r="D63" s="58">
        <v>78.807431002126506</v>
      </c>
      <c r="E63" s="58">
        <v>81.301063938387983</v>
      </c>
      <c r="F63" s="58">
        <v>37.697459245525963</v>
      </c>
    </row>
    <row r="64" spans="1:6">
      <c r="A64" s="56">
        <v>1324</v>
      </c>
      <c r="B64" s="58">
        <v>4.9903005426073319</v>
      </c>
      <c r="C64" s="58">
        <v>4.4790072363800686</v>
      </c>
      <c r="D64" s="58">
        <v>77.729608049852061</v>
      </c>
      <c r="E64" s="58">
        <v>80.247007631709408</v>
      </c>
      <c r="F64" s="58">
        <v>36.918878485720413</v>
      </c>
    </row>
    <row r="65" spans="1:6">
      <c r="A65" s="56">
        <v>1325</v>
      </c>
      <c r="B65" s="58">
        <v>4.2171553881188721</v>
      </c>
      <c r="C65" s="58">
        <v>5.0722314897967165</v>
      </c>
      <c r="D65" s="58">
        <v>76.666526122652058</v>
      </c>
      <c r="E65" s="58">
        <v>79.206617009633661</v>
      </c>
      <c r="F65" s="58">
        <v>36.430851233000261</v>
      </c>
    </row>
    <row r="66" spans="1:6">
      <c r="A66" s="56">
        <v>1326</v>
      </c>
      <c r="B66" s="58">
        <v>3.6548680030363552</v>
      </c>
      <c r="C66" s="58">
        <v>4.3313272433480483</v>
      </c>
      <c r="D66" s="58">
        <v>77.135285757674851</v>
      </c>
      <c r="E66" s="58">
        <v>79.748419107050069</v>
      </c>
      <c r="F66" s="58">
        <v>36.285354534560511</v>
      </c>
    </row>
    <row r="67" spans="1:6">
      <c r="A67" s="56">
        <v>1327</v>
      </c>
      <c r="B67" s="58">
        <v>3.7954398493069847</v>
      </c>
      <c r="C67" s="58">
        <v>5.035030765099112</v>
      </c>
      <c r="D67" s="58">
        <v>77.606911514413881</v>
      </c>
      <c r="E67" s="58">
        <v>80.293927328068889</v>
      </c>
      <c r="F67" s="58">
        <v>36.761027573275449</v>
      </c>
    </row>
    <row r="68" spans="1:6">
      <c r="A68" s="56">
        <v>1328</v>
      </c>
      <c r="B68" s="58">
        <v>4.2171553881188713</v>
      </c>
      <c r="C68" s="58">
        <v>4.2149317476918435</v>
      </c>
      <c r="D68" s="58">
        <v>78.081420917103458</v>
      </c>
      <c r="E68" s="58">
        <v>80.843167023924849</v>
      </c>
      <c r="F68" s="58">
        <v>36.870332241502503</v>
      </c>
    </row>
    <row r="69" spans="1:6">
      <c r="A69" s="56">
        <v>1329</v>
      </c>
      <c r="B69" s="58">
        <v>4.0765835418482421</v>
      </c>
      <c r="C69" s="58">
        <v>5.5916723084218782</v>
      </c>
      <c r="D69" s="58">
        <v>78.558831597125774</v>
      </c>
      <c r="E69" s="58">
        <v>81.396163719264379</v>
      </c>
      <c r="F69" s="58">
        <v>37.467793887553256</v>
      </c>
    </row>
    <row r="70" spans="1:6">
      <c r="A70" s="56">
        <v>1330</v>
      </c>
      <c r="B70" s="58">
        <v>4.006297618712928</v>
      </c>
      <c r="C70" s="58">
        <v>5.2974454009831771</v>
      </c>
      <c r="D70" s="58">
        <v>79.039161293666012</v>
      </c>
      <c r="E70" s="58">
        <v>81.952943113331727</v>
      </c>
      <c r="F70" s="58">
        <v>37.596883483278596</v>
      </c>
    </row>
    <row r="71" spans="1:6">
      <c r="A71" s="56">
        <v>1331</v>
      </c>
      <c r="B71" s="58">
        <v>3.3737243104950974</v>
      </c>
      <c r="C71" s="58">
        <v>5.6667237041556673</v>
      </c>
      <c r="D71" s="58">
        <v>79.522427854371458</v>
      </c>
      <c r="E71" s="58">
        <v>82.513531081163407</v>
      </c>
      <c r="F71" s="58">
        <v>37.76488838108704</v>
      </c>
    </row>
    <row r="72" spans="1:6">
      <c r="A72" s="56">
        <v>1332</v>
      </c>
      <c r="B72" s="58">
        <v>3.3737243104950974</v>
      </c>
      <c r="C72" s="58">
        <v>6.1353630391419429</v>
      </c>
      <c r="D72" s="58">
        <v>80.008649236014691</v>
      </c>
      <c r="E72" s="58">
        <v>83.07795367479055</v>
      </c>
      <c r="F72" s="58">
        <v>38.140327122034151</v>
      </c>
    </row>
    <row r="73" spans="1:6">
      <c r="A73" s="56">
        <v>1333</v>
      </c>
      <c r="B73" s="58">
        <v>4.006297618712928</v>
      </c>
      <c r="C73" s="58">
        <v>5.3418789083911999</v>
      </c>
      <c r="D73" s="58">
        <v>80.497843505160816</v>
      </c>
      <c r="E73" s="58">
        <v>83.646237124449712</v>
      </c>
      <c r="F73" s="58">
        <v>38.324299091144596</v>
      </c>
    </row>
    <row r="74" spans="1:6">
      <c r="A74" s="56">
        <v>1334</v>
      </c>
      <c r="B74" s="58">
        <v>3.7954398493069847</v>
      </c>
      <c r="C74" s="58">
        <v>5.9018129577954603</v>
      </c>
      <c r="D74" s="58">
        <v>80.990028838838725</v>
      </c>
      <c r="E74" s="58">
        <v>84.21840783980177</v>
      </c>
      <c r="F74" s="58">
        <v>38.670820439298005</v>
      </c>
    </row>
    <row r="75" spans="1:6">
      <c r="A75" s="56">
        <v>1335</v>
      </c>
      <c r="B75" s="58">
        <v>4.4982990806601286</v>
      </c>
      <c r="C75" s="58">
        <v>5.7445221164179623</v>
      </c>
      <c r="D75" s="58">
        <v>81.485223525216526</v>
      </c>
      <c r="E75" s="58">
        <v>84.794492411159339</v>
      </c>
      <c r="F75" s="58">
        <v>39.064092196011615</v>
      </c>
    </row>
    <row r="76" spans="1:6">
      <c r="A76" s="56">
        <v>1336</v>
      </c>
      <c r="B76" s="58">
        <v>5.060586465742646</v>
      </c>
      <c r="C76" s="58">
        <v>4.320173984225911</v>
      </c>
      <c r="D76" s="58">
        <v>81.983445964281017</v>
      </c>
      <c r="E76" s="58">
        <v>85.374517610722364</v>
      </c>
      <c r="F76" s="58">
        <v>39.048496076558038</v>
      </c>
    </row>
    <row r="77" spans="1:6">
      <c r="A77" s="56">
        <v>1337</v>
      </c>
      <c r="B77" s="58">
        <v>5.9743034665017349</v>
      </c>
      <c r="C77" s="58">
        <v>3.2855782609687849</v>
      </c>
      <c r="D77" s="58">
        <v>82.484714668521647</v>
      </c>
      <c r="E77" s="58">
        <v>85.958510393822536</v>
      </c>
      <c r="F77" s="58">
        <v>39.246931567948252</v>
      </c>
    </row>
    <row r="78" spans="1:6">
      <c r="A78" s="56">
        <v>1338</v>
      </c>
      <c r="B78" s="58">
        <v>7.3097360060727103</v>
      </c>
      <c r="C78" s="58">
        <v>4.9282633763345283</v>
      </c>
      <c r="D78" s="58">
        <v>82.98904826361786</v>
      </c>
      <c r="E78" s="58">
        <v>86.546497900175709</v>
      </c>
      <c r="F78" s="58">
        <v>40.349285259283576</v>
      </c>
    </row>
    <row r="79" spans="1:6">
      <c r="A79" s="56">
        <v>1339</v>
      </c>
      <c r="B79" s="58">
        <v>10.050887008349978</v>
      </c>
      <c r="C79" s="58">
        <v>6.497595840200618</v>
      </c>
      <c r="D79" s="58">
        <v>83.496465489131779</v>
      </c>
      <c r="E79" s="58">
        <v>87.138507455143326</v>
      </c>
      <c r="F79" s="58">
        <v>41.824534432205191</v>
      </c>
    </row>
    <row r="80" spans="1:6">
      <c r="A80" s="56">
        <v>1340</v>
      </c>
      <c r="B80" s="58">
        <v>12.721752087491927</v>
      </c>
      <c r="C80" s="58">
        <v>4.6066735052023935</v>
      </c>
      <c r="D80" s="58">
        <v>84.006985199203982</v>
      </c>
      <c r="E80" s="58">
        <v>87.734566571002176</v>
      </c>
      <c r="F80" s="58">
        <v>42.267994932057277</v>
      </c>
    </row>
    <row r="81" spans="1:6">
      <c r="A81" s="56">
        <v>1341</v>
      </c>
      <c r="B81" s="58">
        <v>14.478900165874792</v>
      </c>
      <c r="C81" s="58">
        <v>4.5820724773386319</v>
      </c>
      <c r="D81" s="58">
        <v>84.520626363254507</v>
      </c>
      <c r="E81" s="58">
        <v>88.334702948223182</v>
      </c>
      <c r="F81" s="58">
        <v>43.004727575619796</v>
      </c>
    </row>
    <row r="82" spans="1:6">
      <c r="A82" s="56">
        <v>1342</v>
      </c>
      <c r="B82" s="58">
        <v>15.462903089769192</v>
      </c>
      <c r="C82" s="58">
        <v>5.1809166750410727</v>
      </c>
      <c r="D82" s="58">
        <v>85.037408066687277</v>
      </c>
      <c r="E82" s="58">
        <v>88.93894447675838</v>
      </c>
      <c r="F82" s="58">
        <v>43.709855047542995</v>
      </c>
    </row>
    <row r="83" spans="1:6">
      <c r="A83" s="56">
        <v>1343</v>
      </c>
      <c r="B83" s="58">
        <v>15.67376085917514</v>
      </c>
      <c r="C83" s="58">
        <v>4.1544824770289779</v>
      </c>
      <c r="D83" s="58">
        <v>85.557349511599682</v>
      </c>
      <c r="E83" s="58">
        <v>89.547319237337405</v>
      </c>
      <c r="F83" s="58">
        <v>43.724518688714966</v>
      </c>
    </row>
    <row r="84" spans="1:6">
      <c r="A84" s="56">
        <v>1344</v>
      </c>
      <c r="B84" s="58">
        <v>15.744046782310456</v>
      </c>
      <c r="C84" s="58">
        <v>4.6897123580735052</v>
      </c>
      <c r="D84" s="58">
        <v>86.080470017495742</v>
      </c>
      <c r="E84" s="58">
        <v>90.159855502772231</v>
      </c>
      <c r="F84" s="58">
        <v>44.15921419068443</v>
      </c>
    </row>
    <row r="85" spans="1:6">
      <c r="A85" s="56">
        <v>1345</v>
      </c>
      <c r="B85" s="58">
        <v>16.798335629340169</v>
      </c>
      <c r="C85" s="58">
        <v>4.7204778182859242</v>
      </c>
      <c r="D85" s="58">
        <v>86.606789022004179</v>
      </c>
      <c r="E85" s="58">
        <v>90.77658173927118</v>
      </c>
      <c r="F85" s="58">
        <v>44.722748177485094</v>
      </c>
    </row>
    <row r="86" spans="1:6">
      <c r="A86" s="56">
        <v>1346</v>
      </c>
      <c r="B86" s="58">
        <v>17.782338553234574</v>
      </c>
      <c r="C86" s="58">
        <v>4.8513753784633868</v>
      </c>
      <c r="D86" s="58">
        <v>87.136326081600473</v>
      </c>
      <c r="E86" s="58">
        <v>91.397526607761762</v>
      </c>
      <c r="F86" s="58">
        <v>45.297747878333844</v>
      </c>
    </row>
    <row r="87" spans="1:6">
      <c r="A87" s="56">
        <v>1347</v>
      </c>
      <c r="B87" s="58">
        <v>18.766341477128979</v>
      </c>
      <c r="C87" s="58">
        <v>5.2822810711463211</v>
      </c>
      <c r="D87" s="58">
        <v>87.669100872333729</v>
      </c>
      <c r="E87" s="58">
        <v>92.022718965222694</v>
      </c>
      <c r="F87" s="58">
        <v>45.962423748309241</v>
      </c>
    </row>
    <row r="88" spans="1:6">
      <c r="A88" s="56">
        <v>1348</v>
      </c>
      <c r="B88" s="58">
        <v>19.047485169670242</v>
      </c>
      <c r="C88" s="58">
        <v>5.6849244820189266</v>
      </c>
      <c r="D88" s="58">
        <v>88.205133190557703</v>
      </c>
      <c r="E88" s="58">
        <v>92.65218786602513</v>
      </c>
      <c r="F88" s="58">
        <v>46.424252170806994</v>
      </c>
    </row>
    <row r="89" spans="1:6">
      <c r="A89" s="56">
        <v>1349</v>
      </c>
      <c r="B89" s="58">
        <v>18.485197784587726</v>
      </c>
      <c r="C89" s="58">
        <v>5.0223285368441637</v>
      </c>
      <c r="D89" s="58">
        <v>71.810974480125537</v>
      </c>
      <c r="E89" s="58">
        <v>75.4859195012736</v>
      </c>
      <c r="F89" s="58">
        <v>38.764059769741763</v>
      </c>
    </row>
    <row r="90" spans="1:6">
      <c r="A90" s="56">
        <v>1350</v>
      </c>
      <c r="B90" s="58">
        <v>16.165762321122344</v>
      </c>
      <c r="C90" s="58">
        <v>5.1391084565606304</v>
      </c>
      <c r="D90" s="58">
        <v>58.463899653600585</v>
      </c>
      <c r="E90" s="58">
        <v>61.500156382623508</v>
      </c>
      <c r="F90" s="58">
        <v>32.19591867357402</v>
      </c>
    </row>
    <row r="91" spans="1:6">
      <c r="A91" s="56">
        <v>1351</v>
      </c>
      <c r="B91" s="58">
        <v>14.68975793528074</v>
      </c>
      <c r="C91" s="58">
        <v>5.2674376208704663</v>
      </c>
      <c r="D91" s="58">
        <v>47.597565517680792</v>
      </c>
      <c r="E91" s="58">
        <v>50.105625791884691</v>
      </c>
      <c r="F91" s="58">
        <v>26.97031887210678</v>
      </c>
    </row>
    <row r="92" spans="1:6">
      <c r="A92" s="56">
        <v>1352</v>
      </c>
      <c r="B92" s="58">
        <v>13.705755011386334</v>
      </c>
      <c r="C92" s="58">
        <v>4.2731148251825815</v>
      </c>
      <c r="D92" s="58">
        <v>47.489164925968517</v>
      </c>
      <c r="E92" s="58">
        <v>50.027591328360607</v>
      </c>
      <c r="F92" s="58">
        <v>26.369461370255653</v>
      </c>
    </row>
    <row r="93" spans="1:6">
      <c r="A93" s="56">
        <v>1353</v>
      </c>
      <c r="B93" s="58">
        <v>13.565183165115707</v>
      </c>
      <c r="C93" s="58">
        <v>3.7326388186290305</v>
      </c>
      <c r="D93" s="58">
        <v>47.381011210081851</v>
      </c>
      <c r="E93" s="58">
        <v>49.949678395650729</v>
      </c>
      <c r="F93" s="58">
        <v>26.137260902136561</v>
      </c>
    </row>
    <row r="94" spans="1:6">
      <c r="A94" s="56">
        <v>1354</v>
      </c>
      <c r="B94" s="58">
        <v>15.041187550957307</v>
      </c>
      <c r="C94" s="58">
        <v>6.3005659701077406</v>
      </c>
      <c r="D94" s="58">
        <v>47.273103807775932</v>
      </c>
      <c r="E94" s="58">
        <v>49.871886804483026</v>
      </c>
      <c r="F94" s="58">
        <v>27.267484221195382</v>
      </c>
    </row>
    <row r="95" spans="1:6">
      <c r="A95" s="56">
        <v>1355</v>
      </c>
      <c r="B95" s="58">
        <v>15.322331243498564</v>
      </c>
      <c r="C95" s="58">
        <v>5.1828327165757289</v>
      </c>
      <c r="D95" s="58">
        <v>47.165442158086421</v>
      </c>
      <c r="E95" s="58">
        <v>49.794216365880281</v>
      </c>
      <c r="F95" s="58">
        <v>26.984074847042862</v>
      </c>
    </row>
    <row r="96" spans="1:6">
      <c r="A96" s="56">
        <v>1356</v>
      </c>
      <c r="B96" s="58">
        <v>14.619472012145419</v>
      </c>
      <c r="C96" s="58">
        <v>4.9625845310776846</v>
      </c>
      <c r="D96" s="58">
        <v>47.058025701326486</v>
      </c>
      <c r="E96" s="58">
        <v>49.716666891159576</v>
      </c>
      <c r="F96" s="58">
        <v>26.688788624809227</v>
      </c>
    </row>
    <row r="97" spans="1:6">
      <c r="A97" s="56">
        <v>1357</v>
      </c>
      <c r="B97" s="58">
        <v>13.916612780792276</v>
      </c>
      <c r="C97" s="58">
        <v>6.2864744775613168</v>
      </c>
      <c r="D97" s="58">
        <v>46.950853879084029</v>
      </c>
      <c r="E97" s="58">
        <v>49.639238191931867</v>
      </c>
      <c r="F97" s="58">
        <v>26.845987727264774</v>
      </c>
    </row>
    <row r="98" spans="1:6">
      <c r="A98" s="56">
        <v>1358</v>
      </c>
      <c r="B98" s="58">
        <v>13.635469088251018</v>
      </c>
      <c r="C98" s="58">
        <v>5.9294467612401922</v>
      </c>
      <c r="D98" s="58">
        <v>46.843926134218634</v>
      </c>
      <c r="E98" s="58">
        <v>49.561930080101469</v>
      </c>
      <c r="F98" s="58">
        <v>26.628550873252767</v>
      </c>
    </row>
    <row r="99" spans="1:6">
      <c r="A99" s="56">
        <v>1359</v>
      </c>
      <c r="B99" s="58">
        <v>13.143467626303815</v>
      </c>
      <c r="C99" s="58">
        <v>5.6301305465453817</v>
      </c>
      <c r="D99" s="58">
        <v>46.737241910858749</v>
      </c>
      <c r="E99" s="58">
        <v>49.484742367865678</v>
      </c>
      <c r="F99" s="58">
        <v>26.369173953380461</v>
      </c>
    </row>
    <row r="100" spans="1:6">
      <c r="A100" s="56">
        <v>1360</v>
      </c>
      <c r="B100" s="58">
        <v>13.70575501138633</v>
      </c>
      <c r="C100" s="58">
        <v>6.041446588111528</v>
      </c>
      <c r="D100" s="58">
        <v>46.630800654398804</v>
      </c>
      <c r="E100" s="58">
        <v>49.407674867714256</v>
      </c>
      <c r="F100" s="58">
        <v>26.612596862970133</v>
      </c>
    </row>
    <row r="101" spans="1:6">
      <c r="A101" s="56">
        <v>1361</v>
      </c>
      <c r="B101" s="58">
        <v>13.354325395709763</v>
      </c>
      <c r="C101" s="58">
        <v>5.1561253700912868</v>
      </c>
      <c r="D101" s="58">
        <v>46.524601811496304</v>
      </c>
      <c r="E101" s="58">
        <v>49.330727392428997</v>
      </c>
      <c r="F101" s="58">
        <v>26.220905513321924</v>
      </c>
    </row>
    <row r="102" spans="1:6">
      <c r="A102" s="56">
        <v>1362</v>
      </c>
      <c r="B102" s="58">
        <v>13.073181703168505</v>
      </c>
      <c r="C102" s="58">
        <v>6.5780274957072375</v>
      </c>
      <c r="D102" s="58">
        <v>46.418644830068942</v>
      </c>
      <c r="E102" s="58">
        <v>49.25389975508326</v>
      </c>
      <c r="F102" s="58">
        <v>26.524916363026762</v>
      </c>
    </row>
    <row r="103" spans="1:6">
      <c r="A103" s="56">
        <v>1363</v>
      </c>
      <c r="B103" s="58">
        <v>12.510894318085985</v>
      </c>
      <c r="C103" s="58">
        <v>5.404113064059179</v>
      </c>
      <c r="D103" s="58">
        <v>46.312929159291791</v>
      </c>
      <c r="E103" s="58">
        <v>49.177191769041521</v>
      </c>
      <c r="F103" s="58">
        <v>25.989874470218272</v>
      </c>
    </row>
    <row r="104" spans="1:6">
      <c r="A104" s="56">
        <v>1364</v>
      </c>
      <c r="B104" s="58">
        <v>11.878321009868156</v>
      </c>
      <c r="C104" s="58">
        <v>4.578231890410998</v>
      </c>
      <c r="D104" s="58">
        <v>46.207454249594349</v>
      </c>
      <c r="E104" s="58">
        <v>49.100603247958965</v>
      </c>
      <c r="F104" s="58">
        <v>25.537226224473979</v>
      </c>
    </row>
    <row r="105" spans="1:6">
      <c r="A105" s="56">
        <v>1365</v>
      </c>
      <c r="B105" s="58">
        <v>10.613174393432494</v>
      </c>
      <c r="C105" s="58">
        <v>6.1905242757381549</v>
      </c>
      <c r="D105" s="58">
        <v>46.102219552657736</v>
      </c>
      <c r="E105" s="58">
        <v>49.024134005780901</v>
      </c>
      <c r="F105" s="58">
        <v>25.622294712205608</v>
      </c>
    </row>
    <row r="106" spans="1:6">
      <c r="A106" s="56">
        <v>1366</v>
      </c>
      <c r="B106" s="58">
        <v>10.54288847029718</v>
      </c>
      <c r="C106" s="58">
        <v>5.864678224723705</v>
      </c>
      <c r="D106" s="58">
        <v>45.997224521411859</v>
      </c>
      <c r="E106" s="58">
        <v>48.947783856742497</v>
      </c>
      <c r="F106" s="58">
        <v>25.473350039108183</v>
      </c>
    </row>
    <row r="107" spans="1:6">
      <c r="A107" s="56">
        <v>1367</v>
      </c>
      <c r="B107" s="58">
        <v>10.47260254716187</v>
      </c>
      <c r="C107" s="58">
        <v>5.9899057504375861</v>
      </c>
      <c r="D107" s="58">
        <v>45.892468610032488</v>
      </c>
      <c r="E107" s="58">
        <v>48.871552615368167</v>
      </c>
      <c r="F107" s="58">
        <v>25.456624607218448</v>
      </c>
    </row>
    <row r="108" spans="1:6">
      <c r="A108" s="56">
        <v>1368</v>
      </c>
      <c r="B108" s="58">
        <v>9.8400292389440391</v>
      </c>
      <c r="C108" s="58">
        <v>4.9213557324065818</v>
      </c>
      <c r="D108" s="58">
        <v>45.787951273938567</v>
      </c>
      <c r="E108" s="58">
        <v>48.795440096471218</v>
      </c>
      <c r="F108" s="58">
        <v>24.933098519880939</v>
      </c>
    </row>
    <row r="109" spans="1:6">
      <c r="A109" s="56">
        <v>1369</v>
      </c>
      <c r="B109" s="58">
        <v>9.0668840844555767</v>
      </c>
      <c r="C109" s="58">
        <v>5.3258532479201053</v>
      </c>
      <c r="D109" s="58">
        <v>45.683671969789195</v>
      </c>
      <c r="E109" s="58">
        <v>48.719446115153339</v>
      </c>
      <c r="F109" s="58">
        <v>24.80195660256944</v>
      </c>
    </row>
    <row r="110" spans="1:6">
      <c r="A110" s="56">
        <v>1370</v>
      </c>
      <c r="B110" s="58">
        <v>8.6451685456436902</v>
      </c>
      <c r="C110" s="58">
        <v>4.5708829333938397</v>
      </c>
      <c r="D110" s="58">
        <v>45.57963015548097</v>
      </c>
      <c r="E110" s="58">
        <v>48.643570486804215</v>
      </c>
      <c r="F110" s="58">
        <v>24.429325740997406</v>
      </c>
    </row>
    <row r="111" spans="1:6">
      <c r="A111" s="56">
        <v>1371</v>
      </c>
      <c r="B111" s="58">
        <v>8.4343107762377443</v>
      </c>
      <c r="C111" s="58">
        <v>5.4742322952953142</v>
      </c>
      <c r="D111" s="58">
        <v>45.475825290145053</v>
      </c>
      <c r="E111" s="58">
        <v>48.567813027101003</v>
      </c>
      <c r="F111" s="58">
        <v>24.601539759358388</v>
      </c>
    </row>
    <row r="112" spans="1:6">
      <c r="A112" s="56">
        <v>1372</v>
      </c>
      <c r="B112" s="58">
        <v>9.1371700075908926</v>
      </c>
      <c r="C112" s="58">
        <v>4.7402422064867968</v>
      </c>
      <c r="D112" s="58">
        <v>45.372256834144395</v>
      </c>
      <c r="E112" s="58">
        <v>48.492173552007955</v>
      </c>
      <c r="F112" s="58">
        <v>24.54933208667623</v>
      </c>
    </row>
    <row r="113" spans="1:6">
      <c r="A113" s="56">
        <v>1373</v>
      </c>
      <c r="B113" s="58">
        <v>9.3480277769968332</v>
      </c>
      <c r="C113" s="58">
        <v>5.1753375547466591</v>
      </c>
      <c r="D113" s="58">
        <v>45.268924249070999</v>
      </c>
      <c r="E113" s="58">
        <v>48.416651877775912</v>
      </c>
      <c r="F113" s="58">
        <v>24.702271458265063</v>
      </c>
    </row>
    <row r="114" spans="1:6">
      <c r="A114" s="56">
        <v>1374</v>
      </c>
      <c r="B114" s="58">
        <v>10.261744777755922</v>
      </c>
      <c r="C114" s="58">
        <v>4.6595672031079376</v>
      </c>
      <c r="D114" s="58">
        <v>45.165826997743011</v>
      </c>
      <c r="E114" s="58">
        <v>48.341247820941916</v>
      </c>
      <c r="F114" s="58">
        <v>24.773018036344737</v>
      </c>
    </row>
    <row r="115" spans="1:6">
      <c r="A115" s="56">
        <v>1375</v>
      </c>
      <c r="B115" s="58">
        <v>11.316033624785643</v>
      </c>
      <c r="C115" s="58">
        <v>5.087761900766032</v>
      </c>
      <c r="D115" s="58">
        <v>45.062964544201947</v>
      </c>
      <c r="E115" s="58">
        <v>48.265961198328725</v>
      </c>
      <c r="F115" s="58">
        <v>25.15966970720439</v>
      </c>
    </row>
    <row r="116" spans="1:6">
      <c r="A116" s="56">
        <v>1376</v>
      </c>
      <c r="B116" s="58">
        <v>11.175461778515015</v>
      </c>
      <c r="C116" s="58">
        <v>4.546966121826733</v>
      </c>
      <c r="D116" s="58">
        <v>44.960336353710026</v>
      </c>
      <c r="E116" s="58">
        <v>48.190791827044372</v>
      </c>
      <c r="F116" s="58">
        <v>24.928664079097853</v>
      </c>
    </row>
    <row r="117" spans="1:6">
      <c r="A117" s="56">
        <v>1377</v>
      </c>
      <c r="B117" s="58">
        <v>10.96460400910907</v>
      </c>
      <c r="C117" s="58">
        <v>3.7736285728840429</v>
      </c>
      <c r="D117" s="58">
        <v>44.857941892747256</v>
      </c>
      <c r="E117" s="58">
        <v>48.115739524481754</v>
      </c>
      <c r="F117" s="58">
        <v>24.609943875203708</v>
      </c>
    </row>
    <row r="118" spans="1:6">
      <c r="A118" s="56">
        <v>1378</v>
      </c>
      <c r="B118" s="58">
        <v>13.002895780033189</v>
      </c>
      <c r="C118" s="58">
        <v>5.3199188617581523</v>
      </c>
      <c r="D118" s="58">
        <v>44.470828550142699</v>
      </c>
      <c r="E118" s="58">
        <v>47.734936870418004</v>
      </c>
      <c r="F118" s="58">
        <v>25.469319894854891</v>
      </c>
    </row>
    <row r="119" spans="1:6">
      <c r="A119" s="56">
        <v>1379</v>
      </c>
      <c r="B119" s="58">
        <v>13.565183165115711</v>
      </c>
      <c r="C119" s="58">
        <v>3.8955586656750389</v>
      </c>
      <c r="D119" s="58">
        <v>44.087055903381476</v>
      </c>
      <c r="E119" s="58">
        <v>47.357148004831259</v>
      </c>
      <c r="F119" s="58">
        <v>25.047263391094521</v>
      </c>
    </row>
    <row r="120" spans="1:6">
      <c r="A120" s="56">
        <v>1380</v>
      </c>
      <c r="B120" s="58">
        <v>14.689757935280742</v>
      </c>
      <c r="C120" s="58">
        <v>4.3987609700158758</v>
      </c>
      <c r="D120" s="58">
        <v>43.706595123055045</v>
      </c>
      <c r="E120" s="58">
        <v>46.982349075679309</v>
      </c>
      <c r="F120" s="58">
        <v>25.348352358387196</v>
      </c>
    </row>
    <row r="121" spans="1:6">
      <c r="A121" s="56">
        <v>1381</v>
      </c>
      <c r="B121" s="58">
        <v>15.533189012904517</v>
      </c>
      <c r="C121" s="58">
        <v>4.4757878655039747</v>
      </c>
      <c r="D121" s="58">
        <v>43.329417628545741</v>
      </c>
      <c r="E121" s="58">
        <v>46.610516419692274</v>
      </c>
      <c r="F121" s="58">
        <v>25.447313340930616</v>
      </c>
    </row>
    <row r="122" spans="1:6">
      <c r="A122" s="56">
        <v>1382</v>
      </c>
      <c r="B122" s="58">
        <v>14.900615704686683</v>
      </c>
      <c r="C122" s="58">
        <v>4.7955995275005057</v>
      </c>
      <c r="D122" s="58">
        <v>42.955495085879853</v>
      </c>
      <c r="E122" s="58">
        <v>46.241626560878615</v>
      </c>
      <c r="F122" s="58">
        <v>25.206339182839464</v>
      </c>
    </row>
    <row r="123" spans="1:6">
      <c r="A123" s="56">
        <v>1383</v>
      </c>
      <c r="B123" s="58">
        <v>14.68975793528074</v>
      </c>
      <c r="C123" s="58">
        <v>4.1298050948335767</v>
      </c>
      <c r="D123" s="58">
        <v>42.58479940559905</v>
      </c>
      <c r="E123" s="58">
        <v>45.875656209042944</v>
      </c>
      <c r="F123" s="58">
        <v>24.795658134770171</v>
      </c>
    </row>
    <row r="124" spans="1:6">
      <c r="A124" s="56">
        <v>1384</v>
      </c>
      <c r="B124" s="58">
        <v>14.900615704686683</v>
      </c>
      <c r="C124" s="58">
        <v>5.6705582039332834</v>
      </c>
      <c r="D124" s="58">
        <v>42.217302740650368</v>
      </c>
      <c r="E124" s="58">
        <v>45.512582258315625</v>
      </c>
      <c r="F124" s="58">
        <v>25.150553012975013</v>
      </c>
    </row>
    <row r="125" spans="1:6">
      <c r="A125" s="56">
        <v>1385</v>
      </c>
      <c r="B125" s="58">
        <v>14.760043858416052</v>
      </c>
      <c r="C125" s="58">
        <v>5.3755299529793605</v>
      </c>
      <c r="D125" s="58">
        <v>41.852977484294271</v>
      </c>
      <c r="E125" s="58">
        <v>45.152381785693919</v>
      </c>
      <c r="F125" s="58">
        <v>24.870633149518337</v>
      </c>
    </row>
    <row r="126" spans="1:6">
      <c r="A126" s="56">
        <v>1386</v>
      </c>
      <c r="B126" s="58">
        <v>14.970901627821998</v>
      </c>
      <c r="C126" s="58">
        <v>5.087722732162888</v>
      </c>
      <c r="D126" s="58">
        <v>41.491796268030804</v>
      </c>
      <c r="E126" s="58">
        <v>44.795032049594703</v>
      </c>
      <c r="F126" s="58">
        <v>24.692236900239877</v>
      </c>
    </row>
    <row r="127" spans="1:6">
      <c r="A127" s="56">
        <v>1387</v>
      </c>
      <c r="B127" s="58">
        <v>15.954904551716401</v>
      </c>
      <c r="C127" s="58">
        <v>5.1309413082119448</v>
      </c>
      <c r="D127" s="58">
        <v>41.13373195954361</v>
      </c>
      <c r="E127" s="58">
        <v>44.44051048841871</v>
      </c>
      <c r="F127" s="58">
        <v>24.828040357261035</v>
      </c>
    </row>
    <row r="128" spans="1:6">
      <c r="A128" s="56">
        <v>1388</v>
      </c>
      <c r="B128" s="58">
        <v>16.236048244257653</v>
      </c>
      <c r="C128" s="58">
        <v>4.7188596714598408</v>
      </c>
      <c r="D128" s="58">
        <v>40.778757660661782</v>
      </c>
      <c r="E128" s="58">
        <v>44.088794719126064</v>
      </c>
      <c r="F128" s="58">
        <v>24.635300392128798</v>
      </c>
    </row>
    <row r="129" spans="1:6">
      <c r="A129" s="56">
        <v>1389</v>
      </c>
      <c r="B129" s="58">
        <v>14.970901627821998</v>
      </c>
      <c r="C129" s="58">
        <v>4.7977832033578238</v>
      </c>
      <c r="D129" s="58">
        <v>40.42684670533923</v>
      </c>
      <c r="E129" s="58">
        <v>43.739862535823065</v>
      </c>
      <c r="F129" s="58">
        <v>24.155648479110273</v>
      </c>
    </row>
    <row r="130" spans="1:6">
      <c r="A130" s="56">
        <v>1390</v>
      </c>
      <c r="B130" s="58">
        <v>14.900615704686683</v>
      </c>
      <c r="C130" s="58">
        <v>5.9645938426333496</v>
      </c>
      <c r="D130" s="58">
        <v>40.077972657651443</v>
      </c>
      <c r="E130" s="58">
        <v>43.393691908360289</v>
      </c>
      <c r="F130" s="58">
        <v>24.329737624237787</v>
      </c>
    </row>
    <row r="131" spans="1:6">
      <c r="A131" s="56">
        <v>1391</v>
      </c>
      <c r="B131" s="58">
        <v>13.635469088251021</v>
      </c>
      <c r="C131" s="58">
        <v>4.9268199514513524</v>
      </c>
      <c r="D131" s="58">
        <v>39.732109309809651</v>
      </c>
      <c r="E131" s="58">
        <v>43.050260980941601</v>
      </c>
      <c r="F131" s="58">
        <v>23.525271398564797</v>
      </c>
    </row>
    <row r="132" spans="1:6">
      <c r="A132" s="56">
        <v>1392</v>
      </c>
      <c r="B132" s="58">
        <v>13.635469088251021</v>
      </c>
      <c r="C132" s="58">
        <v>5.34993604165515</v>
      </c>
      <c r="D132" s="58">
        <v>39.389230680192099</v>
      </c>
      <c r="E132" s="58">
        <v>42.709548070744333</v>
      </c>
      <c r="F132" s="58">
        <v>23.503451472968866</v>
      </c>
    </row>
    <row r="133" spans="1:6">
      <c r="A133" s="56">
        <v>1393</v>
      </c>
      <c r="B133" s="58">
        <v>14.338328319604166</v>
      </c>
      <c r="C133" s="58">
        <v>5.1516203075662821</v>
      </c>
      <c r="D133" s="58">
        <v>39.049311011392106</v>
      </c>
      <c r="E133" s="58">
        <v>42.371531666550275</v>
      </c>
      <c r="F133" s="58">
        <v>23.497070872181851</v>
      </c>
    </row>
    <row r="134" spans="1:6">
      <c r="A134" s="56">
        <v>1394</v>
      </c>
      <c r="B134" s="58">
        <v>14.338328319604166</v>
      </c>
      <c r="C134" s="58">
        <v>5.2458212813402607</v>
      </c>
      <c r="D134" s="58">
        <v>38.712324768283409</v>
      </c>
      <c r="E134" s="58">
        <v>42.036190427387588</v>
      </c>
      <c r="F134" s="58">
        <v>23.381198367588478</v>
      </c>
    </row>
    <row r="135" spans="1:6">
      <c r="A135" s="56">
        <v>1395</v>
      </c>
      <c r="B135" s="58">
        <v>14.26804239646885</v>
      </c>
      <c r="C135" s="58">
        <v>5.5028080193933242</v>
      </c>
      <c r="D135" s="58">
        <v>38.378246636101707</v>
      </c>
      <c r="E135" s="58">
        <v>41.703503181183379</v>
      </c>
      <c r="F135" s="58">
        <v>23.294531832543232</v>
      </c>
    </row>
    <row r="136" spans="1:6">
      <c r="A136" s="56">
        <v>1396</v>
      </c>
      <c r="B136" s="58">
        <v>14.478900165874792</v>
      </c>
      <c r="C136" s="58">
        <v>5.5780291747502355</v>
      </c>
      <c r="D136" s="58">
        <v>38.047051518543142</v>
      </c>
      <c r="E136" s="58">
        <v>41.37344892342702</v>
      </c>
      <c r="F136" s="58">
        <v>23.23428607790861</v>
      </c>
    </row>
    <row r="137" spans="1:6">
      <c r="A137" s="56">
        <v>1397</v>
      </c>
      <c r="B137" s="58">
        <v>13.635469088251018</v>
      </c>
      <c r="C137" s="58">
        <v>5.0229892679656798</v>
      </c>
      <c r="D137" s="58">
        <v>37.718714535878931</v>
      </c>
      <c r="E137" s="58">
        <v>41.046006815843995</v>
      </c>
      <c r="F137" s="58">
        <v>22.695972793590542</v>
      </c>
    </row>
    <row r="138" spans="1:6">
      <c r="A138" s="56">
        <v>1398</v>
      </c>
      <c r="B138" s="58">
        <v>13.073181703168505</v>
      </c>
      <c r="C138" s="58">
        <v>5.4105701500167216</v>
      </c>
      <c r="D138" s="58">
        <v>37.393211023086444</v>
      </c>
      <c r="E138" s="58">
        <v>40.72115618508024</v>
      </c>
      <c r="F138" s="58">
        <v>22.513504550903079</v>
      </c>
    </row>
    <row r="139" spans="1:6">
      <c r="A139" s="56">
        <v>1399</v>
      </c>
      <c r="B139" s="58">
        <v>13.143467626303815</v>
      </c>
      <c r="C139" s="58">
        <v>5.5573007434224442</v>
      </c>
      <c r="D139" s="58">
        <v>37.070516527996247</v>
      </c>
      <c r="E139" s="58">
        <v>40.398876521396929</v>
      </c>
      <c r="F139" s="58">
        <v>22.438295031904431</v>
      </c>
    </row>
    <row r="140" spans="1:6">
      <c r="A140" s="56">
        <v>1400</v>
      </c>
      <c r="B140" s="58">
        <v>12.159464702409412</v>
      </c>
      <c r="C140" s="58">
        <v>5.0134392865226296</v>
      </c>
      <c r="D140" s="58">
        <v>36.750606809455363</v>
      </c>
      <c r="E140" s="58">
        <v>40.079147477375564</v>
      </c>
      <c r="F140" s="58">
        <v>21.867314354224803</v>
      </c>
    </row>
    <row r="141" spans="1:6">
      <c r="A141" s="56">
        <v>1401</v>
      </c>
      <c r="B141" s="58">
        <v>11.808035086732838</v>
      </c>
      <c r="C141" s="58">
        <v>5.0096587777128692</v>
      </c>
      <c r="D141" s="58">
        <v>36.686434753417288</v>
      </c>
      <c r="E141" s="58">
        <v>40.038037271962182</v>
      </c>
      <c r="F141" s="58">
        <v>21.749494083427294</v>
      </c>
    </row>
    <row r="142" spans="1:6">
      <c r="A142" s="56">
        <v>1402</v>
      </c>
      <c r="B142" s="58">
        <v>12.229750625544728</v>
      </c>
      <c r="C142" s="58">
        <v>6.0835836577993918</v>
      </c>
      <c r="D142" s="58">
        <v>36.622374751386886</v>
      </c>
      <c r="E142" s="58">
        <v>39.996969234336675</v>
      </c>
      <c r="F142" s="58">
        <v>22.163448265834454</v>
      </c>
    </row>
    <row r="143" spans="1:6">
      <c r="A143" s="56">
        <v>1403</v>
      </c>
      <c r="B143" s="58">
        <v>12.018892856138788</v>
      </c>
      <c r="C143" s="58">
        <v>4.88048813130718</v>
      </c>
      <c r="D143" s="58">
        <v>36.558426607701044</v>
      </c>
      <c r="E143" s="58">
        <v>39.955943321246473</v>
      </c>
      <c r="F143" s="58">
        <v>21.733544230826404</v>
      </c>
    </row>
    <row r="144" spans="1:6">
      <c r="A144" s="56">
        <v>1404</v>
      </c>
      <c r="B144" s="58">
        <v>11.597177317326897</v>
      </c>
      <c r="C144" s="58">
        <v>5.6195817816387352</v>
      </c>
      <c r="D144" s="58">
        <v>36.494590127038386</v>
      </c>
      <c r="E144" s="58">
        <v>39.914959489483365</v>
      </c>
      <c r="F144" s="58">
        <v>21.813811583583018</v>
      </c>
    </row>
    <row r="145" spans="1:6">
      <c r="A145" s="56">
        <v>1405</v>
      </c>
      <c r="B145" s="58">
        <v>12.159464702409412</v>
      </c>
      <c r="C145" s="58">
        <v>4.5474590889232225</v>
      </c>
      <c r="D145" s="58">
        <v>36.430865114418566</v>
      </c>
      <c r="E145" s="58">
        <v>39.874017695883445</v>
      </c>
      <c r="F145" s="58">
        <v>21.638312576490033</v>
      </c>
    </row>
    <row r="146" spans="1:6">
      <c r="A146" s="56">
        <v>1406</v>
      </c>
      <c r="B146" s="58">
        <v>12.018892856138784</v>
      </c>
      <c r="C146" s="58">
        <v>5.7349312586880323</v>
      </c>
      <c r="D146" s="58">
        <v>36.367251375201718</v>
      </c>
      <c r="E146" s="58">
        <v>39.833117897327099</v>
      </c>
      <c r="F146" s="58">
        <v>21.928536682913698</v>
      </c>
    </row>
    <row r="147" spans="1:6">
      <c r="A147" s="56">
        <v>1407</v>
      </c>
      <c r="B147" s="58">
        <v>12.159464702409412</v>
      </c>
      <c r="C147" s="58">
        <v>5.3165033024648594</v>
      </c>
      <c r="D147" s="58">
        <v>36.303748715087828</v>
      </c>
      <c r="E147" s="58">
        <v>39.792260050738939</v>
      </c>
      <c r="F147" s="58">
        <v>21.82679824771914</v>
      </c>
    </row>
    <row r="148" spans="1:6">
      <c r="A148" s="56">
        <v>1408</v>
      </c>
      <c r="B148" s="58">
        <v>12.65146616435662</v>
      </c>
      <c r="C148" s="58">
        <v>5.0789364703910564</v>
      </c>
      <c r="D148" s="58">
        <v>36.240356940116193</v>
      </c>
      <c r="E148" s="58">
        <v>39.751444113087778</v>
      </c>
      <c r="F148" s="58">
        <v>21.876249072647056</v>
      </c>
    </row>
    <row r="149" spans="1:6">
      <c r="A149" s="56">
        <v>1409</v>
      </c>
      <c r="B149" s="58">
        <v>12.721752087491927</v>
      </c>
      <c r="C149" s="58">
        <v>5.9369630052807914</v>
      </c>
      <c r="D149" s="58">
        <v>36.177075856664736</v>
      </c>
      <c r="E149" s="58">
        <v>39.710670041386521</v>
      </c>
      <c r="F149" s="58">
        <v>22.12891476513294</v>
      </c>
    </row>
    <row r="150" spans="1:6">
      <c r="A150" s="56">
        <v>1410</v>
      </c>
      <c r="B150" s="58">
        <v>12.229750625544728</v>
      </c>
      <c r="C150" s="58">
        <v>5.8048793719778233</v>
      </c>
      <c r="D150" s="58">
        <v>36.113905271449539</v>
      </c>
      <c r="E150" s="58">
        <v>39.66993779269221</v>
      </c>
      <c r="F150" s="58">
        <v>21.93441881911599</v>
      </c>
    </row>
    <row r="151" spans="1:6">
      <c r="A151" s="56">
        <v>1411</v>
      </c>
      <c r="B151" s="58">
        <v>12.581180241221304</v>
      </c>
      <c r="C151" s="58">
        <v>4.9279895347143308</v>
      </c>
      <c r="D151" s="58">
        <v>36.050844991524137</v>
      </c>
      <c r="E151" s="58">
        <v>39.629247324105926</v>
      </c>
      <c r="F151" s="58">
        <v>21.75734117057933</v>
      </c>
    </row>
    <row r="152" spans="1:6">
      <c r="A152" s="56">
        <v>1412</v>
      </c>
      <c r="B152" s="58">
        <v>12.862323933762562</v>
      </c>
      <c r="C152" s="58">
        <v>4.5799131798668924</v>
      </c>
      <c r="D152" s="58">
        <v>35.987894824278996</v>
      </c>
      <c r="E152" s="58">
        <v>39.588598592772719</v>
      </c>
      <c r="F152" s="58">
        <v>21.715589882583821</v>
      </c>
    </row>
    <row r="153" spans="1:6">
      <c r="A153" s="56">
        <v>1413</v>
      </c>
      <c r="B153" s="58">
        <v>13.002895780033185</v>
      </c>
      <c r="C153" s="58">
        <v>5.6322751235085438</v>
      </c>
      <c r="D153" s="58">
        <v>35.92505457744091</v>
      </c>
      <c r="E153" s="58">
        <v>39.547991555881644</v>
      </c>
      <c r="F153" s="58">
        <v>22.044913457907892</v>
      </c>
    </row>
    <row r="154" spans="1:6">
      <c r="A154" s="56">
        <v>1414</v>
      </c>
      <c r="B154" s="58">
        <v>13.354325395709765</v>
      </c>
      <c r="C154" s="58">
        <v>4.9323140447903695</v>
      </c>
      <c r="D154" s="58">
        <v>35.862324059072414</v>
      </c>
      <c r="E154" s="58">
        <v>39.507426170665624</v>
      </c>
      <c r="F154" s="58">
        <v>21.919737457421579</v>
      </c>
    </row>
    <row r="155" spans="1:6">
      <c r="A155" s="56">
        <v>1415</v>
      </c>
      <c r="B155" s="58">
        <v>13.635469088251021</v>
      </c>
      <c r="C155" s="58">
        <v>5.8482575581459191</v>
      </c>
      <c r="D155" s="58">
        <v>35.799703077571181</v>
      </c>
      <c r="E155" s="58">
        <v>39.466902394401501</v>
      </c>
      <c r="F155" s="58">
        <v>22.248402673313024</v>
      </c>
    </row>
    <row r="156" spans="1:6">
      <c r="A156" s="56">
        <v>1416</v>
      </c>
      <c r="B156" s="58">
        <v>13.494897241980391</v>
      </c>
      <c r="C156" s="58">
        <v>5.1974565968427031</v>
      </c>
      <c r="D156" s="58">
        <v>35.737191441669466</v>
      </c>
      <c r="E156" s="58">
        <v>39.426420184409892</v>
      </c>
      <c r="F156" s="58">
        <v>22.000224371437227</v>
      </c>
    </row>
    <row r="157" spans="1:6">
      <c r="A157" s="56">
        <v>1417</v>
      </c>
      <c r="B157" s="58">
        <v>13.846326857656965</v>
      </c>
      <c r="C157" s="58">
        <v>5.539970734367623</v>
      </c>
      <c r="D157" s="58">
        <v>35.674788960433482</v>
      </c>
      <c r="E157" s="58">
        <v>39.385979498055221</v>
      </c>
      <c r="F157" s="58">
        <v>22.180552708945253</v>
      </c>
    </row>
    <row r="158" spans="1:6">
      <c r="A158" s="56">
        <v>1418</v>
      </c>
      <c r="B158" s="58">
        <v>14.057184627062909</v>
      </c>
      <c r="C158" s="58">
        <v>5.5964066622636057</v>
      </c>
      <c r="D158" s="58">
        <v>35.61249544326288</v>
      </c>
      <c r="E158" s="58">
        <v>39.345580292745616</v>
      </c>
      <c r="F158" s="58">
        <v>22.237810741850076</v>
      </c>
    </row>
    <row r="159" spans="1:6">
      <c r="A159" s="56">
        <v>1419</v>
      </c>
      <c r="B159" s="58">
        <v>14.338328319604166</v>
      </c>
      <c r="C159" s="58">
        <v>5.6534177773565437</v>
      </c>
      <c r="D159" s="58">
        <v>35.550310699890083</v>
      </c>
      <c r="E159" s="58">
        <v>39.305222525932926</v>
      </c>
      <c r="F159" s="58">
        <v>22.314893140246721</v>
      </c>
    </row>
    <row r="160" spans="1:6">
      <c r="A160" s="56">
        <v>1420</v>
      </c>
      <c r="B160" s="58">
        <v>14.760043858416052</v>
      </c>
      <c r="C160" s="58">
        <v>5.2928924615768489</v>
      </c>
      <c r="D160" s="58">
        <v>35.488234540379786</v>
      </c>
      <c r="E160" s="58">
        <v>39.264906155112605</v>
      </c>
      <c r="F160" s="58">
        <v>22.308929565712678</v>
      </c>
    </row>
    <row r="161" spans="1:6">
      <c r="A161" s="56">
        <v>1421</v>
      </c>
      <c r="B161" s="58">
        <v>14.830329781551368</v>
      </c>
      <c r="C161" s="58">
        <v>5.1934135362412546</v>
      </c>
      <c r="D161" s="58">
        <v>35.426266775128326</v>
      </c>
      <c r="E161" s="58">
        <v>39.224631137823749</v>
      </c>
      <c r="F161" s="58">
        <v>22.281295751019101</v>
      </c>
    </row>
    <row r="162" spans="1:6">
      <c r="A162" s="56">
        <v>1422</v>
      </c>
      <c r="B162" s="58">
        <v>14.970901627821995</v>
      </c>
      <c r="C162" s="58">
        <v>5.5954429044475447</v>
      </c>
      <c r="D162" s="58">
        <v>35.364407214863114</v>
      </c>
      <c r="E162" s="58">
        <v>39.184397431648982</v>
      </c>
      <c r="F162" s="58">
        <v>22.420258354688112</v>
      </c>
    </row>
    <row r="163" spans="1:6">
      <c r="A163" s="56">
        <v>1423</v>
      </c>
      <c r="B163" s="58">
        <v>14.970901627821995</v>
      </c>
      <c r="C163" s="58">
        <v>7.6074565980800024</v>
      </c>
      <c r="D163" s="58">
        <v>35.302655670642061</v>
      </c>
      <c r="E163" s="58">
        <v>39.144204994214434</v>
      </c>
      <c r="F163" s="58">
        <v>22.991692031102644</v>
      </c>
    </row>
    <row r="164" spans="1:6">
      <c r="A164" s="56">
        <v>1424</v>
      </c>
      <c r="B164" s="58">
        <v>14.478900165874787</v>
      </c>
      <c r="C164" s="58">
        <v>6.7155741966400644</v>
      </c>
      <c r="D164" s="58">
        <v>35.241011953852983</v>
      </c>
      <c r="E164" s="58">
        <v>39.104053783189698</v>
      </c>
      <c r="F164" s="58">
        <v>22.574864646756879</v>
      </c>
    </row>
    <row r="165" spans="1:6">
      <c r="A165" s="56">
        <v>1425</v>
      </c>
      <c r="B165" s="58">
        <v>13.565183165115702</v>
      </c>
      <c r="C165" s="58">
        <v>6.9203430491314295</v>
      </c>
      <c r="D165" s="58">
        <v>35.179475876213054</v>
      </c>
      <c r="E165" s="58">
        <v>39.063943756287806</v>
      </c>
      <c r="F165" s="58">
        <v>22.361561698352912</v>
      </c>
    </row>
    <row r="166" spans="1:6">
      <c r="A166" s="56">
        <v>1426</v>
      </c>
      <c r="B166" s="58">
        <v>12.932609856897873</v>
      </c>
      <c r="C166" s="58">
        <v>6.2136467508661806</v>
      </c>
      <c r="D166" s="58">
        <v>35.118047249768253</v>
      </c>
      <c r="E166" s="58">
        <v>39.023874871265122</v>
      </c>
      <c r="F166" s="58">
        <v>21.959763426034655</v>
      </c>
    </row>
    <row r="167" spans="1:6">
      <c r="A167" s="56">
        <v>1427</v>
      </c>
      <c r="B167" s="58">
        <v>12.159464702409409</v>
      </c>
      <c r="C167" s="58">
        <v>6.1396156262617962</v>
      </c>
      <c r="D167" s="58">
        <v>35.056725886892707</v>
      </c>
      <c r="E167" s="58">
        <v>38.983847085921404</v>
      </c>
      <c r="F167" s="58">
        <v>21.70408410511218</v>
      </c>
    </row>
    <row r="168" spans="1:6">
      <c r="A168" s="56">
        <v>1428</v>
      </c>
      <c r="B168" s="58">
        <v>11.175461778515007</v>
      </c>
      <c r="C168" s="58">
        <v>6.1916820418253105</v>
      </c>
      <c r="D168" s="58">
        <v>34.995511600288147</v>
      </c>
      <c r="E168" s="58">
        <v>38.943860358099627</v>
      </c>
      <c r="F168" s="58">
        <v>21.426465357630583</v>
      </c>
    </row>
    <row r="169" spans="1:6">
      <c r="A169" s="56">
        <v>1429</v>
      </c>
      <c r="B169" s="58">
        <v>9.9103151620793462</v>
      </c>
      <c r="C169" s="58">
        <v>6.4878495645579832</v>
      </c>
      <c r="D169" s="58">
        <v>34.934404202983451</v>
      </c>
      <c r="E169" s="58">
        <v>38.903914645686079</v>
      </c>
      <c r="F169" s="58">
        <v>21.141846578315448</v>
      </c>
    </row>
    <row r="170" spans="1:6">
      <c r="A170" s="56">
        <v>1430</v>
      </c>
      <c r="B170" s="58">
        <v>9.2074559307261996</v>
      </c>
      <c r="C170" s="58">
        <v>5.8412324557787594</v>
      </c>
      <c r="D170" s="58">
        <v>34.873403508333915</v>
      </c>
      <c r="E170" s="58">
        <v>38.864009906610228</v>
      </c>
      <c r="F170" s="58">
        <v>20.738097155432392</v>
      </c>
    </row>
    <row r="171" spans="1:6">
      <c r="A171" s="56">
        <v>1431</v>
      </c>
      <c r="B171" s="58">
        <v>8.715454468778999</v>
      </c>
      <c r="C171" s="58">
        <v>6.2297738477229299</v>
      </c>
      <c r="D171" s="58">
        <v>34.746015874739633</v>
      </c>
      <c r="E171" s="58">
        <v>38.749990237284173</v>
      </c>
      <c r="F171" s="58">
        <v>20.665178316585877</v>
      </c>
    </row>
    <row r="172" spans="1:6">
      <c r="A172" s="56">
        <v>1432</v>
      </c>
      <c r="B172" s="58">
        <v>9.277741853861512</v>
      </c>
      <c r="C172" s="58">
        <v>5.7061372685935527</v>
      </c>
      <c r="D172" s="58">
        <v>34.619093570237439</v>
      </c>
      <c r="E172" s="58">
        <v>38.636305080146229</v>
      </c>
      <c r="F172" s="58">
        <v>20.619672016656597</v>
      </c>
    </row>
    <row r="173" spans="1:6">
      <c r="A173" s="56">
        <v>1433</v>
      </c>
      <c r="B173" s="58">
        <v>8.715454468778999</v>
      </c>
      <c r="C173" s="58">
        <v>5.7098618946857504</v>
      </c>
      <c r="D173" s="58">
        <v>34.492634895045676</v>
      </c>
      <c r="E173" s="58">
        <v>38.522953453800795</v>
      </c>
      <c r="F173" s="58">
        <v>20.414664011346723</v>
      </c>
    </row>
    <row r="174" spans="1:6">
      <c r="A174" s="56">
        <v>1434</v>
      </c>
      <c r="B174" s="58">
        <v>8.2937389299671107</v>
      </c>
      <c r="C174" s="58">
        <v>5.5940589610394227</v>
      </c>
      <c r="D174" s="58">
        <v>34.366638155591737</v>
      </c>
      <c r="E174" s="58">
        <v>38.409934379731489</v>
      </c>
      <c r="F174" s="58">
        <v>20.214052961154781</v>
      </c>
    </row>
    <row r="175" spans="1:6">
      <c r="A175" s="56">
        <v>1435</v>
      </c>
      <c r="B175" s="58">
        <v>8.6451685456436849</v>
      </c>
      <c r="C175" s="58">
        <v>5.9943885331624607</v>
      </c>
      <c r="D175" s="58">
        <v>34.241101664489406</v>
      </c>
      <c r="E175" s="58">
        <v>38.297246882292683</v>
      </c>
      <c r="F175" s="58">
        <v>20.380803136667989</v>
      </c>
    </row>
    <row r="176" spans="1:6">
      <c r="A176" s="56">
        <v>1436</v>
      </c>
      <c r="B176" s="58">
        <v>9.1371700075908855</v>
      </c>
      <c r="C176" s="58">
        <v>3.9440555433895979</v>
      </c>
      <c r="D176" s="58">
        <v>34.116023740516255</v>
      </c>
      <c r="E176" s="58">
        <v>38.184889988701137</v>
      </c>
      <c r="F176" s="58">
        <v>19.868932750693244</v>
      </c>
    </row>
    <row r="177" spans="1:6">
      <c r="A177" s="56">
        <v>1437</v>
      </c>
      <c r="B177" s="58">
        <v>9.0668840844555696</v>
      </c>
      <c r="C177" s="58">
        <v>4.8573026630917848</v>
      </c>
      <c r="D177" s="58">
        <v>33.991402708591103</v>
      </c>
      <c r="E177" s="58">
        <v>38.072862729027577</v>
      </c>
      <c r="F177" s="58">
        <v>20.068447424925669</v>
      </c>
    </row>
    <row r="178" spans="1:6">
      <c r="A178" s="56">
        <v>1438</v>
      </c>
      <c r="B178" s="58">
        <v>8.7154544687789972</v>
      </c>
      <c r="C178" s="58">
        <v>6.2390993364922913</v>
      </c>
      <c r="D178" s="58">
        <v>33.867236899751624</v>
      </c>
      <c r="E178" s="58">
        <v>37.961164136188295</v>
      </c>
      <c r="F178" s="58">
        <v>20.326850416604607</v>
      </c>
    </row>
    <row r="179" spans="1:6">
      <c r="A179" s="56">
        <v>1439</v>
      </c>
      <c r="B179" s="58">
        <v>8.2937389299671089</v>
      </c>
      <c r="C179" s="58">
        <v>5.9739970346985967</v>
      </c>
      <c r="D179" s="58">
        <v>33.74352465113197</v>
      </c>
      <c r="E179" s="58">
        <v>37.849793245936844</v>
      </c>
      <c r="F179" s="58">
        <v>20.083226226267865</v>
      </c>
    </row>
    <row r="180" spans="1:6">
      <c r="A180" s="56">
        <v>1440</v>
      </c>
      <c r="B180" s="58">
        <v>8.5748826225083672</v>
      </c>
      <c r="C180" s="58">
        <v>7.9893219182545199</v>
      </c>
      <c r="D180" s="58">
        <v>33.620264305940523</v>
      </c>
      <c r="E180" s="58">
        <v>37.738749096855678</v>
      </c>
      <c r="F180" s="58">
        <v>20.704259574450148</v>
      </c>
    </row>
    <row r="181" spans="1:6">
      <c r="A181" s="56">
        <v>1441</v>
      </c>
      <c r="B181" s="58">
        <v>8.5748826225083672</v>
      </c>
      <c r="C181" s="58">
        <v>6.5858504100094253</v>
      </c>
      <c r="D181" s="58">
        <v>33.497454213437663</v>
      </c>
      <c r="E181" s="58">
        <v>37.628030730347881</v>
      </c>
      <c r="F181" s="58">
        <v>20.245197448742498</v>
      </c>
    </row>
    <row r="182" spans="1:6">
      <c r="A182" s="56">
        <v>1442</v>
      </c>
      <c r="B182" s="58">
        <v>8.5748826225083672</v>
      </c>
      <c r="C182" s="58">
        <v>6.319213362487007</v>
      </c>
      <c r="D182" s="58">
        <v>33.375092728913707</v>
      </c>
      <c r="E182" s="58">
        <v>37.517637190628875</v>
      </c>
      <c r="F182" s="58">
        <v>20.119368965408881</v>
      </c>
    </row>
    <row r="183" spans="1:6">
      <c r="A183" s="56">
        <v>1443</v>
      </c>
      <c r="B183" s="58">
        <v>8.2937389299671089</v>
      </c>
      <c r="C183" s="58">
        <v>7.6120721724904392</v>
      </c>
      <c r="D183" s="58">
        <v>33.253178213666864</v>
      </c>
      <c r="E183" s="58">
        <v>37.407567524718175</v>
      </c>
      <c r="F183" s="58">
        <v>20.37207109775969</v>
      </c>
    </row>
    <row r="184" spans="1:6">
      <c r="A184" s="56">
        <v>1444</v>
      </c>
      <c r="B184" s="58">
        <v>8.7154544687789972</v>
      </c>
      <c r="C184" s="58">
        <v>7.2022114329796247</v>
      </c>
      <c r="D184" s="58">
        <v>33.131709034981284</v>
      </c>
      <c r="E184" s="58">
        <v>37.297820782431167</v>
      </c>
      <c r="F184" s="58">
        <v>20.322377163164639</v>
      </c>
    </row>
    <row r="185" spans="1:6">
      <c r="A185" s="56">
        <v>1445</v>
      </c>
      <c r="B185" s="58">
        <v>8.7154544687789972</v>
      </c>
      <c r="C185" s="58">
        <v>6.3140642619339982</v>
      </c>
      <c r="D185" s="58">
        <v>33.010683566105229</v>
      </c>
      <c r="E185" s="58">
        <v>37.188396016370881</v>
      </c>
      <c r="F185" s="58">
        <v>20.014877298053687</v>
      </c>
    </row>
    <row r="186" spans="1:6">
      <c r="A186" s="56">
        <v>1446</v>
      </c>
      <c r="B186" s="58">
        <v>8.8560263150496255</v>
      </c>
      <c r="C186" s="58">
        <v>7.0107677943998112</v>
      </c>
      <c r="D186" s="58">
        <v>32.890100186229184</v>
      </c>
      <c r="E186" s="58">
        <v>37.079292281919855</v>
      </c>
      <c r="F186" s="58">
        <v>20.211147611047576</v>
      </c>
    </row>
    <row r="187" spans="1:6">
      <c r="A187" s="56">
        <v>1447</v>
      </c>
      <c r="B187" s="58">
        <v>8.5045966993730531</v>
      </c>
      <c r="C187" s="58">
        <v>6.2084168396749559</v>
      </c>
      <c r="D187" s="58">
        <v>32.769957280464283</v>
      </c>
      <c r="E187" s="58">
        <v>36.970508637231916</v>
      </c>
      <c r="F187" s="58">
        <v>19.830893361563</v>
      </c>
    </row>
    <row r="188" spans="1:6">
      <c r="A188" s="56">
        <v>1448</v>
      </c>
      <c r="B188" s="58">
        <v>8.7857403919143078</v>
      </c>
      <c r="C188" s="58">
        <v>7.3910137639271571</v>
      </c>
      <c r="D188" s="58">
        <v>32.650253239820643</v>
      </c>
      <c r="E188" s="58">
        <v>36.862044143224146</v>
      </c>
      <c r="F188" s="58">
        <v>20.209083167724337</v>
      </c>
    </row>
    <row r="189" spans="1:6">
      <c r="A189" s="56">
        <v>1449</v>
      </c>
      <c r="B189" s="58">
        <v>8.5748826225083672</v>
      </c>
      <c r="C189" s="58">
        <v>4.6779620094175041</v>
      </c>
      <c r="D189" s="58">
        <v>32.530986461185719</v>
      </c>
      <c r="E189" s="58">
        <v>36.753897863568689</v>
      </c>
      <c r="F189" s="58">
        <v>19.30855155353564</v>
      </c>
    </row>
    <row r="190" spans="1:6">
      <c r="A190" s="56">
        <v>1450</v>
      </c>
      <c r="B190" s="58">
        <v>9.2777418538615084</v>
      </c>
      <c r="C190" s="58">
        <v>5.8752771823225389</v>
      </c>
      <c r="D190" s="58">
        <v>32.412155347302964</v>
      </c>
      <c r="E190" s="58">
        <v>36.646068864684679</v>
      </c>
      <c r="F190" s="58">
        <v>19.809147327200439</v>
      </c>
    </row>
    <row r="191" spans="1:6">
      <c r="A191" s="56">
        <v>1451</v>
      </c>
      <c r="B191" s="58">
        <v>9.1371700075908819</v>
      </c>
      <c r="C191" s="58">
        <v>5.5521657453018323</v>
      </c>
      <c r="D191" s="58">
        <v>32.483579051444963</v>
      </c>
      <c r="E191" s="58">
        <v>36.753327624033169</v>
      </c>
      <c r="F191" s="58">
        <v>19.7195889432308</v>
      </c>
    </row>
    <row r="192" spans="1:6">
      <c r="A192" s="56">
        <v>1452</v>
      </c>
      <c r="B192" s="58">
        <v>8.8560263150496237</v>
      </c>
      <c r="C192" s="58">
        <v>5.1075357685695559</v>
      </c>
      <c r="D192" s="58">
        <v>32.555160145475377</v>
      </c>
      <c r="E192" s="58">
        <v>36.860900317230865</v>
      </c>
      <c r="F192" s="58">
        <v>19.555283047489379</v>
      </c>
    </row>
    <row r="193" spans="1:6">
      <c r="A193" s="56">
        <v>1453</v>
      </c>
      <c r="B193" s="58">
        <v>8.3640248531024231</v>
      </c>
      <c r="C193" s="58">
        <v>5.855145939976043</v>
      </c>
      <c r="D193" s="58">
        <v>32.626898976219913</v>
      </c>
      <c r="E193" s="58">
        <v>36.968787863125428</v>
      </c>
      <c r="F193" s="58">
        <v>19.681522635998231</v>
      </c>
    </row>
    <row r="194" spans="1:6">
      <c r="A194" s="56">
        <v>1454</v>
      </c>
      <c r="B194" s="58">
        <v>8.1531670836964771</v>
      </c>
      <c r="C194" s="58">
        <v>4.6663227057866967</v>
      </c>
      <c r="D194" s="58">
        <v>32.698795891268553</v>
      </c>
      <c r="E194" s="58">
        <v>37.076991183253924</v>
      </c>
      <c r="F194" s="58">
        <v>19.319061971192848</v>
      </c>
    </row>
    <row r="195" spans="1:6">
      <c r="A195" s="56">
        <v>1455</v>
      </c>
      <c r="B195" s="58">
        <v>8.0125952374258507</v>
      </c>
      <c r="C195" s="58">
        <v>5.2396954107778475</v>
      </c>
      <c r="D195" s="58">
        <v>32.770851238977237</v>
      </c>
      <c r="E195" s="58">
        <v>37.185511201850602</v>
      </c>
      <c r="F195" s="58">
        <v>19.492684433584063</v>
      </c>
    </row>
    <row r="196" spans="1:6">
      <c r="A196" s="56">
        <v>1456</v>
      </c>
      <c r="B196" s="58">
        <v>8.223453006831793</v>
      </c>
      <c r="C196" s="58">
        <v>6.2282869484559473</v>
      </c>
      <c r="D196" s="58">
        <v>32.843065368469517</v>
      </c>
      <c r="E196" s="58">
        <v>37.294348845854856</v>
      </c>
      <c r="F196" s="58">
        <v>19.886270835161334</v>
      </c>
    </row>
    <row r="197" spans="1:6">
      <c r="A197" s="56">
        <v>1457</v>
      </c>
      <c r="B197" s="58">
        <v>7.6611656217492774</v>
      </c>
      <c r="C197" s="58">
        <v>4.2833327303561077</v>
      </c>
      <c r="D197" s="58">
        <v>32.915438629638317</v>
      </c>
      <c r="E197" s="58">
        <v>37.403505044919108</v>
      </c>
      <c r="F197" s="58">
        <v>19.204476826765763</v>
      </c>
    </row>
    <row r="198" spans="1:6">
      <c r="A198" s="56">
        <v>1458</v>
      </c>
      <c r="B198" s="58">
        <v>7.4503078523433341</v>
      </c>
      <c r="C198" s="58">
        <v>5.7764764345983037</v>
      </c>
      <c r="D198" s="58">
        <v>32.987971373147566</v>
      </c>
      <c r="E198" s="58">
        <v>37.51298073141681</v>
      </c>
      <c r="F198" s="58">
        <v>19.628343387869265</v>
      </c>
    </row>
    <row r="199" spans="1:6">
      <c r="A199" s="56">
        <v>1459</v>
      </c>
      <c r="B199" s="58">
        <v>6.9583063903961335</v>
      </c>
      <c r="C199" s="58">
        <v>5.3277493720478102</v>
      </c>
      <c r="D199" s="58">
        <v>33.060663950433892</v>
      </c>
      <c r="E199" s="58">
        <v>37.622776840450292</v>
      </c>
      <c r="F199" s="58">
        <v>19.404835821074975</v>
      </c>
    </row>
    <row r="200" spans="1:6">
      <c r="A200" s="56">
        <v>1460</v>
      </c>
      <c r="B200" s="58">
        <v>6.7474486209901903</v>
      </c>
      <c r="C200" s="58">
        <v>3.9695024213370802</v>
      </c>
      <c r="D200" s="58">
        <v>33.133516713708417</v>
      </c>
      <c r="E200" s="58">
        <v>37.732894309858878</v>
      </c>
      <c r="F200" s="58">
        <v>18.993513293265369</v>
      </c>
    </row>
    <row r="201" spans="1:6">
      <c r="A201" s="56">
        <v>1461</v>
      </c>
      <c r="B201" s="58">
        <v>6.1851612359076755</v>
      </c>
      <c r="C201" s="58">
        <v>4.949975139981162</v>
      </c>
      <c r="D201" s="58">
        <v>33.206530015958336</v>
      </c>
      <c r="E201" s="58">
        <v>37.843334080226811</v>
      </c>
      <c r="F201" s="58">
        <v>19.169384172769696</v>
      </c>
    </row>
    <row r="202" spans="1:6">
      <c r="A202" s="56">
        <v>1462</v>
      </c>
      <c r="B202" s="58">
        <v>5.8337316202311014</v>
      </c>
      <c r="C202" s="58">
        <v>5.2602178909405586</v>
      </c>
      <c r="D202" s="58">
        <v>33.279704210948715</v>
      </c>
      <c r="E202" s="58">
        <v>37.95409709489131</v>
      </c>
      <c r="F202" s="58">
        <v>19.207916859834665</v>
      </c>
    </row>
    <row r="203" spans="1:6">
      <c r="A203" s="56">
        <v>1463</v>
      </c>
      <c r="B203" s="58">
        <v>5.8337316202311014</v>
      </c>
      <c r="C203" s="58">
        <v>4.4521369974647707</v>
      </c>
      <c r="D203" s="58">
        <v>33.353039653224201</v>
      </c>
      <c r="E203" s="58">
        <v>38.065184299950658</v>
      </c>
      <c r="F203" s="58">
        <v>19.017092079646726</v>
      </c>
    </row>
    <row r="204" spans="1:6">
      <c r="A204" s="56">
        <v>1464</v>
      </c>
      <c r="B204" s="58">
        <v>6.2554471590429896</v>
      </c>
      <c r="C204" s="58">
        <v>5.2437492802739447</v>
      </c>
      <c r="D204" s="58">
        <v>33.426536698110674</v>
      </c>
      <c r="E204" s="58">
        <v>38.176596644272216</v>
      </c>
      <c r="F204" s="58">
        <v>19.412917552570246</v>
      </c>
    </row>
    <row r="205" spans="1:6">
      <c r="A205" s="56">
        <v>1465</v>
      </c>
      <c r="B205" s="58">
        <v>5.9040175433664164</v>
      </c>
      <c r="C205" s="58">
        <v>3.6285389478975247</v>
      </c>
      <c r="D205" s="58">
        <v>33.500195701717047</v>
      </c>
      <c r="E205" s="58">
        <v>38.288335079500619</v>
      </c>
      <c r="F205" s="58">
        <v>18.887694183073396</v>
      </c>
    </row>
    <row r="206" spans="1:6">
      <c r="A206" s="56">
        <v>1466</v>
      </c>
      <c r="B206" s="58">
        <v>5.3417301582839016</v>
      </c>
      <c r="C206" s="58">
        <v>5.1021325074240886</v>
      </c>
      <c r="D206" s="58">
        <v>33.574017020936957</v>
      </c>
      <c r="E206" s="58">
        <v>38.400400560065819</v>
      </c>
      <c r="F206" s="58">
        <v>19.20870954787922</v>
      </c>
    </row>
    <row r="207" spans="1:6">
      <c r="A207" s="56">
        <v>1467</v>
      </c>
      <c r="B207" s="58">
        <v>5.0605864657426443</v>
      </c>
      <c r="C207" s="58">
        <v>5.9481951832504647</v>
      </c>
      <c r="D207" s="58">
        <v>33.648001013450475</v>
      </c>
      <c r="E207" s="58">
        <v>38.512794043191285</v>
      </c>
      <c r="F207" s="58">
        <v>19.424534680800605</v>
      </c>
    </row>
    <row r="208" spans="1:6">
      <c r="A208" s="56">
        <v>1468</v>
      </c>
      <c r="B208" s="58">
        <v>4.9903005426073284</v>
      </c>
      <c r="C208" s="58">
        <v>5.7702392863412548</v>
      </c>
      <c r="D208" s="58">
        <v>33.722148037725866</v>
      </c>
      <c r="E208" s="58">
        <v>38.625516488902157</v>
      </c>
      <c r="F208" s="58">
        <v>19.399364757191893</v>
      </c>
    </row>
    <row r="209" spans="1:6">
      <c r="A209" s="56">
        <v>1469</v>
      </c>
      <c r="B209" s="58">
        <v>5.622873850825159</v>
      </c>
      <c r="C209" s="58">
        <v>6.060326297549973</v>
      </c>
      <c r="D209" s="58">
        <v>33.796458453021344</v>
      </c>
      <c r="E209" s="58">
        <v>38.738568860033482</v>
      </c>
      <c r="F209" s="58">
        <v>19.707817664533842</v>
      </c>
    </row>
    <row r="210" spans="1:6">
      <c r="A210" s="56">
        <v>1470</v>
      </c>
      <c r="B210" s="58">
        <v>5.8337316202311014</v>
      </c>
      <c r="C210" s="58">
        <v>4.8845796453485235</v>
      </c>
      <c r="D210" s="58">
        <v>33.870932619387276</v>
      </c>
      <c r="E210" s="58">
        <v>38.851952122238366</v>
      </c>
      <c r="F210" s="58">
        <v>19.469107657059215</v>
      </c>
    </row>
    <row r="211" spans="1:6">
      <c r="A211" s="56">
        <v>1471</v>
      </c>
      <c r="B211" s="58">
        <v>5.8337316202311023</v>
      </c>
      <c r="C211" s="58">
        <v>4.0216789625185818</v>
      </c>
      <c r="D211" s="58">
        <v>34.018658172935382</v>
      </c>
      <c r="E211" s="58">
        <v>38.965667243996329</v>
      </c>
      <c r="F211" s="58">
        <v>19.266318291277713</v>
      </c>
    </row>
    <row r="212" spans="1:6">
      <c r="A212" s="56">
        <v>1472</v>
      </c>
      <c r="B212" s="58">
        <v>6.0445893896370446</v>
      </c>
      <c r="C212" s="58">
        <v>5.5606278527551023</v>
      </c>
      <c r="D212" s="58">
        <v>34.167028020498527</v>
      </c>
      <c r="E212" s="58">
        <v>39.079715196621457</v>
      </c>
      <c r="F212" s="58">
        <v>19.826325955685117</v>
      </c>
    </row>
    <row r="213" spans="1:6">
      <c r="A213" s="56">
        <v>1473</v>
      </c>
      <c r="B213" s="58">
        <v>6.2554471590429896</v>
      </c>
      <c r="C213" s="58">
        <v>5.1785621898130696</v>
      </c>
      <c r="D213" s="58">
        <v>34.316044972117169</v>
      </c>
      <c r="E213" s="58">
        <v>39.194096954270805</v>
      </c>
      <c r="F213" s="58">
        <v>19.82363697413134</v>
      </c>
    </row>
    <row r="214" spans="1:6">
      <c r="A214" s="56">
        <v>1474</v>
      </c>
      <c r="B214" s="58">
        <v>7.309736006072705</v>
      </c>
      <c r="C214" s="58">
        <v>6.1554611630763549</v>
      </c>
      <c r="D214" s="58">
        <v>34.465711850087501</v>
      </c>
      <c r="E214" s="58">
        <v>39.308813493952663</v>
      </c>
      <c r="F214" s="58">
        <v>20.454901312027854</v>
      </c>
    </row>
    <row r="215" spans="1:6">
      <c r="A215" s="56">
        <v>1475</v>
      </c>
      <c r="B215" s="58">
        <v>8.082881160561163</v>
      </c>
      <c r="C215" s="58">
        <v>5.041915152350005</v>
      </c>
      <c r="D215" s="58">
        <v>34.616031489014993</v>
      </c>
      <c r="E215" s="58">
        <v>39.42386579553488</v>
      </c>
      <c r="F215" s="58">
        <v>20.395286004344179</v>
      </c>
    </row>
    <row r="216" spans="1:6">
      <c r="A216" s="56">
        <v>1476</v>
      </c>
      <c r="B216" s="58">
        <v>8.6451685456436813</v>
      </c>
      <c r="C216" s="58">
        <v>5.520412184576359</v>
      </c>
      <c r="D216" s="58">
        <v>34.767006735867987</v>
      </c>
      <c r="E216" s="58">
        <v>39.539254841753305</v>
      </c>
      <c r="F216" s="58">
        <v>20.743386497295109</v>
      </c>
    </row>
    <row r="217" spans="1:6">
      <c r="A217" s="56">
        <v>1477</v>
      </c>
      <c r="B217" s="58">
        <v>8.6451685456436813</v>
      </c>
      <c r="C217" s="58">
        <v>5.6040807941886772</v>
      </c>
      <c r="D217" s="58">
        <v>34.91864045003171</v>
      </c>
      <c r="E217" s="58">
        <v>39.654981618220091</v>
      </c>
      <c r="F217" s="58">
        <v>20.818878375003859</v>
      </c>
    </row>
    <row r="218" spans="1:6">
      <c r="A218" s="56">
        <v>1478</v>
      </c>
      <c r="B218" s="58">
        <v>8.6451685456436813</v>
      </c>
      <c r="C218" s="58">
        <v>5.6422576741078236</v>
      </c>
      <c r="D218" s="58">
        <v>35.070935503362335</v>
      </c>
      <c r="E218" s="58">
        <v>39.771047113432218</v>
      </c>
      <c r="F218" s="58">
        <v>20.881199509703087</v>
      </c>
    </row>
    <row r="219" spans="1:6">
      <c r="A219" s="56">
        <v>1479</v>
      </c>
      <c r="B219" s="58">
        <v>8.8560263150496237</v>
      </c>
      <c r="C219" s="58">
        <v>8.0984736316647883</v>
      </c>
      <c r="D219" s="58">
        <v>35.223894780241466</v>
      </c>
      <c r="E219" s="58">
        <v>39.887452318779843</v>
      </c>
      <c r="F219" s="58">
        <v>21.7110646408584</v>
      </c>
    </row>
    <row r="220" spans="1:6">
      <c r="A220" s="56">
        <v>1480</v>
      </c>
      <c r="B220" s="58">
        <v>8.7154544687789972</v>
      </c>
      <c r="C220" s="58">
        <v>7.1728109824488113</v>
      </c>
      <c r="D220" s="58">
        <v>35.377521177630733</v>
      </c>
      <c r="E220" s="58">
        <v>40.00419822855482</v>
      </c>
      <c r="F220" s="58">
        <v>21.452030538429824</v>
      </c>
    </row>
    <row r="221" spans="1:6">
      <c r="A221" s="56">
        <v>1481</v>
      </c>
      <c r="B221" s="58">
        <v>8.785740391914306</v>
      </c>
      <c r="C221" s="58">
        <v>7.899541664983742</v>
      </c>
      <c r="D221" s="58">
        <v>35.531817605126612</v>
      </c>
      <c r="E221" s="58">
        <v>40.121285839959185</v>
      </c>
      <c r="F221" s="58">
        <v>21.736209186671186</v>
      </c>
    </row>
    <row r="222" spans="1:6">
      <c r="A222" s="56">
        <v>1482</v>
      </c>
      <c r="B222" s="58">
        <v>9.4183137001321384</v>
      </c>
      <c r="C222" s="58">
        <v>7.8151151074524794</v>
      </c>
      <c r="D222" s="58">
        <v>35.686786985015573</v>
      </c>
      <c r="E222" s="58">
        <v>40.238716153113643</v>
      </c>
      <c r="F222" s="58">
        <v>21.939963674173296</v>
      </c>
    </row>
    <row r="223" spans="1:6">
      <c r="A223" s="56">
        <v>1483</v>
      </c>
      <c r="B223" s="58">
        <v>8.9965981613202501</v>
      </c>
      <c r="C223" s="58">
        <v>5.0949340487765093</v>
      </c>
      <c r="D223" s="58">
        <v>35.842432252329431</v>
      </c>
      <c r="E223" s="58">
        <v>40.35649017106617</v>
      </c>
      <c r="F223" s="58">
        <v>21.077079653132138</v>
      </c>
    </row>
    <row r="224" spans="1:6">
      <c r="A224" s="56">
        <v>1484</v>
      </c>
      <c r="B224" s="58">
        <v>8.7154544687789972</v>
      </c>
      <c r="C224" s="58">
        <v>6.4610057508236789</v>
      </c>
      <c r="D224" s="58">
        <v>35.998756354900948</v>
      </c>
      <c r="E224" s="58">
        <v>40.474608899800529</v>
      </c>
      <c r="F224" s="58">
        <v>21.450889203835928</v>
      </c>
    </row>
    <row r="225" spans="1:6">
      <c r="A225" s="56">
        <v>1485</v>
      </c>
      <c r="B225" s="58">
        <v>7.5908796986139633</v>
      </c>
      <c r="C225" s="58">
        <v>5.9857601752761402</v>
      </c>
      <c r="D225" s="58">
        <v>36.155762253419574</v>
      </c>
      <c r="E225" s="58">
        <v>40.593073348244864</v>
      </c>
      <c r="F225" s="58">
        <v>21.049735332683067</v>
      </c>
    </row>
    <row r="226" spans="1:6">
      <c r="A226" s="56">
        <v>1486</v>
      </c>
      <c r="B226" s="58">
        <v>6.7474486209901885</v>
      </c>
      <c r="C226" s="58">
        <v>7.2917229713686318</v>
      </c>
      <c r="D226" s="58">
        <v>36.313452921487645</v>
      </c>
      <c r="E226" s="58">
        <v>40.711884528280351</v>
      </c>
      <c r="F226" s="58">
        <v>21.249174570649622</v>
      </c>
    </row>
    <row r="227" spans="1:6">
      <c r="A227" s="56">
        <v>1487</v>
      </c>
      <c r="B227" s="58">
        <v>6.6771626978548753</v>
      </c>
      <c r="C227" s="58">
        <v>5.2866490345379127</v>
      </c>
      <c r="D227" s="58">
        <v>36.47183134567662</v>
      </c>
      <c r="E227" s="58">
        <v>40.831043454749825</v>
      </c>
      <c r="F227" s="58">
        <v>20.694639857075945</v>
      </c>
    </row>
    <row r="228" spans="1:6">
      <c r="A228" s="56">
        <v>1488</v>
      </c>
      <c r="B228" s="58">
        <v>7.8720233911552224</v>
      </c>
      <c r="C228" s="58">
        <v>6.4524676596993249</v>
      </c>
      <c r="D228" s="58">
        <v>36.630900525583662</v>
      </c>
      <c r="E228" s="58">
        <v>40.950551145466449</v>
      </c>
      <c r="F228" s="58">
        <v>21.422767783900273</v>
      </c>
    </row>
    <row r="229" spans="1:6">
      <c r="A229" s="56">
        <v>1489</v>
      </c>
      <c r="B229" s="58">
        <v>9.4885996232674543</v>
      </c>
      <c r="C229" s="58">
        <v>6.9402705114731083</v>
      </c>
      <c r="D229" s="58">
        <v>36.790663473888486</v>
      </c>
      <c r="E229" s="58">
        <v>41.070408621222384</v>
      </c>
      <c r="F229" s="58">
        <v>22.070214606800796</v>
      </c>
    </row>
    <row r="230" spans="1:6">
      <c r="A230" s="56">
        <v>1490</v>
      </c>
      <c r="B230" s="58">
        <v>10.050887008349971</v>
      </c>
      <c r="C230" s="58">
        <v>7.4086755953529471</v>
      </c>
      <c r="D230" s="58">
        <v>36.951123216410338</v>
      </c>
      <c r="E230" s="58">
        <v>41.190616905797569</v>
      </c>
      <c r="F230" s="58">
        <v>22.417612397126142</v>
      </c>
    </row>
    <row r="231" spans="1:6">
      <c r="A231" s="56">
        <v>1491</v>
      </c>
      <c r="B231" s="58">
        <v>10.121172931485287</v>
      </c>
      <c r="C231" s="58">
        <v>6.6375552362828687</v>
      </c>
      <c r="D231" s="58">
        <v>37.112282792165381</v>
      </c>
      <c r="E231" s="58">
        <v>41.311177025968391</v>
      </c>
      <c r="F231" s="58">
        <v>22.264549982185414</v>
      </c>
    </row>
    <row r="232" spans="1:6">
      <c r="A232" s="56">
        <v>1492</v>
      </c>
      <c r="B232" s="58">
        <v>11.597177317326887</v>
      </c>
      <c r="C232" s="58">
        <v>6.6291211034963968</v>
      </c>
      <c r="D232" s="58">
        <v>37.274145253424194</v>
      </c>
      <c r="E232" s="58">
        <v>41.4320900115165</v>
      </c>
      <c r="F232" s="58">
        <v>22.72782461728087</v>
      </c>
    </row>
    <row r="233" spans="1:6">
      <c r="A233" s="56">
        <v>1493</v>
      </c>
      <c r="B233" s="58">
        <v>11.948606933003459</v>
      </c>
      <c r="C233" s="58">
        <v>6.8972033909897963</v>
      </c>
      <c r="D233" s="58">
        <v>37.43671366576968</v>
      </c>
      <c r="E233" s="58">
        <v>41.553356895237641</v>
      </c>
      <c r="F233" s="58">
        <v>22.958118570438028</v>
      </c>
    </row>
    <row r="234" spans="1:6">
      <c r="A234" s="56">
        <v>1494</v>
      </c>
      <c r="B234" s="58">
        <v>12.862323933762548</v>
      </c>
      <c r="C234" s="58">
        <v>7.4236105676340483</v>
      </c>
      <c r="D234" s="58">
        <v>37.599991108154953</v>
      </c>
      <c r="E234" s="58">
        <v>41.674978712950342</v>
      </c>
      <c r="F234" s="58">
        <v>23.421350124722874</v>
      </c>
    </row>
    <row r="235" spans="1:6">
      <c r="A235" s="56">
        <v>1495</v>
      </c>
      <c r="B235" s="58">
        <v>13.776040934521635</v>
      </c>
      <c r="C235" s="58">
        <v>4.7683160780841254</v>
      </c>
      <c r="D235" s="58">
        <v>37.7639806729618</v>
      </c>
      <c r="E235" s="58">
        <v>41.79695650350493</v>
      </c>
      <c r="F235" s="58">
        <v>22.952518171954299</v>
      </c>
    </row>
    <row r="236" spans="1:6">
      <c r="A236" s="56">
        <v>1496</v>
      </c>
      <c r="B236" s="58">
        <v>14.478900165874778</v>
      </c>
      <c r="C236" s="58">
        <v>4.6582453865900444</v>
      </c>
      <c r="D236" s="58">
        <v>37.928685466059228</v>
      </c>
      <c r="E236" s="58">
        <v>41.919291308792303</v>
      </c>
      <c r="F236" s="58">
        <v>23.170691854765984</v>
      </c>
    </row>
    <row r="237" spans="1:6">
      <c r="A237" s="56">
        <v>1497</v>
      </c>
      <c r="B237" s="58">
        <v>16.306334167392954</v>
      </c>
      <c r="C237" s="58">
        <v>7.334576846438817</v>
      </c>
      <c r="D237" s="58">
        <v>38.094108606862207</v>
      </c>
      <c r="E237" s="58">
        <v>42.041984173752823</v>
      </c>
      <c r="F237" s="58">
        <v>24.519607546855283</v>
      </c>
    </row>
    <row r="238" spans="1:6">
      <c r="A238" s="56">
        <v>1498</v>
      </c>
      <c r="B238" s="58">
        <v>16.517191936798902</v>
      </c>
      <c r="C238" s="58">
        <v>7.8829475696038926</v>
      </c>
      <c r="D238" s="58">
        <v>38.26025322839083</v>
      </c>
      <c r="E238" s="58">
        <v>42.165036146385305</v>
      </c>
      <c r="F238" s="58">
        <v>24.79359224004612</v>
      </c>
    </row>
    <row r="239" spans="1:6">
      <c r="A239" s="56">
        <v>1499</v>
      </c>
      <c r="B239" s="58">
        <v>15.814332705445755</v>
      </c>
      <c r="C239" s="58">
        <v>7.0149642530287366</v>
      </c>
      <c r="D239" s="58">
        <v>38.427122477329654</v>
      </c>
      <c r="E239" s="58">
        <v>42.288448277755933</v>
      </c>
      <c r="F239" s="58">
        <v>24.397498683895122</v>
      </c>
    </row>
    <row r="240" spans="1:6">
      <c r="A240" s="56">
        <v>1500</v>
      </c>
      <c r="B240" s="58">
        <v>14.760043858416042</v>
      </c>
      <c r="C240" s="58">
        <v>8.2363085732857808</v>
      </c>
      <c r="D240" s="58">
        <v>38.59471951408721</v>
      </c>
      <c r="E240" s="58">
        <v>42.412221622007216</v>
      </c>
      <c r="F240" s="58">
        <v>24.515565837475428</v>
      </c>
    </row>
    <row r="241" spans="1:6">
      <c r="A241" s="56">
        <v>1501</v>
      </c>
      <c r="B241" s="58">
        <v>14.408614242739464</v>
      </c>
      <c r="C241" s="58">
        <v>8.2589928128027488</v>
      </c>
      <c r="D241" s="58">
        <v>38.763047512855948</v>
      </c>
      <c r="E241" s="58">
        <v>42.536357236367031</v>
      </c>
      <c r="F241" s="58">
        <v>24.478952097353858</v>
      </c>
    </row>
    <row r="242" spans="1:6">
      <c r="A242" s="56">
        <v>1502</v>
      </c>
      <c r="B242" s="58">
        <v>14.338328319604152</v>
      </c>
      <c r="C242" s="58">
        <v>8.5393716856056567</v>
      </c>
      <c r="D242" s="58">
        <v>38.9321096616723</v>
      </c>
      <c r="E242" s="58">
        <v>42.660856181157634</v>
      </c>
      <c r="F242" s="58">
        <v>24.596554273998684</v>
      </c>
    </row>
    <row r="243" spans="1:6">
      <c r="A243" s="56">
        <v>1503</v>
      </c>
      <c r="B243" s="58">
        <v>13.213753549439122</v>
      </c>
      <c r="C243" s="58">
        <v>8.5980718342209812</v>
      </c>
      <c r="D243" s="58">
        <v>39.101909162477121</v>
      </c>
      <c r="E243" s="58">
        <v>42.785719519804708</v>
      </c>
      <c r="F243" s="58">
        <v>24.354846539721617</v>
      </c>
    </row>
    <row r="244" spans="1:6">
      <c r="A244" s="56">
        <v>1504</v>
      </c>
      <c r="B244" s="58">
        <v>13.635469088251009</v>
      </c>
      <c r="C244" s="58">
        <v>8.3582274952885758</v>
      </c>
      <c r="D244" s="58">
        <v>39.272449231176275</v>
      </c>
      <c r="E244" s="58">
        <v>42.910948318846486</v>
      </c>
      <c r="F244" s="58">
        <v>24.457815034417465</v>
      </c>
    </row>
    <row r="245" spans="1:6">
      <c r="A245" s="56">
        <v>1505</v>
      </c>
      <c r="B245" s="58">
        <v>13.846326857656955</v>
      </c>
      <c r="C245" s="58">
        <v>8.5389818221148985</v>
      </c>
      <c r="D245" s="58">
        <v>39.443733097701525</v>
      </c>
      <c r="E245" s="58">
        <v>43.036543647942807</v>
      </c>
      <c r="F245" s="58">
        <v>24.6252842652965</v>
      </c>
    </row>
    <row r="246" spans="1:6">
      <c r="A246" s="56">
        <v>1506</v>
      </c>
      <c r="B246" s="58">
        <v>13.565183165115693</v>
      </c>
      <c r="C246" s="58">
        <v>8.2971338213767858</v>
      </c>
      <c r="D246" s="58">
        <v>39.615764006071778</v>
      </c>
      <c r="E246" s="58">
        <v>43.162506579884294</v>
      </c>
      <c r="F246" s="58">
        <v>24.531657730776473</v>
      </c>
    </row>
    <row r="247" spans="1:6">
      <c r="A247" s="56">
        <v>1507</v>
      </c>
      <c r="B247" s="58">
        <v>13.494897241980377</v>
      </c>
      <c r="C247" s="58">
        <v>8.4871997107330674</v>
      </c>
      <c r="D247" s="58">
        <v>39.788545214454516</v>
      </c>
      <c r="E247" s="58">
        <v>43.288838190601496</v>
      </c>
      <c r="F247" s="58">
        <v>24.623660320601651</v>
      </c>
    </row>
    <row r="248" spans="1:6">
      <c r="A248" s="56">
        <v>1508</v>
      </c>
      <c r="B248" s="58">
        <v>12.089178779274086</v>
      </c>
      <c r="C248" s="58">
        <v>8.6774849491453985</v>
      </c>
      <c r="D248" s="58">
        <v>39.96207999522742</v>
      </c>
      <c r="E248" s="58">
        <v>43.4155395591741</v>
      </c>
      <c r="F248" s="58">
        <v>24.342830009481698</v>
      </c>
    </row>
    <row r="249" spans="1:6">
      <c r="A249" s="56">
        <v>1509</v>
      </c>
      <c r="B249" s="58">
        <v>12.440608394950662</v>
      </c>
      <c r="C249" s="58">
        <v>8.7216188154201095</v>
      </c>
      <c r="D249" s="58">
        <v>40.136371635040419</v>
      </c>
      <c r="E249" s="58">
        <v>43.542611767840121</v>
      </c>
      <c r="F249" s="58">
        <v>24.510235453605464</v>
      </c>
    </row>
    <row r="250" spans="1:6">
      <c r="A250" s="56">
        <v>1510</v>
      </c>
      <c r="B250" s="58">
        <v>12.510894318085978</v>
      </c>
      <c r="C250" s="58">
        <v>8.7027382849690174</v>
      </c>
      <c r="D250" s="58">
        <v>40.311423434877909</v>
      </c>
      <c r="E250" s="58">
        <v>43.670055902005139</v>
      </c>
      <c r="F250" s="58">
        <v>24.580811672643506</v>
      </c>
    </row>
    <row r="251" spans="1:6">
      <c r="A251" s="56">
        <v>1511</v>
      </c>
      <c r="B251" s="58">
        <v>12.370322471815347</v>
      </c>
      <c r="C251" s="58">
        <v>8.7667892726963466</v>
      </c>
      <c r="D251" s="58">
        <v>40.487238710121339</v>
      </c>
      <c r="E251" s="58">
        <v>43.797873050251631</v>
      </c>
      <c r="F251" s="58">
        <v>24.616956332284765</v>
      </c>
    </row>
    <row r="252" spans="1:6">
      <c r="A252" s="56">
        <v>1512</v>
      </c>
      <c r="B252" s="58">
        <v>12.721752087491916</v>
      </c>
      <c r="C252" s="58">
        <v>8.4603130014600509</v>
      </c>
      <c r="D252" s="58">
        <v>40.663820790611894</v>
      </c>
      <c r="E252" s="58">
        <v>43.926064304348181</v>
      </c>
      <c r="F252" s="58">
        <v>24.682160985760245</v>
      </c>
    </row>
    <row r="253" spans="1:6">
      <c r="A253" s="56">
        <v>1513</v>
      </c>
      <c r="B253" s="58">
        <v>13.494897241980377</v>
      </c>
      <c r="C253" s="58">
        <v>8.5396560762050822</v>
      </c>
      <c r="D253" s="58">
        <v>40.841173020713626</v>
      </c>
      <c r="E253" s="58">
        <v>44.054630759258892</v>
      </c>
      <c r="F253" s="58">
        <v>24.978398499250602</v>
      </c>
    </row>
    <row r="254" spans="1:6">
      <c r="A254" s="56">
        <v>1514</v>
      </c>
      <c r="B254" s="58">
        <v>14.549186089010096</v>
      </c>
      <c r="C254" s="58">
        <v>8.7111205556319593</v>
      </c>
      <c r="D254" s="58">
        <v>41.019298759376774</v>
      </c>
      <c r="E254" s="58">
        <v>44.183573513152687</v>
      </c>
      <c r="F254" s="58">
        <v>25.38034603419646</v>
      </c>
    </row>
    <row r="255" spans="1:6">
      <c r="A255" s="56">
        <v>1515</v>
      </c>
      <c r="B255" s="58">
        <v>14.900615704686665</v>
      </c>
      <c r="C255" s="58">
        <v>8.7182123923193373</v>
      </c>
      <c r="D255" s="58">
        <v>41.198201380201439</v>
      </c>
      <c r="E255" s="58">
        <v>44.312893667412681</v>
      </c>
      <c r="F255" s="58">
        <v>25.537957486244096</v>
      </c>
    </row>
    <row r="256" spans="1:6">
      <c r="A256" s="56">
        <v>1516</v>
      </c>
      <c r="B256" s="58">
        <v>15.462903089769181</v>
      </c>
      <c r="C256" s="58">
        <v>8.7833701797366501</v>
      </c>
      <c r="D256" s="58">
        <v>41.377884271501365</v>
      </c>
      <c r="E256" s="58">
        <v>44.442592326645652</v>
      </c>
      <c r="F256" s="58">
        <v>25.771666604384023</v>
      </c>
    </row>
    <row r="257" spans="1:6">
      <c r="A257" s="56">
        <v>1517</v>
      </c>
      <c r="B257" s="58">
        <v>16.025190474851698</v>
      </c>
      <c r="C257" s="58">
        <v>8.7613883831529193</v>
      </c>
      <c r="D257" s="58">
        <v>41.558350836368191</v>
      </c>
      <c r="E257" s="58">
        <v>44.572670598691374</v>
      </c>
      <c r="F257" s="58">
        <v>25.980023126779102</v>
      </c>
    </row>
    <row r="258" spans="1:6">
      <c r="A258" s="56">
        <v>1518</v>
      </c>
      <c r="B258" s="58">
        <v>16.025190474851698</v>
      </c>
      <c r="C258" s="58">
        <v>8.7491074984090709</v>
      </c>
      <c r="D258" s="58">
        <v>41.739604492735907</v>
      </c>
      <c r="E258" s="58">
        <v>44.703129594632166</v>
      </c>
      <c r="F258" s="58">
        <v>26.034319033792048</v>
      </c>
    </row>
    <row r="259" spans="1:6">
      <c r="A259" s="56">
        <v>1519</v>
      </c>
      <c r="B259" s="58">
        <v>15.74404678231044</v>
      </c>
      <c r="C259" s="58">
        <v>9.0609883921419652</v>
      </c>
      <c r="D259" s="58">
        <v>41.921648673445553</v>
      </c>
      <c r="E259" s="58">
        <v>44.833970428802388</v>
      </c>
      <c r="F259" s="58">
        <v>26.105232436502888</v>
      </c>
    </row>
    <row r="260" spans="1:6">
      <c r="A260" s="56">
        <v>1520</v>
      </c>
      <c r="B260" s="58">
        <v>15.462903089769178</v>
      </c>
      <c r="C260" s="58">
        <v>8.9753937926335645</v>
      </c>
      <c r="D260" s="58">
        <v>42.104486826310243</v>
      </c>
      <c r="E260" s="58">
        <v>44.96519421879789</v>
      </c>
      <c r="F260" s="58">
        <v>26.059867329474972</v>
      </c>
    </row>
    <row r="261" spans="1:6">
      <c r="A261" s="56">
        <v>1521</v>
      </c>
      <c r="B261" s="58">
        <v>15.252045320363235</v>
      </c>
      <c r="C261" s="58">
        <v>8.9104932962114205</v>
      </c>
      <c r="D261" s="58">
        <v>42.288122414180499</v>
      </c>
      <c r="E261" s="58">
        <v>45.096802085485585</v>
      </c>
      <c r="F261" s="58">
        <v>26.040382243015515</v>
      </c>
    </row>
    <row r="262" spans="1:6">
      <c r="A262" s="56">
        <v>1522</v>
      </c>
      <c r="B262" s="58">
        <v>14.900615704686665</v>
      </c>
      <c r="C262" s="58">
        <v>8.6599261653391508</v>
      </c>
      <c r="D262" s="58">
        <v>42.472558915009643</v>
      </c>
      <c r="E262" s="58">
        <v>45.228795153012918</v>
      </c>
      <c r="F262" s="58">
        <v>25.92740860586251</v>
      </c>
    </row>
    <row r="263" spans="1:6">
      <c r="A263" s="56">
        <v>1523</v>
      </c>
      <c r="B263" s="58">
        <v>17.571480783828608</v>
      </c>
      <c r="C263" s="58">
        <v>8.7917156688243878</v>
      </c>
      <c r="D263" s="58">
        <v>42.966317906448168</v>
      </c>
      <c r="E263" s="58">
        <v>45.689244508875959</v>
      </c>
      <c r="F263" s="58">
        <v>26.91045136182067</v>
      </c>
    </row>
    <row r="264" spans="1:6">
      <c r="A264" s="56">
        <v>1524</v>
      </c>
      <c r="B264" s="58">
        <v>17.641766706963928</v>
      </c>
      <c r="C264" s="58">
        <v>8.8585379274539253</v>
      </c>
      <c r="D264" s="58">
        <v>43.465817026286167</v>
      </c>
      <c r="E264" s="58">
        <v>46.154381445042603</v>
      </c>
      <c r="F264" s="58">
        <v>27.150000019917712</v>
      </c>
    </row>
    <row r="265" spans="1:6">
      <c r="A265" s="56">
        <v>1525</v>
      </c>
      <c r="B265" s="58">
        <v>17.360623014422675</v>
      </c>
      <c r="C265" s="58">
        <v>8.7862896285854966</v>
      </c>
      <c r="D265" s="58">
        <v>43.971123005610302</v>
      </c>
      <c r="E265" s="58">
        <v>46.624253683176093</v>
      </c>
      <c r="F265" s="58">
        <v>27.252694130487299</v>
      </c>
    </row>
    <row r="266" spans="1:6">
      <c r="A266" s="56">
        <v>1526</v>
      </c>
      <c r="B266" s="58">
        <v>16.657763783069523</v>
      </c>
      <c r="C266" s="58">
        <v>8.9667304068395701</v>
      </c>
      <c r="D266" s="58">
        <v>44.482303351280429</v>
      </c>
      <c r="E266" s="58">
        <v>47.098909430767549</v>
      </c>
      <c r="F266" s="58">
        <v>27.313704358690021</v>
      </c>
    </row>
    <row r="267" spans="1:6">
      <c r="A267" s="56">
        <v>1527</v>
      </c>
      <c r="B267" s="58">
        <v>16.09547639798701</v>
      </c>
      <c r="C267" s="58">
        <v>9.007511518814912</v>
      </c>
      <c r="D267" s="58">
        <v>43.992963277473002</v>
      </c>
      <c r="E267" s="58">
        <v>47.578397386081875</v>
      </c>
      <c r="F267" s="58">
        <v>27.333472065691321</v>
      </c>
    </row>
    <row r="268" spans="1:6">
      <c r="A268" s="56">
        <v>1528</v>
      </c>
      <c r="B268" s="58">
        <v>15.111473474092612</v>
      </c>
      <c r="C268" s="58">
        <v>8.9346436941252598</v>
      </c>
      <c r="D268" s="58">
        <v>43.509006326610944</v>
      </c>
      <c r="E268" s="58">
        <v>48.062766743154128</v>
      </c>
      <c r="F268" s="58">
        <v>27.204237234384127</v>
      </c>
    </row>
    <row r="269" spans="1:6">
      <c r="A269" s="56">
        <v>1529</v>
      </c>
      <c r="B269" s="58">
        <v>14.549186089010096</v>
      </c>
      <c r="C269" s="58">
        <v>8.8425871323730671</v>
      </c>
      <c r="D269" s="58">
        <v>43.030373280138114</v>
      </c>
      <c r="E269" s="58">
        <v>48.55206719683661</v>
      </c>
      <c r="F269" s="58">
        <v>27.189317115122964</v>
      </c>
    </row>
    <row r="270" spans="1:6">
      <c r="A270" s="56">
        <v>1530</v>
      </c>
      <c r="B270" s="58">
        <v>14.19775647333352</v>
      </c>
      <c r="C270" s="58">
        <v>9.0615743480705149</v>
      </c>
      <c r="D270" s="58">
        <v>42.557005570948697</v>
      </c>
      <c r="E270" s="58">
        <v>49.046348947897435</v>
      </c>
      <c r="F270" s="58">
        <v>27.326579976671962</v>
      </c>
    </row>
    <row r="271" spans="1:6">
      <c r="A271" s="56">
        <v>1531</v>
      </c>
      <c r="B271" s="58">
        <v>14.338328319604152</v>
      </c>
      <c r="C271" s="58">
        <v>8.8393572480583593</v>
      </c>
      <c r="D271" s="58">
        <v>42.088845276220788</v>
      </c>
      <c r="E271" s="58">
        <v>49.545662708170994</v>
      </c>
      <c r="F271" s="58">
        <v>27.474177531074982</v>
      </c>
    </row>
    <row r="272" spans="1:6">
      <c r="A272" s="56">
        <v>1532</v>
      </c>
      <c r="B272" s="58">
        <v>14.689757935280722</v>
      </c>
      <c r="C272" s="58">
        <v>9.0310208706668913</v>
      </c>
      <c r="D272" s="58">
        <v>41.625835110328765</v>
      </c>
      <c r="E272" s="58">
        <v>50.050059705760816</v>
      </c>
      <c r="F272" s="58">
        <v>27.804123624896498</v>
      </c>
    </row>
    <row r="273" spans="1:6">
      <c r="A273" s="56">
        <v>1533</v>
      </c>
      <c r="B273" s="58">
        <v>14.970901627821984</v>
      </c>
      <c r="C273" s="58">
        <v>8.9752410588799023</v>
      </c>
      <c r="D273" s="58">
        <v>41.167918417833619</v>
      </c>
      <c r="E273" s="58">
        <v>50.559591690295456</v>
      </c>
      <c r="F273" s="58">
        <v>28.044128296186827</v>
      </c>
    </row>
    <row r="274" spans="1:6">
      <c r="A274" s="56">
        <v>1534</v>
      </c>
      <c r="B274" s="58">
        <v>12.300036548680032</v>
      </c>
      <c r="C274" s="58">
        <v>9.3543563877109257</v>
      </c>
      <c r="D274" s="58">
        <v>40.71503916655039</v>
      </c>
      <c r="E274" s="58">
        <v>51.074310938237758</v>
      </c>
      <c r="F274" s="58">
        <v>27.589084506262935</v>
      </c>
    </row>
    <row r="275" spans="1:6">
      <c r="A275" s="56">
        <v>1535</v>
      </c>
      <c r="B275" s="58">
        <v>12.229750625544716</v>
      </c>
      <c r="C275" s="58">
        <v>9.1673030006895413</v>
      </c>
      <c r="D275" s="58">
        <v>40.267141940691943</v>
      </c>
      <c r="E275" s="58">
        <v>51.594270258248379</v>
      </c>
      <c r="F275" s="58">
        <v>27.696891957082986</v>
      </c>
    </row>
    <row r="276" spans="1:6">
      <c r="A276" s="56">
        <v>1536</v>
      </c>
      <c r="B276" s="58">
        <v>11.737749163597513</v>
      </c>
      <c r="C276" s="58">
        <v>9.2419001391707862</v>
      </c>
      <c r="D276" s="58">
        <v>39.824171934088056</v>
      </c>
      <c r="E276" s="58">
        <v>52.119522996603763</v>
      </c>
      <c r="F276" s="58">
        <v>27.765798886707415</v>
      </c>
    </row>
    <row r="277" spans="1:6">
      <c r="A277" s="56">
        <v>1537</v>
      </c>
      <c r="B277" s="58">
        <v>11.878321009868143</v>
      </c>
      <c r="C277" s="58">
        <v>9.4414200314464605</v>
      </c>
      <c r="D277" s="58">
        <v>39.386074943479194</v>
      </c>
      <c r="E277" s="58">
        <v>52.650123042669271</v>
      </c>
      <c r="F277" s="58">
        <v>28.050292864329172</v>
      </c>
    </row>
    <row r="278" spans="1:6">
      <c r="A278" s="56">
        <v>1538</v>
      </c>
      <c r="B278" s="58">
        <v>11.808035086732826</v>
      </c>
      <c r="C278" s="58">
        <v>9.2890395670528196</v>
      </c>
      <c r="D278" s="58">
        <v>38.952797361883981</v>
      </c>
      <c r="E278" s="58">
        <v>53.186124834428085</v>
      </c>
      <c r="F278" s="58">
        <v>28.175060820519299</v>
      </c>
    </row>
    <row r="279" spans="1:6">
      <c r="A279" s="56">
        <v>1539</v>
      </c>
      <c r="B279" s="58">
        <v>12.370322471815344</v>
      </c>
      <c r="C279" s="58">
        <v>9.7532887103227157</v>
      </c>
      <c r="D279" s="58">
        <v>38.524286172039737</v>
      </c>
      <c r="E279" s="58">
        <v>53.727583364066433</v>
      </c>
      <c r="F279" s="58">
        <v>28.659522525609944</v>
      </c>
    </row>
    <row r="280" spans="1:6">
      <c r="A280" s="56">
        <v>1540</v>
      </c>
      <c r="B280" s="58">
        <v>12.79203801062723</v>
      </c>
      <c r="C280" s="58">
        <v>9.7279145771082085</v>
      </c>
      <c r="D280" s="58">
        <v>38.100488939914982</v>
      </c>
      <c r="E280" s="58">
        <v>54.2745541836155</v>
      </c>
      <c r="F280" s="58">
        <v>28.963579392947597</v>
      </c>
    </row>
    <row r="281" spans="1:6">
      <c r="A281" s="56">
        <v>1541</v>
      </c>
      <c r="B281" s="58">
        <v>13.916612780792262</v>
      </c>
      <c r="C281" s="58">
        <v>9.6369038294959459</v>
      </c>
      <c r="D281" s="58">
        <v>37.439940179816936</v>
      </c>
      <c r="E281" s="58">
        <v>54.475831945194322</v>
      </c>
      <c r="F281" s="58">
        <v>29.301440641520077</v>
      </c>
    </row>
    <row r="282" spans="1:6">
      <c r="A282" s="56">
        <v>1542</v>
      </c>
      <c r="B282" s="58">
        <v>15.462903089769178</v>
      </c>
      <c r="C282" s="58">
        <v>9.9080370327548195</v>
      </c>
      <c r="D282" s="58">
        <v>37.137548079156865</v>
      </c>
      <c r="E282" s="58">
        <v>55.193122143729475</v>
      </c>
      <c r="F282" s="58">
        <v>30.077346924716565</v>
      </c>
    </row>
    <row r="283" spans="1:6">
      <c r="A283" s="56">
        <v>1543</v>
      </c>
      <c r="B283" s="58">
        <v>15.74404678231044</v>
      </c>
      <c r="C283" s="58">
        <v>9.6267310717192949</v>
      </c>
      <c r="D283" s="58">
        <v>36.569753005250107</v>
      </c>
      <c r="E283" s="58">
        <v>55.513265028229561</v>
      </c>
      <c r="F283" s="58">
        <v>30.17357760297698</v>
      </c>
    </row>
    <row r="284" spans="1:6">
      <c r="A284" s="56">
        <v>1544</v>
      </c>
      <c r="B284" s="58">
        <v>16.798335629340151</v>
      </c>
      <c r="C284" s="58">
        <v>10.302493624095947</v>
      </c>
      <c r="D284" s="58">
        <v>36.195732450191549</v>
      </c>
      <c r="E284" s="58">
        <v>56.122256320243039</v>
      </c>
      <c r="F284" s="58">
        <v>30.885798685171089</v>
      </c>
    </row>
    <row r="285" spans="1:6">
      <c r="A285" s="56">
        <v>1545</v>
      </c>
      <c r="B285" s="58">
        <v>17.922910399505191</v>
      </c>
      <c r="C285" s="58">
        <v>10.545154850887805</v>
      </c>
      <c r="D285" s="58">
        <v>35.383439205545102</v>
      </c>
      <c r="E285" s="58">
        <v>56.037765081638035</v>
      </c>
      <c r="F285" s="58">
        <v>31.204772702668155</v>
      </c>
    </row>
    <row r="286" spans="1:6">
      <c r="A286" s="56">
        <v>1546</v>
      </c>
      <c r="B286" s="58">
        <v>18.836627400264273</v>
      </c>
      <c r="C286" s="58">
        <v>10.998917197614501</v>
      </c>
      <c r="D286" s="58">
        <v>34.604085411211557</v>
      </c>
      <c r="E286" s="58">
        <v>55.977196988724621</v>
      </c>
      <c r="F286" s="58">
        <v>31.537296918898122</v>
      </c>
    </row>
    <row r="287" spans="1:6">
      <c r="A287" s="56">
        <v>1547</v>
      </c>
      <c r="B287" s="58">
        <v>19.11777109280553</v>
      </c>
      <c r="C287" s="58">
        <v>11.526425209278864</v>
      </c>
      <c r="D287" s="58">
        <v>33.435976960607086</v>
      </c>
      <c r="E287" s="58">
        <v>56.015189176653145</v>
      </c>
      <c r="F287" s="58">
        <v>31.736665409119297</v>
      </c>
    </row>
    <row r="288" spans="1:6">
      <c r="A288" s="56">
        <v>1548</v>
      </c>
      <c r="B288" s="58">
        <v>18.555483707723013</v>
      </c>
      <c r="C288" s="58">
        <v>11.623107005983533</v>
      </c>
      <c r="D288" s="58">
        <v>32.74533455288767</v>
      </c>
      <c r="E288" s="58">
        <v>56.813198339814576</v>
      </c>
      <c r="F288" s="58">
        <v>31.887483569889557</v>
      </c>
    </row>
    <row r="289" spans="1:6">
      <c r="A289" s="56">
        <v>1549</v>
      </c>
      <c r="B289" s="58">
        <v>18.344625938317073</v>
      </c>
      <c r="C289" s="58">
        <v>11.692916124329818</v>
      </c>
      <c r="D289" s="58">
        <v>31.93210371732577</v>
      </c>
      <c r="E289" s="58">
        <v>57.376672142237872</v>
      </c>
      <c r="F289" s="58">
        <v>32.032947117305497</v>
      </c>
    </row>
    <row r="290" spans="1:6">
      <c r="A290" s="56">
        <v>1550</v>
      </c>
      <c r="B290" s="58">
        <v>18.133768168911129</v>
      </c>
      <c r="C290" s="58">
        <v>11.97888515067056</v>
      </c>
      <c r="D290" s="58">
        <v>31.243464244445413</v>
      </c>
      <c r="E290" s="58">
        <v>58.139999480350056</v>
      </c>
      <c r="F290" s="58">
        <v>32.324091424208042</v>
      </c>
    </row>
    <row r="291" spans="1:6">
      <c r="A291" s="56">
        <v>1551</v>
      </c>
      <c r="B291" s="58">
        <v>17.993196322640497</v>
      </c>
      <c r="C291" s="58">
        <v>10.796574314795489</v>
      </c>
      <c r="D291" s="58">
        <v>30.611004457790354</v>
      </c>
      <c r="E291" s="58">
        <v>58.993130034710738</v>
      </c>
      <c r="F291" s="58">
        <v>32.241678860998078</v>
      </c>
    </row>
    <row r="292" spans="1:6">
      <c r="A292" s="56">
        <v>1552</v>
      </c>
      <c r="B292" s="58">
        <v>16.798335629340151</v>
      </c>
      <c r="C292" s="58">
        <v>9.1513761087842127</v>
      </c>
      <c r="D292" s="58">
        <v>29.770227680079781</v>
      </c>
      <c r="E292" s="58">
        <v>59.417453118429229</v>
      </c>
      <c r="F292" s="58">
        <v>31.554873454490373</v>
      </c>
    </row>
    <row r="293" spans="1:6">
      <c r="A293" s="56">
        <v>1553</v>
      </c>
      <c r="B293" s="58">
        <v>14.619472012145405</v>
      </c>
      <c r="C293" s="58">
        <v>9.972975569090341</v>
      </c>
      <c r="D293" s="58">
        <v>28.963451466241878</v>
      </c>
      <c r="E293" s="58">
        <v>59.867373775574762</v>
      </c>
      <c r="F293" s="58">
        <v>31.327233644032976</v>
      </c>
    </row>
    <row r="294" spans="1:6">
      <c r="A294" s="56">
        <v>1554</v>
      </c>
      <c r="B294" s="58">
        <v>13.776040934521633</v>
      </c>
      <c r="C294" s="58">
        <v>9.7389693009012017</v>
      </c>
      <c r="D294" s="58">
        <v>28.212838806979612</v>
      </c>
      <c r="E294" s="58">
        <v>60.394125645592979</v>
      </c>
      <c r="F294" s="58">
        <v>31.195374835178711</v>
      </c>
    </row>
    <row r="295" spans="1:6">
      <c r="A295" s="56">
        <v>1555</v>
      </c>
      <c r="B295" s="58">
        <v>12.510894318085972</v>
      </c>
      <c r="C295" s="58">
        <v>9.8243991580036596</v>
      </c>
      <c r="D295" s="58">
        <v>27.447432327684862</v>
      </c>
      <c r="E295" s="58">
        <v>60.849589235931724</v>
      </c>
      <c r="F295" s="58">
        <v>31.011153405241075</v>
      </c>
    </row>
    <row r="296" spans="1:6">
      <c r="A296" s="56">
        <v>1556</v>
      </c>
      <c r="B296" s="58">
        <v>10.894318085973737</v>
      </c>
      <c r="C296" s="58">
        <v>9.0911226737445006</v>
      </c>
      <c r="D296" s="58">
        <v>26.929421478153714</v>
      </c>
      <c r="E296" s="58">
        <v>61.828821520438169</v>
      </c>
      <c r="F296" s="58">
        <v>30.701408063151227</v>
      </c>
    </row>
    <row r="297" spans="1:6">
      <c r="A297" s="56">
        <v>1557</v>
      </c>
      <c r="B297" s="58">
        <v>9.1371700075908802</v>
      </c>
      <c r="C297" s="58">
        <v>9.5308966639686066</v>
      </c>
      <c r="D297" s="58">
        <v>25.941775985506993</v>
      </c>
      <c r="E297" s="58">
        <v>61.68387766669462</v>
      </c>
      <c r="F297" s="58">
        <v>30.242474153987125</v>
      </c>
    </row>
    <row r="298" spans="1:6">
      <c r="A298" s="56">
        <v>1558</v>
      </c>
      <c r="B298" s="58">
        <v>9.2074559307261907</v>
      </c>
      <c r="C298" s="58">
        <v>10.670457169753371</v>
      </c>
      <c r="D298" s="58">
        <v>24.492464872786453</v>
      </c>
      <c r="E298" s="58">
        <v>60.313214218008618</v>
      </c>
      <c r="F298" s="58">
        <v>30.006589699884138</v>
      </c>
    </row>
    <row r="299" spans="1:6">
      <c r="A299" s="56">
        <v>1559</v>
      </c>
      <c r="B299" s="58">
        <v>12.370322471815342</v>
      </c>
      <c r="C299" s="58">
        <v>10.278069059124475</v>
      </c>
      <c r="D299" s="58">
        <v>22.917490266565299</v>
      </c>
      <c r="E299" s="58">
        <v>58.446034830021574</v>
      </c>
      <c r="F299" s="58">
        <v>29.988840322234811</v>
      </c>
    </row>
    <row r="300" spans="1:6">
      <c r="A300" s="56">
        <v>1560</v>
      </c>
      <c r="B300" s="58">
        <v>13.213753549439113</v>
      </c>
      <c r="C300" s="58">
        <v>10.59853003524627</v>
      </c>
      <c r="D300" s="58">
        <v>21.972020894357737</v>
      </c>
      <c r="E300" s="58">
        <v>58.031796805307408</v>
      </c>
      <c r="F300" s="58">
        <v>30.119201057578099</v>
      </c>
    </row>
    <row r="301" spans="1:6">
      <c r="A301" s="56">
        <v>1561</v>
      </c>
      <c r="B301" s="58">
        <v>13.635469088251002</v>
      </c>
      <c r="C301" s="58">
        <v>9.9974164683279145</v>
      </c>
      <c r="D301" s="58">
        <v>21.359951332947244</v>
      </c>
      <c r="E301" s="58">
        <v>58.425749234238054</v>
      </c>
      <c r="F301" s="58">
        <v>30.187670258863019</v>
      </c>
    </row>
    <row r="302" spans="1:6">
      <c r="A302" s="56">
        <v>1562</v>
      </c>
      <c r="B302" s="58">
        <v>13.986898703927572</v>
      </c>
      <c r="C302" s="58">
        <v>9.4876411734707098</v>
      </c>
      <c r="D302" s="58">
        <v>21.813508993355395</v>
      </c>
      <c r="E302" s="58">
        <v>59.073483319716637</v>
      </c>
      <c r="F302" s="58">
        <v>30.405434107055367</v>
      </c>
    </row>
    <row r="303" spans="1:6">
      <c r="A303" s="56">
        <v>1563</v>
      </c>
      <c r="B303" s="58">
        <v>14.619472012145401</v>
      </c>
      <c r="C303" s="58">
        <v>9.4860300935843949</v>
      </c>
      <c r="D303" s="58">
        <v>22.249239972955273</v>
      </c>
      <c r="E303" s="58">
        <v>59.654779192059806</v>
      </c>
      <c r="F303" s="58">
        <v>30.824232871496278</v>
      </c>
    </row>
    <row r="304" spans="1:6">
      <c r="A304" s="56">
        <v>1564</v>
      </c>
      <c r="B304" s="58">
        <v>15.603474936039804</v>
      </c>
      <c r="C304" s="58">
        <v>9.9054864914057301</v>
      </c>
      <c r="D304" s="58">
        <v>22.553460383118882</v>
      </c>
      <c r="E304" s="58">
        <v>59.869587099592906</v>
      </c>
      <c r="F304" s="58">
        <v>31.317592394097765</v>
      </c>
    </row>
    <row r="305" spans="1:6">
      <c r="A305" s="56">
        <v>1565</v>
      </c>
      <c r="B305" s="58">
        <v>16.236048244257631</v>
      </c>
      <c r="C305" s="58">
        <v>10.729097414828658</v>
      </c>
      <c r="D305" s="58">
        <v>23.061728645820072</v>
      </c>
      <c r="E305" s="58">
        <v>60.610511749382511</v>
      </c>
      <c r="F305" s="58">
        <v>32.042833705755783</v>
      </c>
    </row>
    <row r="306" spans="1:6">
      <c r="A306" s="56">
        <v>1566</v>
      </c>
      <c r="B306" s="58">
        <v>16.587477859934214</v>
      </c>
      <c r="C306" s="58">
        <v>12.381065136861638</v>
      </c>
      <c r="D306" s="58">
        <v>23.472985453834564</v>
      </c>
      <c r="E306" s="58">
        <v>61.078369954222744</v>
      </c>
      <c r="F306" s="58">
        <v>32.822761638304918</v>
      </c>
    </row>
    <row r="307" spans="1:6">
      <c r="A307" s="56">
        <v>1567</v>
      </c>
      <c r="B307" s="58">
        <v>16.868621552475467</v>
      </c>
      <c r="C307" s="58">
        <v>12.145366503537455</v>
      </c>
      <c r="D307" s="58">
        <v>23.969035698640393</v>
      </c>
      <c r="E307" s="58">
        <v>61.749392057631184</v>
      </c>
      <c r="F307" s="58">
        <v>33.111948585645706</v>
      </c>
    </row>
    <row r="308" spans="1:6">
      <c r="A308" s="56">
        <v>1568</v>
      </c>
      <c r="B308" s="58">
        <v>17.149765245016731</v>
      </c>
      <c r="C308" s="58">
        <v>12.201935674564846</v>
      </c>
      <c r="D308" s="58">
        <v>24.541359947489575</v>
      </c>
      <c r="E308" s="58">
        <v>62.595593945500319</v>
      </c>
      <c r="F308" s="58">
        <v>33.55758451361401</v>
      </c>
    </row>
    <row r="309" spans="1:6">
      <c r="A309" s="56">
        <v>1569</v>
      </c>
      <c r="B309" s="58">
        <v>16.025190474851687</v>
      </c>
      <c r="C309" s="58">
        <v>12.459972127080537</v>
      </c>
      <c r="D309" s="58">
        <v>24.958355072167969</v>
      </c>
      <c r="E309" s="58">
        <v>63.026633986456446</v>
      </c>
      <c r="F309" s="58">
        <v>33.502770850056059</v>
      </c>
    </row>
    <row r="310" spans="1:6">
      <c r="A310" s="56">
        <v>1570</v>
      </c>
      <c r="B310" s="58">
        <v>11.667463240462197</v>
      </c>
      <c r="C310" s="58">
        <v>11.748125558631545</v>
      </c>
      <c r="D310" s="58">
        <v>25.374066187402779</v>
      </c>
      <c r="E310" s="58">
        <v>63.43971723342203</v>
      </c>
      <c r="F310" s="58">
        <v>32.253570785684438</v>
      </c>
    </row>
    <row r="311" spans="1:6">
      <c r="A311" s="56">
        <v>1571</v>
      </c>
      <c r="B311" s="58">
        <v>10.121172931485281</v>
      </c>
      <c r="C311" s="58">
        <v>11.429097104186125</v>
      </c>
      <c r="D311" s="58">
        <v>25.737697842651237</v>
      </c>
      <c r="E311" s="58">
        <v>63.709454069196269</v>
      </c>
      <c r="F311" s="58">
        <v>31.847359872282393</v>
      </c>
    </row>
    <row r="312" spans="1:6">
      <c r="A312" s="56">
        <v>1572</v>
      </c>
      <c r="B312" s="58">
        <v>10.894318085973739</v>
      </c>
      <c r="C312" s="58">
        <v>11.136256954233961</v>
      </c>
      <c r="D312" s="58">
        <v>26.240481208750509</v>
      </c>
      <c r="E312" s="58">
        <v>64.308591257755126</v>
      </c>
      <c r="F312" s="58">
        <v>32.2297687574059</v>
      </c>
    </row>
    <row r="313" spans="1:6">
      <c r="A313" s="56">
        <v>1573</v>
      </c>
      <c r="B313" s="58">
        <v>11.175461778514997</v>
      </c>
      <c r="C313" s="58">
        <v>12.689928421248053</v>
      </c>
      <c r="D313" s="58">
        <v>26.656467722154115</v>
      </c>
      <c r="E313" s="58">
        <v>64.678928481727155</v>
      </c>
      <c r="F313" s="58">
        <v>32.92379409081812</v>
      </c>
    </row>
    <row r="314" spans="1:6">
      <c r="A314" s="56">
        <v>1574</v>
      </c>
      <c r="B314" s="58">
        <v>11.175461778514997</v>
      </c>
      <c r="C314" s="58">
        <v>12.610983388190705</v>
      </c>
      <c r="D314" s="58">
        <v>27.08594038197829</v>
      </c>
      <c r="E314" s="58">
        <v>65.067953858930494</v>
      </c>
      <c r="F314" s="58">
        <v>33.068701861523628</v>
      </c>
    </row>
    <row r="315" spans="1:6">
      <c r="A315" s="56">
        <v>1575</v>
      </c>
      <c r="B315" s="58">
        <v>11.175461778514997</v>
      </c>
      <c r="C315" s="58">
        <v>14.098847687073695</v>
      </c>
      <c r="D315" s="58">
        <v>27.620751922410236</v>
      </c>
      <c r="E315" s="58">
        <v>65.693400733861324</v>
      </c>
      <c r="F315" s="58">
        <v>33.768352041218229</v>
      </c>
    </row>
    <row r="316" spans="1:6">
      <c r="A316" s="56">
        <v>1576</v>
      </c>
      <c r="B316" s="58">
        <v>11.105175855379681</v>
      </c>
      <c r="C316" s="58">
        <v>14.515652430114345</v>
      </c>
      <c r="D316" s="58">
        <v>28.181118323087141</v>
      </c>
      <c r="E316" s="58">
        <v>66.360169405895789</v>
      </c>
      <c r="F316" s="58">
        <v>34.151566632540103</v>
      </c>
    </row>
    <row r="317" spans="1:6">
      <c r="A317" s="56">
        <v>1577</v>
      </c>
      <c r="B317" s="58">
        <v>11.456605471056253</v>
      </c>
      <c r="C317" s="58">
        <v>13.596115303391493</v>
      </c>
      <c r="D317" s="58">
        <v>28.81279846409371</v>
      </c>
      <c r="E317" s="58">
        <v>67.173460127930184</v>
      </c>
      <c r="F317" s="58">
        <v>34.320590479391775</v>
      </c>
    </row>
    <row r="318" spans="1:6">
      <c r="A318" s="56">
        <v>1578</v>
      </c>
      <c r="B318" s="58">
        <v>11.526891394191566</v>
      </c>
      <c r="C318" s="58">
        <v>14.641977931525499</v>
      </c>
      <c r="D318" s="58">
        <v>29.411761333946941</v>
      </c>
      <c r="E318" s="58">
        <v>67.888517756151415</v>
      </c>
      <c r="F318" s="58">
        <v>34.94763668655019</v>
      </c>
    </row>
    <row r="319" spans="1:6">
      <c r="A319" s="56">
        <v>1579</v>
      </c>
      <c r="B319" s="58">
        <v>11.175461778514997</v>
      </c>
      <c r="C319" s="58">
        <v>14.590467805240454</v>
      </c>
      <c r="D319" s="58">
        <v>29.984540208707262</v>
      </c>
      <c r="E319" s="58">
        <v>68.522894912337989</v>
      </c>
      <c r="F319" s="58">
        <v>35.103099615935392</v>
      </c>
    </row>
    <row r="320" spans="1:6">
      <c r="A320" s="56">
        <v>1580</v>
      </c>
      <c r="B320" s="58">
        <v>11.105175855379681</v>
      </c>
      <c r="C320" s="58">
        <v>14.43433710828257</v>
      </c>
      <c r="D320" s="58">
        <v>30.640778056446251</v>
      </c>
      <c r="E320" s="58">
        <v>69.326793442017248</v>
      </c>
      <c r="F320" s="58">
        <v>35.375377991920821</v>
      </c>
    </row>
    <row r="321" spans="1:6">
      <c r="A321" s="56">
        <v>1581</v>
      </c>
      <c r="B321" s="58">
        <v>11.105175855379681</v>
      </c>
      <c r="C321" s="58">
        <v>14.124671572655803</v>
      </c>
      <c r="D321" s="58">
        <v>31.200518361672792</v>
      </c>
      <c r="E321" s="58">
        <v>69.891787701809506</v>
      </c>
      <c r="F321" s="58">
        <v>35.526042632848394</v>
      </c>
    </row>
    <row r="322" spans="1:6">
      <c r="A322" s="56">
        <v>1582</v>
      </c>
      <c r="B322" s="58">
        <v>11.59717731732688</v>
      </c>
      <c r="C322" s="58">
        <v>13.275580460503008</v>
      </c>
      <c r="D322" s="58">
        <v>31.859023457919232</v>
      </c>
      <c r="E322" s="58">
        <v>70.657751782447647</v>
      </c>
      <c r="F322" s="58">
        <v>35.737811603864074</v>
      </c>
    </row>
    <row r="323" spans="1:6">
      <c r="A323" s="56">
        <v>1583</v>
      </c>
      <c r="B323" s="58">
        <v>11.034889932244365</v>
      </c>
      <c r="C323" s="58">
        <v>14.470967896475894</v>
      </c>
      <c r="D323" s="58">
        <v>32.619426891437712</v>
      </c>
      <c r="E323" s="58">
        <v>71.625340057989163</v>
      </c>
      <c r="F323" s="58">
        <v>36.336167631310666</v>
      </c>
    </row>
    <row r="324" spans="1:6">
      <c r="A324" s="56">
        <v>1584</v>
      </c>
      <c r="B324" s="58">
        <v>10.542888470297164</v>
      </c>
      <c r="C324" s="58">
        <v>14.565443447802592</v>
      </c>
      <c r="D324" s="58">
        <v>33.360518111830942</v>
      </c>
      <c r="E324" s="58">
        <v>72.524738707476587</v>
      </c>
      <c r="F324" s="58">
        <v>36.604459438412128</v>
      </c>
    </row>
    <row r="325" spans="1:6">
      <c r="A325" s="56">
        <v>1585</v>
      </c>
      <c r="B325" s="58">
        <v>10.402316624026536</v>
      </c>
      <c r="C325" s="58">
        <v>13.742352227341048</v>
      </c>
      <c r="D325" s="58">
        <v>33.959586062007091</v>
      </c>
      <c r="E325" s="58">
        <v>73.093505241247598</v>
      </c>
      <c r="F325" s="58">
        <v>36.568507518453217</v>
      </c>
    </row>
    <row r="326" spans="1:6">
      <c r="A326" s="56">
        <v>1586</v>
      </c>
      <c r="B326" s="58">
        <v>10.824032162838421</v>
      </c>
      <c r="C326" s="58">
        <v>14.127078791303161</v>
      </c>
      <c r="D326" s="58">
        <v>34.687430641341408</v>
      </c>
      <c r="E326" s="58">
        <v>73.918228262993026</v>
      </c>
      <c r="F326" s="58">
        <v>37.147712652016132</v>
      </c>
    </row>
    <row r="327" spans="1:6">
      <c r="A327" s="56">
        <v>1587</v>
      </c>
      <c r="B327" s="58">
        <v>10.683460316567794</v>
      </c>
      <c r="C327" s="58">
        <v>14.758580863403509</v>
      </c>
      <c r="D327" s="58">
        <v>35.206479846025815</v>
      </c>
      <c r="E327" s="58">
        <v>74.278826861285282</v>
      </c>
      <c r="F327" s="58">
        <v>37.454242374165261</v>
      </c>
    </row>
    <row r="328" spans="1:6">
      <c r="A328" s="56">
        <v>1588</v>
      </c>
      <c r="B328" s="58">
        <v>10.824032162838421</v>
      </c>
      <c r="C328" s="58">
        <v>16.138924265060858</v>
      </c>
      <c r="D328" s="58">
        <v>35.442373726651503</v>
      </c>
      <c r="E328" s="58">
        <v>74.033494328597882</v>
      </c>
      <c r="F328" s="58">
        <v>37.812977382640099</v>
      </c>
    </row>
    <row r="329" spans="1:6">
      <c r="A329" s="56">
        <v>1589</v>
      </c>
      <c r="B329" s="58">
        <v>11.175461778514995</v>
      </c>
      <c r="C329" s="58">
        <v>15.318929747385104</v>
      </c>
      <c r="D329" s="58">
        <v>36.159076955168274</v>
      </c>
      <c r="E329" s="58">
        <v>74.780058143059748</v>
      </c>
      <c r="F329" s="58">
        <v>37.988920133040224</v>
      </c>
    </row>
    <row r="330" spans="1:6">
      <c r="A330" s="56">
        <v>1590</v>
      </c>
      <c r="B330" s="58">
        <v>11.73774916359751</v>
      </c>
      <c r="C330" s="58">
        <v>16.318688736145297</v>
      </c>
      <c r="D330" s="58">
        <v>36.981007222665497</v>
      </c>
      <c r="E330" s="58">
        <v>75.719931752635162</v>
      </c>
      <c r="F330" s="58">
        <v>38.835968849338876</v>
      </c>
    </row>
    <row r="331" spans="1:6">
      <c r="A331" s="56">
        <v>1591</v>
      </c>
      <c r="B331" s="58">
        <v>11.948606933003452</v>
      </c>
      <c r="C331" s="58">
        <v>17.190431146725864</v>
      </c>
      <c r="D331" s="58">
        <v>37.386196161511975</v>
      </c>
      <c r="E331" s="58">
        <v>75.78892972311327</v>
      </c>
      <c r="F331" s="58">
        <v>39.193730400546741</v>
      </c>
    </row>
    <row r="332" spans="1:6">
      <c r="A332" s="56">
        <v>1592</v>
      </c>
      <c r="B332" s="58">
        <v>12.6514661643566</v>
      </c>
      <c r="C332" s="58">
        <v>18.239167801017654</v>
      </c>
      <c r="D332" s="58">
        <v>37.830305407121742</v>
      </c>
      <c r="E332" s="58">
        <v>75.927195112210839</v>
      </c>
      <c r="F332" s="58">
        <v>39.76916202589166</v>
      </c>
    </row>
    <row r="333" spans="1:6">
      <c r="A333" s="56">
        <v>1593</v>
      </c>
      <c r="B333" s="58">
        <v>12.721752087491907</v>
      </c>
      <c r="C333" s="58">
        <v>19.011723810270915</v>
      </c>
      <c r="D333" s="58">
        <v>38.191579258279887</v>
      </c>
      <c r="E333" s="58">
        <v>75.890627150172207</v>
      </c>
      <c r="F333" s="58">
        <v>40.016002134723053</v>
      </c>
    </row>
    <row r="334" spans="1:6">
      <c r="A334" s="56">
        <v>1594</v>
      </c>
      <c r="B334" s="58">
        <v>13.284039472574428</v>
      </c>
      <c r="C334" s="58">
        <v>17.241775736158203</v>
      </c>
      <c r="D334" s="58">
        <v>38.926661671386888</v>
      </c>
      <c r="E334" s="58">
        <v>76.582704701196562</v>
      </c>
      <c r="F334" s="58">
        <v>39.952235828608934</v>
      </c>
    </row>
    <row r="335" spans="1:6">
      <c r="A335" s="56">
        <v>1595</v>
      </c>
      <c r="B335" s="58">
        <v>13.635469088250998</v>
      </c>
      <c r="C335" s="58">
        <v>17.513888861486386</v>
      </c>
      <c r="D335" s="58">
        <v>39.80284413475821</v>
      </c>
      <c r="E335" s="58">
        <v>77.528371445810691</v>
      </c>
      <c r="F335" s="58">
        <v>40.531665591154834</v>
      </c>
    </row>
    <row r="336" spans="1:6">
      <c r="A336" s="56">
        <v>1596</v>
      </c>
      <c r="B336" s="58">
        <v>13.776040934521628</v>
      </c>
      <c r="C336" s="58">
        <v>17.337137340719703</v>
      </c>
      <c r="D336" s="58">
        <v>40.485265200668465</v>
      </c>
      <c r="E336" s="58">
        <v>78.074023178314135</v>
      </c>
      <c r="F336" s="58">
        <v>40.758157878718364</v>
      </c>
    </row>
    <row r="337" spans="1:6">
      <c r="A337" s="56">
        <v>1597</v>
      </c>
      <c r="B337" s="58">
        <v>13.354325395709743</v>
      </c>
      <c r="C337" s="58">
        <v>17.101402629617372</v>
      </c>
      <c r="D337" s="58">
        <v>40.873533819711589</v>
      </c>
      <c r="E337" s="58">
        <v>78.039553062518792</v>
      </c>
      <c r="F337" s="58">
        <v>40.574052885383551</v>
      </c>
    </row>
    <row r="338" spans="1:6">
      <c r="A338" s="56">
        <v>1598</v>
      </c>
      <c r="B338" s="58">
        <v>13.424611318845054</v>
      </c>
      <c r="C338" s="58">
        <v>19.130670535891895</v>
      </c>
      <c r="D338" s="58">
        <v>41.017486625913726</v>
      </c>
      <c r="E338" s="58">
        <v>77.536223934501095</v>
      </c>
      <c r="F338" s="58">
        <v>40.999837385833267</v>
      </c>
    </row>
    <row r="339" spans="1:6">
      <c r="A339" s="56">
        <v>1599</v>
      </c>
      <c r="B339" s="58">
        <v>13.565183165115688</v>
      </c>
      <c r="C339" s="58">
        <v>21.178755126529275</v>
      </c>
      <c r="D339" s="58">
        <v>41.807548921767363</v>
      </c>
      <c r="E339" s="58">
        <v>78.244410635118228</v>
      </c>
      <c r="F339" s="58">
        <v>41.945432600590387</v>
      </c>
    </row>
    <row r="340" spans="1:6">
      <c r="A340" s="56">
        <v>1600</v>
      </c>
      <c r="B340" s="58">
        <v>13.424611318845054</v>
      </c>
      <c r="C340" s="58">
        <v>21.148334874430113</v>
      </c>
      <c r="D340" s="58">
        <v>42.740919364695678</v>
      </c>
      <c r="E340" s="58">
        <v>79.196409411053793</v>
      </c>
      <c r="F340" s="58">
        <v>42.303588756541124</v>
      </c>
    </row>
    <row r="341" spans="1:6">
      <c r="A341" s="56">
        <v>1601</v>
      </c>
      <c r="B341" s="58">
        <v>13.213753549439112</v>
      </c>
      <c r="C341" s="58">
        <v>21.899066330066898</v>
      </c>
      <c r="D341" s="58">
        <v>43.822962635085595</v>
      </c>
      <c r="E341" s="58">
        <v>80.098945206758216</v>
      </c>
      <c r="F341" s="58">
        <v>42.858043079814173</v>
      </c>
    </row>
    <row r="342" spans="1:6">
      <c r="A342" s="56">
        <v>1602</v>
      </c>
      <c r="B342" s="58">
        <v>13.705755011386312</v>
      </c>
      <c r="C342" s="58">
        <v>23.911140846887108</v>
      </c>
      <c r="D342" s="58">
        <v>44.702268108522411</v>
      </c>
      <c r="E342" s="58">
        <v>80.596846879357528</v>
      </c>
      <c r="F342" s="58">
        <v>43.813749806384159</v>
      </c>
    </row>
    <row r="343" spans="1:6">
      <c r="A343" s="56">
        <v>1603</v>
      </c>
      <c r="B343" s="58">
        <v>13.635469088250998</v>
      </c>
      <c r="C343" s="58">
        <v>24.997679548333874</v>
      </c>
      <c r="D343" s="58">
        <v>45.552934472595098</v>
      </c>
      <c r="E343" s="58">
        <v>81.015530798403773</v>
      </c>
      <c r="F343" s="58">
        <v>44.309413557533425</v>
      </c>
    </row>
    <row r="344" spans="1:6">
      <c r="A344" s="56">
        <v>1604</v>
      </c>
      <c r="B344" s="58">
        <v>13.705755011386312</v>
      </c>
      <c r="C344" s="58">
        <v>26.66134863437059</v>
      </c>
      <c r="D344" s="58">
        <v>46.290346062797674</v>
      </c>
      <c r="E344" s="58">
        <v>81.209302504616758</v>
      </c>
      <c r="F344" s="58">
        <v>44.921891314653671</v>
      </c>
    </row>
    <row r="345" spans="1:6">
      <c r="A345" s="56">
        <v>1605</v>
      </c>
      <c r="B345" s="58">
        <v>13.565183165115686</v>
      </c>
      <c r="C345" s="58">
        <v>25.84340044259525</v>
      </c>
      <c r="D345" s="58">
        <v>47.491943878095</v>
      </c>
      <c r="E345" s="58">
        <v>82.186167494738598</v>
      </c>
      <c r="F345" s="58">
        <v>45.070021922198059</v>
      </c>
    </row>
    <row r="346" spans="1:6">
      <c r="A346" s="56">
        <v>1606</v>
      </c>
      <c r="B346" s="58">
        <v>13.284039472574428</v>
      </c>
      <c r="C346" s="58">
        <v>27.743630585507368</v>
      </c>
      <c r="D346" s="58">
        <v>48.598686611207825</v>
      </c>
      <c r="E346" s="58">
        <v>82.959618384446728</v>
      </c>
      <c r="F346" s="58">
        <v>45.892811871817365</v>
      </c>
    </row>
    <row r="347" spans="1:6">
      <c r="A347" s="56">
        <v>1607</v>
      </c>
      <c r="B347" s="58">
        <v>13.565183165115686</v>
      </c>
      <c r="C347" s="58">
        <v>25.897750024488669</v>
      </c>
      <c r="D347" s="58">
        <v>49.845791463674551</v>
      </c>
      <c r="E347" s="58">
        <v>83.93326924316834</v>
      </c>
      <c r="F347" s="58">
        <v>45.85821728181979</v>
      </c>
    </row>
    <row r="348" spans="1:6">
      <c r="A348" s="56">
        <v>1608</v>
      </c>
      <c r="B348" s="58">
        <v>13.846326857656944</v>
      </c>
      <c r="C348" s="58">
        <v>25.375408251270009</v>
      </c>
      <c r="D348" s="58">
        <v>50.963098198945879</v>
      </c>
      <c r="E348" s="58">
        <v>84.649597126913008</v>
      </c>
      <c r="F348" s="58">
        <v>46.106659215622656</v>
      </c>
    </row>
    <row r="349" spans="1:6">
      <c r="A349" s="56">
        <v>1609</v>
      </c>
      <c r="B349" s="58">
        <v>14.268042396468825</v>
      </c>
      <c r="C349" s="58">
        <v>27.471921257460252</v>
      </c>
      <c r="D349" s="58">
        <v>52.101072323183715</v>
      </c>
      <c r="E349" s="58">
        <v>85.364866464388143</v>
      </c>
      <c r="F349" s="58">
        <v>47.16213719013431</v>
      </c>
    </row>
    <row r="350" spans="1:6">
      <c r="A350" s="56">
        <v>1610</v>
      </c>
      <c r="B350" s="58">
        <v>14.197756473333509</v>
      </c>
      <c r="C350" s="58">
        <v>28.354227021607397</v>
      </c>
      <c r="D350" s="58">
        <v>52.981811927228506</v>
      </c>
      <c r="E350" s="58">
        <v>85.629368307702123</v>
      </c>
      <c r="F350" s="58">
        <v>47.539662095679958</v>
      </c>
    </row>
    <row r="351" spans="1:6">
      <c r="A351" s="56">
        <v>1611</v>
      </c>
      <c r="B351" s="58">
        <v>14.478900165874769</v>
      </c>
      <c r="C351" s="58">
        <v>27.06180883022299</v>
      </c>
      <c r="D351" s="58">
        <v>54.039080179967712</v>
      </c>
      <c r="E351" s="58">
        <v>86.152386396333242</v>
      </c>
      <c r="F351" s="58">
        <v>47.4853292764559</v>
      </c>
    </row>
    <row r="352" spans="1:6">
      <c r="A352" s="56">
        <v>1612</v>
      </c>
      <c r="B352" s="58">
        <v>14.338328319604141</v>
      </c>
      <c r="C352" s="58">
        <v>25.632237222280054</v>
      </c>
      <c r="D352" s="58">
        <v>55.05208150021916</v>
      </c>
      <c r="E352" s="58">
        <v>86.575804904148669</v>
      </c>
      <c r="F352" s="58">
        <v>47.232699103201696</v>
      </c>
    </row>
    <row r="353" spans="1:6">
      <c r="A353" s="56">
        <v>1613</v>
      </c>
      <c r="B353" s="58">
        <v>14.127470550198195</v>
      </c>
      <c r="C353" s="58">
        <v>26.849137410533224</v>
      </c>
      <c r="D353" s="58">
        <v>56.057606934265401</v>
      </c>
      <c r="E353" s="58">
        <v>86.960249662949266</v>
      </c>
      <c r="F353" s="58">
        <v>47.720481617304436</v>
      </c>
    </row>
    <row r="354" spans="1:6">
      <c r="A354" s="56">
        <v>1614</v>
      </c>
      <c r="B354" s="58">
        <v>13.776040934521625</v>
      </c>
      <c r="C354" s="58">
        <v>27.614552899087748</v>
      </c>
      <c r="D354" s="58">
        <v>56.829686077617161</v>
      </c>
      <c r="E354" s="58">
        <v>86.961077253669103</v>
      </c>
      <c r="F354" s="58">
        <v>47.878882720760188</v>
      </c>
    </row>
    <row r="355" spans="1:6">
      <c r="A355" s="56">
        <v>1615</v>
      </c>
      <c r="B355" s="58">
        <v>13.705755011386309</v>
      </c>
      <c r="C355" s="58">
        <v>27.810750896945279</v>
      </c>
      <c r="D355" s="58">
        <v>58.055345643252856</v>
      </c>
      <c r="E355" s="58">
        <v>87.630501914525283</v>
      </c>
      <c r="F355" s="58">
        <v>48.226054184777894</v>
      </c>
    </row>
    <row r="356" spans="1:6">
      <c r="A356" s="56">
        <v>1616</v>
      </c>
      <c r="B356" s="58">
        <v>13.002895780033164</v>
      </c>
      <c r="C356" s="58">
        <v>25.612430008816933</v>
      </c>
      <c r="D356" s="58">
        <v>59.052176058431151</v>
      </c>
      <c r="E356" s="58">
        <v>87.925008733006763</v>
      </c>
      <c r="F356" s="58">
        <v>47.540643895738235</v>
      </c>
    </row>
    <row r="357" spans="1:6">
      <c r="A357" s="56">
        <v>1617</v>
      </c>
      <c r="B357" s="58">
        <v>12.792038010627223</v>
      </c>
      <c r="C357" s="58">
        <v>28.151054218549294</v>
      </c>
      <c r="D357" s="58">
        <v>59.933241228456339</v>
      </c>
      <c r="E357" s="58">
        <v>88.025339673063201</v>
      </c>
      <c r="F357" s="58">
        <v>48.300805747945738</v>
      </c>
    </row>
    <row r="358" spans="1:6">
      <c r="A358" s="56">
        <v>1618</v>
      </c>
      <c r="B358" s="58">
        <v>12.510894318085967</v>
      </c>
      <c r="C358" s="58">
        <v>29.142847423564174</v>
      </c>
      <c r="D358" s="58">
        <v>61.146425752880127</v>
      </c>
      <c r="E358" s="58">
        <v>88.587908899583454</v>
      </c>
      <c r="F358" s="58">
        <v>48.780393980158529</v>
      </c>
    </row>
    <row r="359" spans="1:6">
      <c r="A359" s="56">
        <v>1619</v>
      </c>
      <c r="B359" s="58">
        <v>12.440608394950651</v>
      </c>
      <c r="C359" s="58">
        <v>26.866482903055882</v>
      </c>
      <c r="D359" s="58">
        <v>62.56451099422776</v>
      </c>
      <c r="E359" s="58">
        <v>89.411804330609058</v>
      </c>
      <c r="F359" s="58">
        <v>48.470741410520461</v>
      </c>
    </row>
    <row r="360" spans="1:6">
      <c r="A360" s="56">
        <v>1620</v>
      </c>
      <c r="B360" s="58">
        <v>12.510894318085967</v>
      </c>
      <c r="C360" s="58">
        <v>29.52630776496013</v>
      </c>
      <c r="D360" s="58">
        <v>64.013038372923177</v>
      </c>
      <c r="E360" s="58">
        <v>90.239914700417003</v>
      </c>
      <c r="F360" s="58">
        <v>49.649539694875514</v>
      </c>
    </row>
    <row r="361" spans="1:6">
      <c r="A361" s="56">
        <v>1621</v>
      </c>
      <c r="B361" s="58">
        <v>12.229750625544707</v>
      </c>
      <c r="C361" s="58">
        <v>30.381798609689781</v>
      </c>
      <c r="D361" s="58">
        <v>65.67304385268578</v>
      </c>
      <c r="E361" s="58">
        <v>91.323134721183749</v>
      </c>
      <c r="F361" s="58">
        <v>50.308782903382863</v>
      </c>
    </row>
    <row r="362" spans="1:6">
      <c r="A362" s="56">
        <v>1622</v>
      </c>
      <c r="B362" s="58">
        <v>12.510894318085967</v>
      </c>
      <c r="C362" s="58">
        <v>27.758611271497855</v>
      </c>
      <c r="D362" s="58">
        <v>67.756091554705606</v>
      </c>
      <c r="E362" s="58">
        <v>92.940593421038713</v>
      </c>
      <c r="F362" s="58">
        <v>50.329718400961397</v>
      </c>
    </row>
    <row r="363" spans="1:6">
      <c r="A363" s="56">
        <v>1623</v>
      </c>
      <c r="B363" s="58">
        <v>12.651466164356595</v>
      </c>
      <c r="C363" s="58">
        <v>28.875490367041145</v>
      </c>
      <c r="D363" s="58">
        <v>69.122007235028178</v>
      </c>
      <c r="E363" s="58">
        <v>93.526970315475694</v>
      </c>
      <c r="F363" s="58">
        <v>50.97929184128904</v>
      </c>
    </row>
    <row r="364" spans="1:6">
      <c r="A364" s="56">
        <v>1624</v>
      </c>
      <c r="B364" s="58">
        <v>12.862323933762537</v>
      </c>
      <c r="C364" s="58">
        <v>31.463537550540604</v>
      </c>
      <c r="D364" s="58">
        <v>69.641723139414282</v>
      </c>
      <c r="E364" s="58">
        <v>92.950870943001178</v>
      </c>
      <c r="F364" s="58">
        <v>51.595534780896003</v>
      </c>
    </row>
    <row r="365" spans="1:6">
      <c r="A365" s="56">
        <v>1625</v>
      </c>
      <c r="B365" s="58">
        <v>13.56518316511568</v>
      </c>
      <c r="C365" s="58">
        <v>32.317876635489824</v>
      </c>
      <c r="D365" s="58">
        <v>70.483832187223612</v>
      </c>
      <c r="E365" s="58">
        <v>92.79763193576359</v>
      </c>
      <c r="F365" s="58">
        <v>52.017921366936157</v>
      </c>
    </row>
    <row r="366" spans="1:6">
      <c r="A366" s="56">
        <v>1626</v>
      </c>
      <c r="B366" s="58">
        <v>13.776040934521621</v>
      </c>
      <c r="C366" s="58">
        <v>31.478068260600395</v>
      </c>
      <c r="D366" s="58">
        <v>70.570230664163518</v>
      </c>
      <c r="E366" s="58">
        <v>91.649975316625643</v>
      </c>
      <c r="F366" s="58">
        <v>51.391119558461106</v>
      </c>
    </row>
    <row r="367" spans="1:6">
      <c r="A367" s="56">
        <v>1627</v>
      </c>
      <c r="B367" s="58">
        <v>15.111473474092598</v>
      </c>
      <c r="C367" s="58">
        <v>31.350186488932923</v>
      </c>
      <c r="D367" s="58">
        <v>72.061446162908311</v>
      </c>
      <c r="E367" s="58">
        <v>92.316051122010975</v>
      </c>
      <c r="F367" s="58">
        <v>52.045753742411215</v>
      </c>
    </row>
    <row r="368" spans="1:6">
      <c r="A368" s="56">
        <v>1628</v>
      </c>
      <c r="B368" s="58">
        <v>16.376620090528256</v>
      </c>
      <c r="C368" s="58">
        <v>37.268650119891959</v>
      </c>
      <c r="D368" s="58">
        <v>74.570633427175252</v>
      </c>
      <c r="E368" s="58">
        <v>94.233540327244839</v>
      </c>
      <c r="F368" s="58">
        <v>54.977796238960252</v>
      </c>
    </row>
    <row r="369" spans="1:6">
      <c r="A369" s="56">
        <v>1629</v>
      </c>
      <c r="B369" s="58">
        <v>17.009193398746085</v>
      </c>
      <c r="C369" s="58">
        <v>30.391953694550129</v>
      </c>
      <c r="D369" s="58">
        <v>76.796981084014391</v>
      </c>
      <c r="E369" s="58">
        <v>95.729381683877733</v>
      </c>
      <c r="F369" s="58">
        <v>53.809610323287082</v>
      </c>
    </row>
    <row r="370" spans="1:6">
      <c r="A370" s="56">
        <v>1630</v>
      </c>
      <c r="B370" s="58">
        <v>17.220051168152033</v>
      </c>
      <c r="C370" s="58">
        <v>29.839361055164108</v>
      </c>
      <c r="D370" s="58">
        <v>77.627251617854512</v>
      </c>
      <c r="E370" s="58">
        <v>95.450618335368688</v>
      </c>
      <c r="F370" s="58">
        <v>53.633354009937506</v>
      </c>
    </row>
    <row r="371" spans="1:6">
      <c r="A371" s="56">
        <v>1631</v>
      </c>
      <c r="B371" s="58">
        <v>17.290337091287348</v>
      </c>
      <c r="C371" s="58">
        <v>29.83607963687961</v>
      </c>
      <c r="D371" s="58">
        <v>78.170337286083296</v>
      </c>
      <c r="E371" s="58">
        <v>94.813450466289694</v>
      </c>
      <c r="F371" s="58">
        <v>53.42845728351282</v>
      </c>
    </row>
    <row r="372" spans="1:6">
      <c r="A372" s="56">
        <v>1632</v>
      </c>
      <c r="B372" s="58">
        <v>17.501194860693285</v>
      </c>
      <c r="C372" s="58">
        <v>34.859507256878558</v>
      </c>
      <c r="D372" s="58">
        <v>80.255167874455495</v>
      </c>
      <c r="E372" s="58">
        <v>96.020597385775702</v>
      </c>
      <c r="F372" s="58">
        <v>55.511807203659828</v>
      </c>
    </row>
    <row r="373" spans="1:6">
      <c r="A373" s="56">
        <v>1633</v>
      </c>
      <c r="B373" s="58">
        <v>17.079479321881404</v>
      </c>
      <c r="C373" s="58">
        <v>32.706842827658356</v>
      </c>
      <c r="D373" s="58">
        <v>83.404157757210655</v>
      </c>
      <c r="E373" s="58">
        <v>98.433409259970389</v>
      </c>
      <c r="F373" s="58">
        <v>55.825588109602343</v>
      </c>
    </row>
    <row r="374" spans="1:6">
      <c r="A374" s="56">
        <v>1634</v>
      </c>
      <c r="B374" s="58">
        <v>17.149765245016724</v>
      </c>
      <c r="C374" s="58">
        <v>34.728419547107812</v>
      </c>
      <c r="D374" s="58">
        <v>85.580803692930957</v>
      </c>
      <c r="E374" s="58">
        <v>99.631029263030541</v>
      </c>
      <c r="F374" s="58">
        <v>56.990258029488295</v>
      </c>
    </row>
    <row r="375" spans="1:6">
      <c r="A375" s="56">
        <v>1635</v>
      </c>
      <c r="B375" s="58">
        <v>17.009193398746088</v>
      </c>
      <c r="C375" s="58">
        <v>38.056570839137244</v>
      </c>
      <c r="D375" s="58">
        <v>87.148358047140022</v>
      </c>
      <c r="E375" s="58">
        <v>100.07852488690401</v>
      </c>
      <c r="F375" s="58">
        <v>58.163906674487663</v>
      </c>
    </row>
    <row r="376" spans="1:6">
      <c r="A376" s="56">
        <v>1636</v>
      </c>
      <c r="B376" s="58">
        <v>17.220051168152033</v>
      </c>
      <c r="C376" s="58">
        <v>38.799982906119453</v>
      </c>
      <c r="D376" s="58">
        <v>86.477868345059534</v>
      </c>
      <c r="E376" s="58">
        <v>97.960296816374054</v>
      </c>
      <c r="F376" s="58">
        <v>57.594784826851097</v>
      </c>
    </row>
    <row r="377" spans="1:6">
      <c r="A377" s="56">
        <v>1637</v>
      </c>
      <c r="B377" s="58">
        <v>17.501194860693285</v>
      </c>
      <c r="C377" s="58">
        <v>38.252483177996069</v>
      </c>
      <c r="D377" s="58">
        <v>89.494266875370073</v>
      </c>
      <c r="E377" s="58">
        <v>100.00086608331149</v>
      </c>
      <c r="F377" s="58">
        <v>58.425973360938322</v>
      </c>
    </row>
    <row r="378" spans="1:6">
      <c r="A378" s="56">
        <v>1638</v>
      </c>
      <c r="B378" s="58">
        <v>17.079479321881408</v>
      </c>
      <c r="C378" s="58">
        <v>40.658907381617261</v>
      </c>
      <c r="D378" s="58">
        <v>90.15458514089822</v>
      </c>
      <c r="E378" s="58">
        <v>99.371031052936047</v>
      </c>
      <c r="F378" s="58">
        <v>58.797356788877963</v>
      </c>
    </row>
    <row r="379" spans="1:6">
      <c r="A379" s="56">
        <v>1639</v>
      </c>
      <c r="B379" s="58">
        <v>17.009193398746092</v>
      </c>
      <c r="C379" s="58">
        <v>40.039200989223495</v>
      </c>
      <c r="D379" s="58">
        <v>92.179377845528506</v>
      </c>
      <c r="E379" s="58">
        <v>100.22341100176013</v>
      </c>
      <c r="F379" s="58">
        <v>59.009242262003625</v>
      </c>
    </row>
    <row r="380" spans="1:6">
      <c r="A380" s="56">
        <v>1640</v>
      </c>
      <c r="B380" s="58">
        <v>17.922910399505181</v>
      </c>
      <c r="C380" s="58">
        <v>40.198131793616113</v>
      </c>
      <c r="D380" s="58">
        <v>93.481575027548729</v>
      </c>
      <c r="E380" s="58">
        <v>100.259343836037</v>
      </c>
      <c r="F380" s="58">
        <v>59.378905420886852</v>
      </c>
    </row>
    <row r="381" spans="1:6">
      <c r="A381" s="56">
        <v>1641</v>
      </c>
      <c r="B381" s="58">
        <v>18.204054092046437</v>
      </c>
      <c r="C381" s="58">
        <v>37.332455190138511</v>
      </c>
      <c r="D381" s="58">
        <v>93.328152192390846</v>
      </c>
      <c r="E381" s="58">
        <v>98.735864798621236</v>
      </c>
      <c r="F381" s="58">
        <v>58.023083985454484</v>
      </c>
    </row>
    <row r="382" spans="1:6">
      <c r="A382" s="56">
        <v>1642</v>
      </c>
      <c r="B382" s="58">
        <v>18.555483707723006</v>
      </c>
      <c r="C382" s="58">
        <v>40.692572973687739</v>
      </c>
      <c r="D382" s="58">
        <v>95.768268110053938</v>
      </c>
      <c r="E382" s="58">
        <v>99.941837694062869</v>
      </c>
      <c r="F382" s="58">
        <v>59.672627871200234</v>
      </c>
    </row>
    <row r="383" spans="1:6">
      <c r="A383" s="56">
        <v>1643</v>
      </c>
      <c r="B383" s="58">
        <v>19.04748516967021</v>
      </c>
      <c r="C383" s="58">
        <v>43.346505416505472</v>
      </c>
      <c r="D383" s="58">
        <v>98.510910243937218</v>
      </c>
      <c r="E383" s="58">
        <v>101.40828995699418</v>
      </c>
      <c r="F383" s="58">
        <v>61.267665364139468</v>
      </c>
    </row>
    <row r="384" spans="1:6">
      <c r="A384" s="56">
        <v>1644</v>
      </c>
      <c r="B384" s="58">
        <v>19.680058477888039</v>
      </c>
      <c r="C384" s="58">
        <v>42.999616139339366</v>
      </c>
      <c r="D384" s="58">
        <v>97.660317191322505</v>
      </c>
      <c r="E384" s="58">
        <v>100.42480424111379</v>
      </c>
      <c r="F384" s="58">
        <v>60.927675588619302</v>
      </c>
    </row>
    <row r="385" spans="1:6">
      <c r="A385" s="56">
        <v>1645</v>
      </c>
      <c r="B385" s="58">
        <v>20.734347324917753</v>
      </c>
      <c r="C385" s="58">
        <v>39.680443847429167</v>
      </c>
      <c r="D385" s="58">
        <v>98.311150857628732</v>
      </c>
      <c r="E385" s="58">
        <v>100.98558356212372</v>
      </c>
      <c r="F385" s="58">
        <v>60.493239201698302</v>
      </c>
    </row>
    <row r="386" spans="1:6">
      <c r="A386" s="56">
        <v>1646</v>
      </c>
      <c r="B386" s="58">
        <v>21.788636171947466</v>
      </c>
      <c r="C386" s="58">
        <v>40.252831357527235</v>
      </c>
      <c r="D386" s="58">
        <v>98.120887164228648</v>
      </c>
      <c r="E386" s="58">
        <v>100.68199249202003</v>
      </c>
      <c r="F386" s="58">
        <v>60.83034585014606</v>
      </c>
    </row>
    <row r="387" spans="1:6">
      <c r="A387" s="56">
        <v>1647</v>
      </c>
      <c r="B387" s="58">
        <v>21.999493941353418</v>
      </c>
      <c r="C387" s="58">
        <v>41.715181926785249</v>
      </c>
      <c r="D387" s="58">
        <v>99.811862358089215</v>
      </c>
      <c r="E387" s="58">
        <v>102.30720744908636</v>
      </c>
      <c r="F387" s="58">
        <v>62.015447052954627</v>
      </c>
    </row>
    <row r="388" spans="1:6">
      <c r="A388" s="56">
        <v>1648</v>
      </c>
      <c r="B388" s="58">
        <v>22.772639095841882</v>
      </c>
      <c r="C388" s="58">
        <v>42.514030470481202</v>
      </c>
      <c r="D388" s="58">
        <v>99.796616480464579</v>
      </c>
      <c r="E388" s="58">
        <v>102.18181783188555</v>
      </c>
      <c r="F388" s="58">
        <v>62.416438867413447</v>
      </c>
    </row>
    <row r="389" spans="1:6">
      <c r="A389" s="56">
        <v>1649</v>
      </c>
      <c r="B389" s="58">
        <v>29.098372178020178</v>
      </c>
      <c r="C389" s="58">
        <v>42.861611903884231</v>
      </c>
      <c r="D389" s="58">
        <v>100.02078478869237</v>
      </c>
      <c r="E389" s="58">
        <v>102.30145280663922</v>
      </c>
      <c r="F389" s="58">
        <v>64.340950915852687</v>
      </c>
    </row>
    <row r="390" spans="1:6">
      <c r="A390" s="56">
        <v>1650</v>
      </c>
      <c r="B390" s="58">
        <v>34.158958643762823</v>
      </c>
      <c r="C390" s="58">
        <v>42.314340579483009</v>
      </c>
      <c r="D390" s="58">
        <v>100.07094136160468</v>
      </c>
      <c r="E390" s="58">
        <v>102.24292482108164</v>
      </c>
      <c r="F390" s="58">
        <v>65.573820103935887</v>
      </c>
    </row>
    <row r="391" spans="1:6">
      <c r="A391" s="56">
        <v>1651</v>
      </c>
      <c r="B391" s="58">
        <v>39.74317523686355</v>
      </c>
      <c r="C391" s="58">
        <v>44.19610079888853</v>
      </c>
      <c r="D391" s="58">
        <v>100.09612271623834</v>
      </c>
      <c r="E391" s="58">
        <v>102.1589147398719</v>
      </c>
      <c r="F391" s="58">
        <v>67.653796400639337</v>
      </c>
    </row>
    <row r="392" spans="1:6">
      <c r="A392" s="56">
        <v>1652</v>
      </c>
      <c r="B392" s="58">
        <v>41.81590711012398</v>
      </c>
      <c r="C392" s="58">
        <v>50.018040372433127</v>
      </c>
      <c r="D392" s="58">
        <v>101.77647860815078</v>
      </c>
      <c r="E392" s="58">
        <v>103.76243912156058</v>
      </c>
      <c r="F392" s="58">
        <v>70.627568914206563</v>
      </c>
    </row>
    <row r="393" spans="1:6">
      <c r="A393" s="56">
        <v>1653</v>
      </c>
      <c r="B393" s="58">
        <v>44.204925637493304</v>
      </c>
      <c r="C393" s="58">
        <v>54.903991296465058</v>
      </c>
      <c r="D393" s="58">
        <v>101.78024038179167</v>
      </c>
      <c r="E393" s="58">
        <v>103.65492931316706</v>
      </c>
      <c r="F393" s="58">
        <v>72.685180314234415</v>
      </c>
    </row>
    <row r="394" spans="1:6">
      <c r="A394" s="56">
        <v>1654</v>
      </c>
      <c r="B394" s="58">
        <v>40.754589670780724</v>
      </c>
      <c r="C394" s="58">
        <v>54.715583677998282</v>
      </c>
      <c r="D394" s="58">
        <v>100.51773366862156</v>
      </c>
      <c r="E394" s="58">
        <v>102.25932266511157</v>
      </c>
      <c r="F394" s="58">
        <v>71.074778779702186</v>
      </c>
    </row>
    <row r="395" spans="1:6">
      <c r="A395" s="56">
        <v>1655</v>
      </c>
      <c r="B395" s="58">
        <v>40.872670021648062</v>
      </c>
      <c r="C395" s="58">
        <v>58.323475301956364</v>
      </c>
      <c r="D395" s="58">
        <v>102.22602109757757</v>
      </c>
      <c r="E395" s="58">
        <v>103.88561541474328</v>
      </c>
      <c r="F395" s="58">
        <v>72.863733049197293</v>
      </c>
    </row>
    <row r="396" spans="1:6">
      <c r="A396" s="56">
        <v>1656</v>
      </c>
      <c r="B396" s="58">
        <v>41.036436222553348</v>
      </c>
      <c r="C396" s="58">
        <v>54.994547088036448</v>
      </c>
      <c r="D396" s="58">
        <v>102.20446303415535</v>
      </c>
      <c r="E396" s="58">
        <v>103.7522578310772</v>
      </c>
      <c r="F396" s="58">
        <v>71.881719697192707</v>
      </c>
    </row>
    <row r="397" spans="1:6">
      <c r="A397" s="56">
        <v>1657</v>
      </c>
      <c r="B397" s="58">
        <v>39.774803902274449</v>
      </c>
      <c r="C397" s="58">
        <v>53.250970060011383</v>
      </c>
      <c r="D397" s="58">
        <v>102.39447646802358</v>
      </c>
      <c r="E397" s="58">
        <v>103.83361192346518</v>
      </c>
      <c r="F397" s="58">
        <v>71.057694753888725</v>
      </c>
    </row>
    <row r="398" spans="1:6">
      <c r="A398" s="56">
        <v>1658</v>
      </c>
      <c r="B398" s="58">
        <v>38.707863589080368</v>
      </c>
      <c r="C398" s="58">
        <v>53.088663469678352</v>
      </c>
      <c r="D398" s="58">
        <v>101.08549575624002</v>
      </c>
      <c r="E398" s="58">
        <v>102.39624081350243</v>
      </c>
      <c r="F398" s="58">
        <v>70.102719399152051</v>
      </c>
    </row>
    <row r="399" spans="1:6">
      <c r="A399" s="56">
        <v>1659</v>
      </c>
      <c r="B399" s="58">
        <v>37.677471955916666</v>
      </c>
      <c r="C399" s="58">
        <v>45.507591853733892</v>
      </c>
      <c r="D399" s="58">
        <v>100.17071036560014</v>
      </c>
      <c r="E399" s="58">
        <v>101.36071311375237</v>
      </c>
      <c r="F399" s="58">
        <v>67.155802121617285</v>
      </c>
    </row>
    <row r="400" spans="1:6">
      <c r="A400" s="56">
        <v>1660</v>
      </c>
      <c r="B400" s="58">
        <v>34.506171104051283</v>
      </c>
      <c r="C400" s="58">
        <v>49.27518117422732</v>
      </c>
      <c r="D400" s="58">
        <v>99.883464185014233</v>
      </c>
      <c r="E400" s="58">
        <v>100.96160267754468</v>
      </c>
      <c r="F400" s="58">
        <v>67.207710529643407</v>
      </c>
    </row>
    <row r="401" spans="1:6">
      <c r="A401" s="56">
        <v>1661</v>
      </c>
      <c r="B401" s="58">
        <v>32.562062470128481</v>
      </c>
      <c r="C401" s="58">
        <v>51.895676880625693</v>
      </c>
      <c r="D401" s="58">
        <v>100.63822955440227</v>
      </c>
      <c r="E401" s="58">
        <v>101.61536085361173</v>
      </c>
      <c r="F401" s="58">
        <v>67.716153985465112</v>
      </c>
    </row>
    <row r="402" spans="1:6">
      <c r="A402" s="56">
        <v>1662</v>
      </c>
      <c r="B402" s="58">
        <v>30.927211898001055</v>
      </c>
      <c r="C402" s="58">
        <v>52.649887962541378</v>
      </c>
      <c r="D402" s="58">
        <v>99.31388995928873</v>
      </c>
      <c r="E402" s="58">
        <v>100.17056067346641</v>
      </c>
      <c r="F402" s="58">
        <v>66.867556986782603</v>
      </c>
    </row>
    <row r="403" spans="1:6">
      <c r="A403" s="56">
        <v>1663</v>
      </c>
      <c r="B403" s="58">
        <v>29.111023644184534</v>
      </c>
      <c r="C403" s="58">
        <v>62.015485655839782</v>
      </c>
      <c r="D403" s="58">
        <v>98.744487806540278</v>
      </c>
      <c r="E403" s="58">
        <v>99.489376525870426</v>
      </c>
      <c r="F403" s="58">
        <v>68.817607571032838</v>
      </c>
    </row>
    <row r="404" spans="1:6">
      <c r="A404" s="56">
        <v>1664</v>
      </c>
      <c r="B404" s="58">
        <v>27.15285782563468</v>
      </c>
      <c r="C404" s="58">
        <v>60.290636237907144</v>
      </c>
      <c r="D404" s="58">
        <v>100.29640747522497</v>
      </c>
      <c r="E404" s="58">
        <v>100.94456970575301</v>
      </c>
      <c r="F404" s="58">
        <v>68.391496358549205</v>
      </c>
    </row>
    <row r="405" spans="1:6">
      <c r="A405" s="56">
        <v>1665</v>
      </c>
      <c r="B405" s="58">
        <v>30.775394304028787</v>
      </c>
      <c r="C405" s="58">
        <v>61.306134808979394</v>
      </c>
      <c r="D405" s="58">
        <v>99.244809968073653</v>
      </c>
      <c r="E405" s="58">
        <v>99.778994785216156</v>
      </c>
      <c r="F405" s="58">
        <v>69.20731728167236</v>
      </c>
    </row>
    <row r="406" spans="1:6">
      <c r="A406" s="56">
        <v>1666</v>
      </c>
      <c r="B406" s="58">
        <v>31.308161601394474</v>
      </c>
      <c r="C406" s="58">
        <v>68.223943501245969</v>
      </c>
      <c r="D406" s="58">
        <v>100.21212233424228</v>
      </c>
      <c r="E406" s="58">
        <v>100.64340366892137</v>
      </c>
      <c r="F406" s="58">
        <v>71.756972434018792</v>
      </c>
    </row>
    <row r="407" spans="1:6">
      <c r="A407" s="56">
        <v>1667</v>
      </c>
      <c r="B407" s="58">
        <v>31.366498917596779</v>
      </c>
      <c r="C407" s="58">
        <v>69.183206958850135</v>
      </c>
      <c r="D407" s="58">
        <v>97.963348463314546</v>
      </c>
      <c r="E407" s="58">
        <v>98.279381154604522</v>
      </c>
      <c r="F407" s="58">
        <v>71.048158995586476</v>
      </c>
    </row>
    <row r="408" spans="1:6">
      <c r="A408" s="56">
        <v>1668</v>
      </c>
      <c r="B408" s="58">
        <v>31.490202142314942</v>
      </c>
      <c r="C408" s="58">
        <v>65.679688522261941</v>
      </c>
      <c r="D408" s="58">
        <v>99.966380690519514</v>
      </c>
      <c r="E408" s="58">
        <v>100.18126161393661</v>
      </c>
      <c r="F408" s="58">
        <v>70.873704912699864</v>
      </c>
    </row>
    <row r="409" spans="1:6">
      <c r="A409" s="56">
        <v>1669</v>
      </c>
      <c r="B409" s="58">
        <v>33.584722651747306</v>
      </c>
      <c r="C409" s="58">
        <v>66.802954905775763</v>
      </c>
      <c r="D409" s="58">
        <v>99.982383992377819</v>
      </c>
      <c r="E409" s="58">
        <v>100.08978396995268</v>
      </c>
      <c r="F409" s="58">
        <v>71.753286201594847</v>
      </c>
    </row>
    <row r="410" spans="1:6">
      <c r="A410" s="56">
        <v>1670</v>
      </c>
      <c r="B410" s="58">
        <v>33.540442520172057</v>
      </c>
      <c r="C410" s="58">
        <v>66.387387198361537</v>
      </c>
      <c r="D410" s="58">
        <v>99.952904314153415</v>
      </c>
      <c r="E410" s="58">
        <v>99.952904314153415</v>
      </c>
      <c r="F410" s="58">
        <v>71.565071017043621</v>
      </c>
    </row>
    <row r="411" spans="1:6">
      <c r="A411" s="56">
        <v>1671</v>
      </c>
      <c r="B411" s="58">
        <v>35.985689786049662</v>
      </c>
      <c r="C411" s="58">
        <v>64.316991669772477</v>
      </c>
      <c r="D411" s="58">
        <v>99.2901388716474</v>
      </c>
      <c r="E411" s="58">
        <v>99.2901388716474</v>
      </c>
      <c r="F411" s="58">
        <v>71.358139055498953</v>
      </c>
    </row>
    <row r="412" spans="1:6">
      <c r="A412" s="56">
        <v>1672</v>
      </c>
      <c r="B412" s="58">
        <v>39.227276561050353</v>
      </c>
      <c r="C412" s="58">
        <v>64.665375412845776</v>
      </c>
      <c r="D412" s="58">
        <v>98.942935695238731</v>
      </c>
      <c r="E412" s="58">
        <v>98.942935695238717</v>
      </c>
      <c r="F412" s="58">
        <v>72.217318236748469</v>
      </c>
    </row>
    <row r="413" spans="1:6">
      <c r="A413" s="56">
        <v>1673</v>
      </c>
      <c r="B413" s="58">
        <v>41.84753577553488</v>
      </c>
      <c r="C413" s="58">
        <v>66.962053659950541</v>
      </c>
      <c r="D413" s="58">
        <v>99.53920518572194</v>
      </c>
      <c r="E413" s="58">
        <v>99.539205185721897</v>
      </c>
      <c r="F413" s="58">
        <v>73.877232154311869</v>
      </c>
    </row>
    <row r="414" spans="1:6">
      <c r="A414" s="56">
        <v>1674</v>
      </c>
      <c r="B414" s="58">
        <v>44.630155472461965</v>
      </c>
      <c r="C414" s="58">
        <v>65.291890020659039</v>
      </c>
      <c r="D414" s="58">
        <v>99.830016715407893</v>
      </c>
      <c r="E414" s="58">
        <v>99.830016715407879</v>
      </c>
      <c r="F414" s="58">
        <v>74.289603365275227</v>
      </c>
    </row>
    <row r="415" spans="1:6">
      <c r="A415" s="56">
        <v>1675</v>
      </c>
      <c r="B415" s="58">
        <v>45.463043661615451</v>
      </c>
      <c r="C415" s="58">
        <v>67.740298118782377</v>
      </c>
      <c r="D415" s="58">
        <v>99.831537172776876</v>
      </c>
      <c r="E415" s="58">
        <v>99.831537172776848</v>
      </c>
      <c r="F415" s="58">
        <v>75.24030953035097</v>
      </c>
    </row>
    <row r="416" spans="1:6">
      <c r="A416" s="56">
        <v>1676</v>
      </c>
      <c r="B416" s="58">
        <v>42.565857909977787</v>
      </c>
      <c r="C416" s="58">
        <v>77.276454673324181</v>
      </c>
      <c r="D416" s="58">
        <v>99.783652388802125</v>
      </c>
      <c r="E416" s="58">
        <v>99.783652388802082</v>
      </c>
      <c r="F416" s="58">
        <v>77.204533593727575</v>
      </c>
    </row>
    <row r="417" spans="1:6">
      <c r="A417" s="56">
        <v>1677</v>
      </c>
      <c r="B417" s="58">
        <v>42.846298743287683</v>
      </c>
      <c r="C417" s="58">
        <v>74.934610475976328</v>
      </c>
      <c r="D417" s="58">
        <v>99.947188164297913</v>
      </c>
      <c r="E417" s="58">
        <v>99.94718816429787</v>
      </c>
      <c r="F417" s="58">
        <v>76.66665842549655</v>
      </c>
    </row>
    <row r="418" spans="1:6">
      <c r="A418" s="56">
        <v>1678</v>
      </c>
      <c r="B418" s="58">
        <v>44.179622705164618</v>
      </c>
      <c r="C418" s="58">
        <v>77.321799913954663</v>
      </c>
      <c r="D418" s="58">
        <v>100.26642647289496</v>
      </c>
      <c r="E418" s="58">
        <v>100.26642647289495</v>
      </c>
      <c r="F418" s="58">
        <v>77.875099738296512</v>
      </c>
    </row>
    <row r="419" spans="1:6">
      <c r="A419" s="56">
        <v>1679</v>
      </c>
      <c r="B419" s="58">
        <v>46.678990131856388</v>
      </c>
      <c r="C419" s="58">
        <v>73.695014714668943</v>
      </c>
      <c r="D419" s="58">
        <v>99.970437689636171</v>
      </c>
      <c r="E419" s="58">
        <v>99.970437689636142</v>
      </c>
      <c r="F419" s="58">
        <v>77.384116759958758</v>
      </c>
    </row>
    <row r="420" spans="1:6">
      <c r="A420" s="56">
        <v>1680</v>
      </c>
      <c r="B420" s="58">
        <v>46.498355309398626</v>
      </c>
      <c r="C420" s="58">
        <v>80.481690539794855</v>
      </c>
      <c r="D420" s="58">
        <v>99.441472495599811</v>
      </c>
      <c r="E420" s="58">
        <v>99.441472495599797</v>
      </c>
      <c r="F420" s="58">
        <v>79.095926586277614</v>
      </c>
    </row>
    <row r="421" spans="1:6">
      <c r="A421" s="56">
        <v>1681</v>
      </c>
      <c r="B421" s="58">
        <v>47.743119008125049</v>
      </c>
      <c r="C421" s="58">
        <v>75.312405582240515</v>
      </c>
      <c r="D421" s="58">
        <v>98.32992192740106</v>
      </c>
      <c r="E421" s="58">
        <v>98.329921927401045</v>
      </c>
      <c r="F421" s="58">
        <v>77.453738523340363</v>
      </c>
    </row>
    <row r="422" spans="1:6">
      <c r="A422" s="56">
        <v>1682</v>
      </c>
      <c r="B422" s="58">
        <v>47.815513508954425</v>
      </c>
      <c r="C422" s="58">
        <v>77.638385296154013</v>
      </c>
      <c r="D422" s="58">
        <v>95.506894504316477</v>
      </c>
      <c r="E422" s="58">
        <v>95.506894504316449</v>
      </c>
      <c r="F422" s="58">
        <v>76.948232485806301</v>
      </c>
    </row>
    <row r="423" spans="1:6">
      <c r="A423" s="56">
        <v>1683</v>
      </c>
      <c r="B423" s="58">
        <v>46.172931485282128</v>
      </c>
      <c r="C423" s="58">
        <v>82.641352878957804</v>
      </c>
      <c r="D423" s="58">
        <v>95.285350393249956</v>
      </c>
      <c r="E423" s="58">
        <v>95.285350393249928</v>
      </c>
      <c r="F423" s="58">
        <v>77.860470789022827</v>
      </c>
    </row>
    <row r="424" spans="1:6">
      <c r="A424" s="56">
        <v>1684</v>
      </c>
      <c r="B424" s="58">
        <v>44.331440299136901</v>
      </c>
      <c r="C424" s="58">
        <v>72.669263404123441</v>
      </c>
      <c r="D424" s="58">
        <v>95.151319189230549</v>
      </c>
      <c r="E424" s="58">
        <v>95.151319189230549</v>
      </c>
      <c r="F424" s="58">
        <v>74.366911432435785</v>
      </c>
    </row>
    <row r="425" spans="1:6">
      <c r="A425" s="56">
        <v>1685</v>
      </c>
      <c r="B425" s="58">
        <v>41.569906379150382</v>
      </c>
      <c r="C425" s="58">
        <v>79.403778805949031</v>
      </c>
      <c r="D425" s="58">
        <v>96.463916563458412</v>
      </c>
      <c r="E425" s="58">
        <v>96.463916563458412</v>
      </c>
      <c r="F425" s="58">
        <v>76.129953145284063</v>
      </c>
    </row>
    <row r="426" spans="1:6">
      <c r="A426" s="56">
        <v>1686</v>
      </c>
      <c r="B426" s="58">
        <v>42.466051899125645</v>
      </c>
      <c r="C426" s="58">
        <v>76.648498135187097</v>
      </c>
      <c r="D426" s="58">
        <v>96.926193342513812</v>
      </c>
      <c r="E426" s="58">
        <v>96.926193342513798</v>
      </c>
      <c r="F426" s="58">
        <v>75.770700896794679</v>
      </c>
    </row>
    <row r="427" spans="1:6">
      <c r="A427" s="56">
        <v>1687</v>
      </c>
      <c r="B427" s="58">
        <v>44.689898507127005</v>
      </c>
      <c r="C427" s="58">
        <v>80.627049036659898</v>
      </c>
      <c r="D427" s="58">
        <v>95.822091090793435</v>
      </c>
      <c r="E427" s="58">
        <v>95.822091090793421</v>
      </c>
      <c r="F427" s="58">
        <v>77.085510749562829</v>
      </c>
    </row>
    <row r="428" spans="1:6">
      <c r="A428" s="56">
        <v>1688</v>
      </c>
      <c r="B428" s="58">
        <v>45.181899969074188</v>
      </c>
      <c r="C428" s="58">
        <v>86.697444439429319</v>
      </c>
      <c r="D428" s="58">
        <v>95.188984190130299</v>
      </c>
      <c r="E428" s="58">
        <v>95.188984190130284</v>
      </c>
      <c r="F428" s="58">
        <v>78.730827252915446</v>
      </c>
    </row>
    <row r="429" spans="1:6">
      <c r="A429" s="56">
        <v>1689</v>
      </c>
      <c r="B429" s="58">
        <v>47.868930810537258</v>
      </c>
      <c r="C429" s="58">
        <v>86.590134007718092</v>
      </c>
      <c r="D429" s="58">
        <v>97.057818759557023</v>
      </c>
      <c r="E429" s="58">
        <v>97.057818759557009</v>
      </c>
      <c r="F429" s="58">
        <v>80.249230593512308</v>
      </c>
    </row>
    <row r="430" spans="1:6">
      <c r="A430" s="56">
        <v>1690</v>
      </c>
      <c r="B430" s="58">
        <v>50.801259523742559</v>
      </c>
      <c r="C430" s="58">
        <v>91.092628642826071</v>
      </c>
      <c r="D430" s="58">
        <v>96.987762242809353</v>
      </c>
      <c r="E430" s="58">
        <v>96.987762242809353</v>
      </c>
      <c r="F430" s="58">
        <v>82.35767697599691</v>
      </c>
    </row>
    <row r="431" spans="1:6">
      <c r="A431" s="56">
        <v>1691</v>
      </c>
      <c r="B431" s="58">
        <v>54.828642919396096</v>
      </c>
      <c r="C431" s="58">
        <v>92.370826881169123</v>
      </c>
      <c r="D431" s="58">
        <v>98.035819281131594</v>
      </c>
      <c r="E431" s="58">
        <v>98.035819281131594</v>
      </c>
      <c r="F431" s="58">
        <v>84.305480037150346</v>
      </c>
    </row>
    <row r="432" spans="1:6">
      <c r="A432" s="56">
        <v>1692</v>
      </c>
      <c r="B432" s="58">
        <v>62.405465433382979</v>
      </c>
      <c r="C432" s="58">
        <v>98.318125390030204</v>
      </c>
      <c r="D432" s="58">
        <v>98.109417116308251</v>
      </c>
      <c r="E432" s="58">
        <v>98.109417116308251</v>
      </c>
      <c r="F432" s="58">
        <v>88.196184831350806</v>
      </c>
    </row>
    <row r="433" spans="1:6">
      <c r="A433" s="56">
        <v>1693</v>
      </c>
      <c r="B433" s="58">
        <v>68.224437009755661</v>
      </c>
      <c r="C433" s="58">
        <v>87.896485899801235</v>
      </c>
      <c r="D433" s="58">
        <v>98.566324178832744</v>
      </c>
      <c r="E433" s="58">
        <v>98.56632417883273</v>
      </c>
      <c r="F433" s="58">
        <v>86.963670898240778</v>
      </c>
    </row>
    <row r="434" spans="1:6">
      <c r="A434" s="56">
        <v>1694</v>
      </c>
      <c r="B434" s="58">
        <v>73.883859540611198</v>
      </c>
      <c r="C434" s="58">
        <v>98.91224726558751</v>
      </c>
      <c r="D434" s="58">
        <v>98.340411158617371</v>
      </c>
      <c r="E434" s="58">
        <v>98.340411158617385</v>
      </c>
      <c r="F434" s="58">
        <v>91.675688200209507</v>
      </c>
    </row>
    <row r="435" spans="1:6">
      <c r="A435" s="56">
        <v>1695</v>
      </c>
      <c r="B435" s="58">
        <v>80.365627372149888</v>
      </c>
      <c r="C435" s="58">
        <v>96.781072552470761</v>
      </c>
      <c r="D435" s="58">
        <v>98.342951669664259</v>
      </c>
      <c r="E435" s="58">
        <v>98.342951669664274</v>
      </c>
      <c r="F435" s="58">
        <v>92.863115631409357</v>
      </c>
    </row>
    <row r="436" spans="1:6">
      <c r="A436" s="56">
        <v>1696</v>
      </c>
      <c r="B436" s="58">
        <v>87.884112569934473</v>
      </c>
      <c r="C436" s="58">
        <v>93.492601501003065</v>
      </c>
      <c r="D436" s="58">
        <v>98.510875600604692</v>
      </c>
      <c r="E436" s="58">
        <v>98.51087560060472</v>
      </c>
      <c r="F436" s="58">
        <v>94.071803637440354</v>
      </c>
    </row>
    <row r="437" spans="1:6">
      <c r="A437" s="56">
        <v>1697</v>
      </c>
      <c r="B437" s="58">
        <v>89.959655880120309</v>
      </c>
      <c r="C437" s="58">
        <v>93.293205291385462</v>
      </c>
      <c r="D437" s="58">
        <v>99.118712114869609</v>
      </c>
      <c r="E437" s="58">
        <v>99.118712114869609</v>
      </c>
      <c r="F437" s="58">
        <v>94.85314682244406</v>
      </c>
    </row>
    <row r="438" spans="1:6">
      <c r="A438" s="56">
        <v>1698</v>
      </c>
      <c r="B438" s="58">
        <v>93.709409879389327</v>
      </c>
      <c r="C438" s="58">
        <v>96.570773152050364</v>
      </c>
      <c r="D438" s="58">
        <v>99.644155236772733</v>
      </c>
      <c r="E438" s="58">
        <v>99.644155236772747</v>
      </c>
      <c r="F438" s="58">
        <v>97.085710476594016</v>
      </c>
    </row>
    <row r="439" spans="1:6">
      <c r="A439" s="56">
        <v>1699</v>
      </c>
      <c r="B439" s="58">
        <v>98.381315190193703</v>
      </c>
      <c r="C439" s="58">
        <v>94.854857269885599</v>
      </c>
      <c r="D439" s="58">
        <v>99.891142950899834</v>
      </c>
      <c r="E439" s="58">
        <v>99.89114295089982</v>
      </c>
      <c r="F439" s="58">
        <v>97.993733192227864</v>
      </c>
    </row>
    <row r="440" spans="1:6">
      <c r="A440" s="56">
        <v>1700</v>
      </c>
      <c r="B440" s="58">
        <v>100</v>
      </c>
      <c r="C440" s="58">
        <v>100</v>
      </c>
      <c r="D440" s="58">
        <v>100</v>
      </c>
      <c r="E440" s="58">
        <v>100</v>
      </c>
      <c r="F440" s="58">
        <v>100</v>
      </c>
    </row>
    <row r="441" spans="1:6">
      <c r="A441" s="56">
        <v>1701</v>
      </c>
      <c r="B441" s="58">
        <v>132.22051282051279</v>
      </c>
      <c r="C441" s="58">
        <v>104.83186156631731</v>
      </c>
      <c r="D441" s="58">
        <v>101.93537203514728</v>
      </c>
      <c r="E441" s="58">
        <v>100.61937147442551</v>
      </c>
      <c r="F441" s="58">
        <v>103.49447170050803</v>
      </c>
    </row>
    <row r="442" spans="1:6">
      <c r="A442" s="56">
        <v>1702</v>
      </c>
      <c r="B442" s="58">
        <v>228.5107485107485</v>
      </c>
      <c r="C442" s="58">
        <v>94.714165545932573</v>
      </c>
      <c r="D442" s="58">
        <v>103.90833908418269</v>
      </c>
      <c r="E442" s="58">
        <v>101.33696093066867</v>
      </c>
      <c r="F442" s="58">
        <v>103.02340010571747</v>
      </c>
    </row>
    <row r="443" spans="1:6">
      <c r="A443" s="56">
        <v>1703</v>
      </c>
      <c r="B443" s="58">
        <v>267.95690125477353</v>
      </c>
      <c r="C443" s="58">
        <v>93.786236417218788</v>
      </c>
      <c r="D443" s="58">
        <v>105.91963424222391</v>
      </c>
      <c r="E443" s="58">
        <v>102.21513235556219</v>
      </c>
      <c r="F443" s="58">
        <v>103.59802270699919</v>
      </c>
    </row>
    <row r="444" spans="1:6">
      <c r="A444" s="56">
        <v>1704</v>
      </c>
      <c r="B444" s="58">
        <v>273.80952380952368</v>
      </c>
      <c r="C444" s="58">
        <v>105.31351699510634</v>
      </c>
      <c r="D444" s="58">
        <v>107.97000495620762</v>
      </c>
      <c r="E444" s="58">
        <v>102.71396198036888</v>
      </c>
      <c r="F444" s="58">
        <v>109.10511487645303</v>
      </c>
    </row>
    <row r="445" spans="1:6">
      <c r="A445" s="56">
        <v>1705</v>
      </c>
      <c r="B445" s="58">
        <v>320.51570152693739</v>
      </c>
      <c r="C445" s="58">
        <v>100.00439346363402</v>
      </c>
      <c r="D445" s="58">
        <v>110.06021330699403</v>
      </c>
      <c r="E445" s="58">
        <v>102.95306924909711</v>
      </c>
      <c r="F445" s="58">
        <v>108.17838461837989</v>
      </c>
    </row>
    <row r="446" spans="1:6">
      <c r="A446" s="56">
        <v>1706</v>
      </c>
      <c r="B446" s="58">
        <v>327.80401117034768</v>
      </c>
      <c r="C446" s="58">
        <v>91.076665055604082</v>
      </c>
      <c r="D446" s="58">
        <v>112.19103629703935</v>
      </c>
      <c r="E446" s="58">
        <v>103.29250936503449</v>
      </c>
      <c r="F446" s="58">
        <v>104.57450521118083</v>
      </c>
    </row>
    <row r="447" spans="1:6">
      <c r="A447" s="56">
        <v>1707</v>
      </c>
      <c r="B447" s="58">
        <v>462.47960372960347</v>
      </c>
      <c r="C447" s="58">
        <v>96.830560890102717</v>
      </c>
      <c r="D447" s="58">
        <v>114.36326614374666</v>
      </c>
      <c r="E447" s="58">
        <v>103.67231730552986</v>
      </c>
      <c r="F447" s="58">
        <v>110.84723884269994</v>
      </c>
    </row>
    <row r="448" spans="1:6">
      <c r="A448" s="56">
        <v>1708</v>
      </c>
      <c r="B448" s="58">
        <v>391.3461538461537</v>
      </c>
      <c r="C448" s="58">
        <v>109.61287071115402</v>
      </c>
      <c r="D448" s="58">
        <v>116.57771057860754</v>
      </c>
      <c r="E448" s="58">
        <v>104.03243393748546</v>
      </c>
      <c r="F448" s="58">
        <v>115.03335774281172</v>
      </c>
    </row>
    <row r="449" spans="1:6">
      <c r="A449" s="56">
        <v>1709</v>
      </c>
      <c r="B449" s="58">
        <v>393.86053199137291</v>
      </c>
      <c r="C449" s="58">
        <v>99.919347450235406</v>
      </c>
      <c r="D449" s="58">
        <v>118.8351931522494</v>
      </c>
      <c r="E449" s="58">
        <v>104.27261798266329</v>
      </c>
      <c r="F449" s="58">
        <v>110.68823725661731</v>
      </c>
    </row>
    <row r="450" spans="1:6">
      <c r="A450" s="56">
        <v>1710</v>
      </c>
      <c r="B450" s="58">
        <v>387.58722152164756</v>
      </c>
      <c r="C450" s="58">
        <v>92.623564657533379</v>
      </c>
      <c r="D450" s="58">
        <v>121.13655354550563</v>
      </c>
      <c r="E450" s="58">
        <v>104.57319242320855</v>
      </c>
      <c r="F450" s="58">
        <v>107.55001113187726</v>
      </c>
    </row>
    <row r="451" spans="1:6">
      <c r="A451" s="56">
        <v>1711</v>
      </c>
      <c r="B451" s="58">
        <v>582.40455840455809</v>
      </c>
      <c r="C451" s="58">
        <v>94.879130634725485</v>
      </c>
      <c r="D451" s="58">
        <v>123.4826478866277</v>
      </c>
      <c r="E451" s="58">
        <v>104.45280601658253</v>
      </c>
      <c r="F451" s="58">
        <v>113.15726367155725</v>
      </c>
    </row>
    <row r="452" spans="1:6">
      <c r="A452" s="56">
        <v>1712</v>
      </c>
      <c r="B452" s="58">
        <v>321.3810611830412</v>
      </c>
      <c r="C452" s="58">
        <v>96.834107082396002</v>
      </c>
      <c r="D452" s="58">
        <v>125.87434907476107</v>
      </c>
      <c r="E452" s="58">
        <v>104.2521124111226</v>
      </c>
      <c r="F452" s="58">
        <v>106.89540459858273</v>
      </c>
    </row>
    <row r="453" spans="1:6">
      <c r="A453" s="56">
        <v>1713</v>
      </c>
      <c r="B453" s="58">
        <v>211.21332275971446</v>
      </c>
      <c r="C453" s="58">
        <v>100.96459540606868</v>
      </c>
      <c r="D453" s="58">
        <v>128.31254710980974</v>
      </c>
      <c r="E453" s="58">
        <v>104.4327285895356</v>
      </c>
      <c r="F453" s="58">
        <v>105.75456160531189</v>
      </c>
    </row>
    <row r="454" spans="1:6">
      <c r="A454" s="56">
        <v>1714</v>
      </c>
      <c r="B454" s="58">
        <v>181.16006970375892</v>
      </c>
      <c r="C454" s="58">
        <v>106.75074645197104</v>
      </c>
      <c r="D454" s="58">
        <v>130.79814942881492</v>
      </c>
      <c r="E454" s="58">
        <v>104.81435898684029</v>
      </c>
      <c r="F454" s="58">
        <v>107.50623791830918</v>
      </c>
    </row>
    <row r="455" spans="1:6">
      <c r="A455" s="56">
        <v>1715</v>
      </c>
      <c r="B455" s="58">
        <v>167.39644970414193</v>
      </c>
      <c r="C455" s="58">
        <v>105.67374492520369</v>
      </c>
      <c r="D455" s="58">
        <v>133.33208124897789</v>
      </c>
      <c r="E455" s="58">
        <v>104.93516466159775</v>
      </c>
      <c r="F455" s="58">
        <v>107.08809791280179</v>
      </c>
    </row>
    <row r="456" spans="1:6">
      <c r="A456" s="56">
        <v>1716</v>
      </c>
      <c r="B456" s="58">
        <v>241.19917119917113</v>
      </c>
      <c r="C456" s="58">
        <v>108.29255132419595</v>
      </c>
      <c r="D456" s="58">
        <v>135.91528591745916</v>
      </c>
      <c r="E456" s="58">
        <v>105.57867109833354</v>
      </c>
      <c r="F456" s="58">
        <v>110.56993815888821</v>
      </c>
    </row>
    <row r="457" spans="1:6">
      <c r="A457" s="56">
        <v>1717</v>
      </c>
      <c r="B457" s="58">
        <v>151.78137651821862</v>
      </c>
      <c r="C457" s="58">
        <v>113.69308614620965</v>
      </c>
      <c r="D457" s="58">
        <v>138.54872526808677</v>
      </c>
      <c r="E457" s="58">
        <v>106.30316927994996</v>
      </c>
      <c r="F457" s="58">
        <v>110.74782740554745</v>
      </c>
    </row>
    <row r="458" spans="1:6">
      <c r="A458" s="56">
        <v>1718</v>
      </c>
      <c r="B458" s="58">
        <v>222.89771160738897</v>
      </c>
      <c r="C458" s="58">
        <v>113.39221479954062</v>
      </c>
      <c r="D458" s="58">
        <v>141.23337998511266</v>
      </c>
      <c r="E458" s="58">
        <v>107.02829997978552</v>
      </c>
      <c r="F458" s="58">
        <v>113.0187134162141</v>
      </c>
    </row>
    <row r="459" spans="1:6">
      <c r="A459" s="56">
        <v>1719</v>
      </c>
      <c r="B459" s="58">
        <v>209.51097012952675</v>
      </c>
      <c r="C459" s="58">
        <v>113.51101128155037</v>
      </c>
      <c r="D459" s="58">
        <v>143.97024997415576</v>
      </c>
      <c r="E459" s="58">
        <v>107.75406489586746</v>
      </c>
      <c r="F459" s="58">
        <v>113.89401819946683</v>
      </c>
    </row>
    <row r="460" spans="1:6">
      <c r="A460" s="56">
        <v>1720</v>
      </c>
      <c r="B460" s="58">
        <v>186.92559074912015</v>
      </c>
      <c r="C460" s="58">
        <v>113.85280149174987</v>
      </c>
      <c r="D460" s="58">
        <v>134.61601286874495</v>
      </c>
      <c r="E460" s="58">
        <v>107.39336178731253</v>
      </c>
      <c r="F460" s="58">
        <v>112.54168542346056</v>
      </c>
    </row>
    <row r="461" spans="1:6">
      <c r="A461" s="56">
        <v>1721</v>
      </c>
      <c r="B461" s="58">
        <v>150.91538461538457</v>
      </c>
      <c r="C461" s="58">
        <v>110.93062670717026</v>
      </c>
      <c r="D461" s="58">
        <v>115.71314751419774</v>
      </c>
      <c r="E461" s="58">
        <v>107.27410145182274</v>
      </c>
      <c r="F461" s="58">
        <v>109.90395979635051</v>
      </c>
    </row>
    <row r="462" spans="1:6">
      <c r="A462" s="56">
        <v>1722</v>
      </c>
      <c r="B462" s="58">
        <v>254.23076923076911</v>
      </c>
      <c r="C462" s="58">
        <v>115.96344765339894</v>
      </c>
      <c r="D462" s="58">
        <v>146.73509935465802</v>
      </c>
      <c r="E462" s="58">
        <v>107.37641463216978</v>
      </c>
      <c r="F462" s="58">
        <v>114.84127883571892</v>
      </c>
    </row>
    <row r="463" spans="1:6">
      <c r="A463" s="56">
        <v>1723</v>
      </c>
      <c r="B463" s="58">
        <v>182.35666954768072</v>
      </c>
      <c r="C463" s="58">
        <v>115.64156792307358</v>
      </c>
      <c r="D463" s="58">
        <v>167.94479943442687</v>
      </c>
      <c r="E463" s="58">
        <v>107.78118220764101</v>
      </c>
      <c r="F463" s="58">
        <v>113.51219091416434</v>
      </c>
    </row>
    <row r="464" spans="1:6">
      <c r="A464" s="56">
        <v>1724</v>
      </c>
      <c r="B464" s="58">
        <v>161.48936170212764</v>
      </c>
      <c r="C464" s="58">
        <v>116.71375463272355</v>
      </c>
      <c r="D464" s="58">
        <v>184.672001660484</v>
      </c>
      <c r="E464" s="58">
        <v>108.16616161721416</v>
      </c>
      <c r="F464" s="58">
        <v>113.23245425342516</v>
      </c>
    </row>
    <row r="465" spans="1:6">
      <c r="A465" s="56">
        <v>1725</v>
      </c>
      <c r="B465" s="58">
        <v>165.37139836108906</v>
      </c>
      <c r="C465" s="58">
        <v>118.77464337795389</v>
      </c>
      <c r="D465" s="58">
        <v>208.2419684499024</v>
      </c>
      <c r="E465" s="58">
        <v>108.57167187609073</v>
      </c>
      <c r="F465" s="58">
        <v>114.83560717833616</v>
      </c>
    </row>
    <row r="466" spans="1:6">
      <c r="A466" s="56">
        <v>1726</v>
      </c>
      <c r="B466" s="58">
        <v>166.28456510809451</v>
      </c>
      <c r="C466" s="58">
        <v>117.93770199135705</v>
      </c>
      <c r="D466" s="58">
        <v>154.87632155508143</v>
      </c>
      <c r="E466" s="58">
        <v>109.50223177120317</v>
      </c>
      <c r="F466" s="58">
        <v>114.59705119541815</v>
      </c>
    </row>
    <row r="467" spans="1:6">
      <c r="A467" s="56">
        <v>1727</v>
      </c>
      <c r="B467" s="58">
        <v>189.02510683760681</v>
      </c>
      <c r="C467" s="58">
        <v>115.98777698069659</v>
      </c>
      <c r="D467" s="58">
        <v>215.20812552233554</v>
      </c>
      <c r="E467" s="58">
        <v>110.15097027064631</v>
      </c>
      <c r="F467" s="58">
        <v>115.61539247550282</v>
      </c>
    </row>
    <row r="468" spans="1:6">
      <c r="A468" s="56">
        <v>1728</v>
      </c>
      <c r="B468" s="58">
        <v>248.34757834757829</v>
      </c>
      <c r="C468" s="58">
        <v>117.48543070564004</v>
      </c>
      <c r="D468" s="58">
        <v>209.93095454398923</v>
      </c>
      <c r="E468" s="58">
        <v>109.08361906446736</v>
      </c>
      <c r="F468" s="58">
        <v>116.4086724199741</v>
      </c>
    </row>
    <row r="469" spans="1:6">
      <c r="A469" s="56">
        <v>1729</v>
      </c>
      <c r="B469" s="58">
        <v>194.33185404339247</v>
      </c>
      <c r="C469" s="58">
        <v>114.1271441968485</v>
      </c>
      <c r="D469" s="58">
        <v>206.98505206609181</v>
      </c>
      <c r="E469" s="58">
        <v>107.32865327094999</v>
      </c>
      <c r="F469" s="58">
        <v>112.18601194759617</v>
      </c>
    </row>
    <row r="470" spans="1:6">
      <c r="A470" s="56">
        <v>1730</v>
      </c>
      <c r="B470" s="58">
        <v>204.48582995951418</v>
      </c>
      <c r="C470" s="58">
        <v>118.61761424477324</v>
      </c>
      <c r="D470" s="58">
        <v>222.28199317339684</v>
      </c>
      <c r="E470" s="58">
        <v>106.01707402338238</v>
      </c>
      <c r="F470" s="58">
        <v>113.63850578910456</v>
      </c>
    </row>
    <row r="471" spans="1:6">
      <c r="A471" s="56">
        <v>1731</v>
      </c>
      <c r="B471" s="58">
        <v>216.26165501165499</v>
      </c>
      <c r="C471" s="58">
        <v>115.77592173922422</v>
      </c>
      <c r="D471" s="58">
        <v>258.64724768760385</v>
      </c>
      <c r="E471" s="58">
        <v>105.93777155102147</v>
      </c>
      <c r="F471" s="58">
        <v>113.59634234786296</v>
      </c>
    </row>
    <row r="472" spans="1:6">
      <c r="A472" s="56">
        <v>1732</v>
      </c>
      <c r="B472" s="58">
        <v>182.6879861711322</v>
      </c>
      <c r="C472" s="58">
        <v>118.91287391511824</v>
      </c>
      <c r="D472" s="58">
        <v>234.59935276718906</v>
      </c>
      <c r="E472" s="58">
        <v>106.40453003130187</v>
      </c>
      <c r="F472" s="58">
        <v>113.76945282921092</v>
      </c>
    </row>
    <row r="473" spans="1:6">
      <c r="A473" s="56">
        <v>1733</v>
      </c>
      <c r="B473" s="58">
        <v>170.12368024132726</v>
      </c>
      <c r="C473" s="58">
        <v>123.94143981267858</v>
      </c>
      <c r="D473" s="58">
        <v>236.27147127648001</v>
      </c>
      <c r="E473" s="58">
        <v>106.9728867329971</v>
      </c>
      <c r="F473" s="58">
        <v>115.53065030814855</v>
      </c>
    </row>
    <row r="474" spans="1:6">
      <c r="A474" s="56">
        <v>1734</v>
      </c>
      <c r="B474" s="58">
        <v>288.70629370629376</v>
      </c>
      <c r="C474" s="58">
        <v>121.28548248875481</v>
      </c>
      <c r="D474" s="58">
        <v>234.5777930029584</v>
      </c>
      <c r="E474" s="58">
        <v>108.08830097805054</v>
      </c>
      <c r="F474" s="58">
        <v>118.57220706225998</v>
      </c>
    </row>
    <row r="475" spans="1:6">
      <c r="A475" s="56">
        <v>1735</v>
      </c>
      <c r="B475" s="58">
        <v>243.71650821089023</v>
      </c>
      <c r="C475" s="58">
        <v>124.93336904018753</v>
      </c>
      <c r="D475" s="58">
        <v>240.10034899648366</v>
      </c>
      <c r="E475" s="58">
        <v>109.06294444971766</v>
      </c>
      <c r="F475" s="58">
        <v>118.93384274471683</v>
      </c>
    </row>
    <row r="476" spans="1:6">
      <c r="A476" s="56">
        <v>1736</v>
      </c>
      <c r="B476" s="58">
        <v>248.50574712643677</v>
      </c>
      <c r="C476" s="58">
        <v>123.73286962438628</v>
      </c>
      <c r="D476" s="58">
        <v>254.94060592023868</v>
      </c>
      <c r="E476" s="58">
        <v>109.93715403791771</v>
      </c>
      <c r="F476" s="58">
        <v>119.61778978472721</v>
      </c>
    </row>
    <row r="477" spans="1:6">
      <c r="A477" s="56">
        <v>1737</v>
      </c>
      <c r="B477" s="58">
        <v>191.76178660049627</v>
      </c>
      <c r="C477" s="58">
        <v>120.08974502188627</v>
      </c>
      <c r="D477" s="58">
        <v>227.50592797374986</v>
      </c>
      <c r="E477" s="58">
        <v>110.60945674018463</v>
      </c>
      <c r="F477" s="58">
        <v>116.23341502816658</v>
      </c>
    </row>
    <row r="478" spans="1:6">
      <c r="A478" s="56">
        <v>1738</v>
      </c>
      <c r="B478" s="58">
        <v>172.77542969850657</v>
      </c>
      <c r="C478" s="58">
        <v>126.16456558381439</v>
      </c>
      <c r="D478" s="58">
        <v>237.2238454553667</v>
      </c>
      <c r="E478" s="58">
        <v>111.12015025796302</v>
      </c>
      <c r="F478" s="58">
        <v>118.70421416936435</v>
      </c>
    </row>
    <row r="479" spans="1:6">
      <c r="A479" s="56">
        <v>1739</v>
      </c>
      <c r="B479" s="58">
        <v>209.59089599539035</v>
      </c>
      <c r="C479" s="58">
        <v>124.45007695230778</v>
      </c>
      <c r="D479" s="58">
        <v>220.62582436075516</v>
      </c>
      <c r="E479" s="58">
        <v>111.83417481259541</v>
      </c>
      <c r="F479" s="58">
        <v>119.20389248987841</v>
      </c>
    </row>
    <row r="480" spans="1:6">
      <c r="A480" s="56">
        <v>1740</v>
      </c>
      <c r="B480" s="58">
        <v>239.37692307692311</v>
      </c>
      <c r="C480" s="58">
        <v>120.04210084897167</v>
      </c>
      <c r="D480" s="58">
        <v>227.41409991167134</v>
      </c>
      <c r="E480" s="58">
        <v>112.44737357471524</v>
      </c>
      <c r="F480" s="58">
        <v>119.10377764980234</v>
      </c>
    </row>
    <row r="481" spans="1:6">
      <c r="A481" s="56">
        <v>1741</v>
      </c>
      <c r="B481" s="58">
        <v>292.46913580246911</v>
      </c>
      <c r="C481" s="58">
        <v>126.23399198355656</v>
      </c>
      <c r="D481" s="58">
        <v>210.27874038195321</v>
      </c>
      <c r="E481" s="58">
        <v>112.71598418394395</v>
      </c>
      <c r="F481" s="58">
        <v>122.17645244418243</v>
      </c>
    </row>
    <row r="482" spans="1:6">
      <c r="A482" s="56">
        <v>1742</v>
      </c>
      <c r="B482" s="58">
        <v>386.72882672882668</v>
      </c>
      <c r="C482" s="58">
        <v>123.38235808643311</v>
      </c>
      <c r="D482" s="58">
        <v>250.49312049805673</v>
      </c>
      <c r="E482" s="58">
        <v>111.5428163759118</v>
      </c>
      <c r="F482" s="58">
        <v>123.68539629844983</v>
      </c>
    </row>
    <row r="483" spans="1:6">
      <c r="A483" s="56">
        <v>1743</v>
      </c>
      <c r="B483" s="58">
        <v>430.51282051282038</v>
      </c>
      <c r="C483" s="58">
        <v>127.40101784255671</v>
      </c>
      <c r="D483" s="58">
        <v>227.391989672812</v>
      </c>
      <c r="E483" s="58">
        <v>111.50660707638329</v>
      </c>
      <c r="F483" s="58">
        <v>125.41294191540209</v>
      </c>
    </row>
    <row r="484" spans="1:6">
      <c r="A484" s="56">
        <v>1744</v>
      </c>
      <c r="B484" s="58">
        <v>506.8986568986569</v>
      </c>
      <c r="C484" s="58">
        <v>122.28439933540065</v>
      </c>
      <c r="D484" s="58">
        <v>237.43008848153818</v>
      </c>
      <c r="E484" s="58">
        <v>112.28349035148153</v>
      </c>
      <c r="F484" s="58">
        <v>126.94165810966804</v>
      </c>
    </row>
    <row r="485" spans="1:6">
      <c r="A485" s="56">
        <v>1745</v>
      </c>
      <c r="B485" s="58">
        <v>462.15082956259408</v>
      </c>
      <c r="C485" s="58">
        <v>127.27537921148647</v>
      </c>
      <c r="D485" s="58">
        <v>207.61609618045699</v>
      </c>
      <c r="E485" s="58">
        <v>113.44746265615055</v>
      </c>
      <c r="F485" s="58">
        <v>127.36640797818769</v>
      </c>
    </row>
    <row r="486" spans="1:6">
      <c r="A486" s="56">
        <v>1746</v>
      </c>
      <c r="B486" s="58">
        <v>474.83870967741922</v>
      </c>
      <c r="C486" s="58">
        <v>127.11866354711722</v>
      </c>
      <c r="D486" s="58">
        <v>214.32790185707626</v>
      </c>
      <c r="E486" s="58">
        <v>114.14454822175699</v>
      </c>
      <c r="F486" s="58">
        <v>128.54668090960561</v>
      </c>
    </row>
    <row r="487" spans="1:6">
      <c r="A487" s="56">
        <v>1747</v>
      </c>
      <c r="B487" s="58">
        <v>572.50997150997148</v>
      </c>
      <c r="C487" s="58">
        <v>128.01251454408541</v>
      </c>
      <c r="D487" s="58">
        <v>211.04246810030358</v>
      </c>
      <c r="E487" s="58">
        <v>114.65909138516406</v>
      </c>
      <c r="F487" s="58">
        <v>131.30118489944761</v>
      </c>
    </row>
    <row r="488" spans="1:6">
      <c r="A488" s="56">
        <v>1748</v>
      </c>
      <c r="B488" s="58">
        <v>570.98472449536268</v>
      </c>
      <c r="C488" s="58">
        <v>135.2378143893612</v>
      </c>
      <c r="D488" s="58">
        <v>214.37832831278092</v>
      </c>
      <c r="E488" s="58">
        <v>114.92977433581939</v>
      </c>
      <c r="F488" s="58">
        <v>134.06413015455632</v>
      </c>
    </row>
    <row r="489" spans="1:6">
      <c r="A489" s="56">
        <v>1749</v>
      </c>
      <c r="B489" s="58">
        <v>587.47061965811974</v>
      </c>
      <c r="C489" s="58">
        <v>134.64914337136247</v>
      </c>
      <c r="D489" s="58">
        <v>229.16064375266828</v>
      </c>
      <c r="E489" s="58">
        <v>115.66926157535191</v>
      </c>
      <c r="F489" s="58">
        <v>134.74028709313512</v>
      </c>
    </row>
    <row r="490" spans="1:6">
      <c r="A490" s="56">
        <v>1750</v>
      </c>
      <c r="B490" s="58">
        <v>246.26450742240215</v>
      </c>
      <c r="C490" s="58">
        <v>139.50482760876682</v>
      </c>
      <c r="D490" s="58">
        <v>237.13569750766089</v>
      </c>
      <c r="E490" s="58">
        <v>116.4501880643347</v>
      </c>
      <c r="F490" s="58">
        <v>128.84485993677558</v>
      </c>
    </row>
    <row r="491" spans="1:6">
      <c r="A491" s="56">
        <v>1751</v>
      </c>
      <c r="B491" s="58">
        <v>225.87179487179486</v>
      </c>
      <c r="C491" s="58">
        <v>140.65500206146334</v>
      </c>
      <c r="D491" s="58">
        <v>276.7158333798551</v>
      </c>
      <c r="E491" s="58">
        <v>117.17066615625666</v>
      </c>
      <c r="F491" s="58">
        <v>129.24271236325501</v>
      </c>
    </row>
    <row r="492" spans="1:6">
      <c r="A492" s="56">
        <v>1752</v>
      </c>
      <c r="B492" s="58">
        <v>259.55059277639918</v>
      </c>
      <c r="C492" s="58">
        <v>142.54422887845345</v>
      </c>
      <c r="D492" s="58">
        <v>260.50406056225887</v>
      </c>
      <c r="E492" s="58">
        <v>117.9035694434663</v>
      </c>
      <c r="F492" s="58">
        <v>131.20319454670604</v>
      </c>
    </row>
    <row r="493" spans="1:6">
      <c r="A493" s="56">
        <v>1753</v>
      </c>
      <c r="B493" s="58">
        <v>209.03133903133906</v>
      </c>
      <c r="C493" s="58">
        <v>147.55309666316063</v>
      </c>
      <c r="D493" s="58">
        <v>254.99828273047265</v>
      </c>
      <c r="E493" s="58">
        <v>118.75802197242918</v>
      </c>
      <c r="F493" s="58">
        <v>131.63668247246812</v>
      </c>
    </row>
    <row r="494" spans="1:6">
      <c r="A494" s="56">
        <v>1754</v>
      </c>
      <c r="B494" s="58">
        <v>210.14529914529919</v>
      </c>
      <c r="C494" s="58">
        <v>142.51282139979438</v>
      </c>
      <c r="D494" s="58">
        <v>246.22022411729222</v>
      </c>
      <c r="E494" s="58">
        <v>119.59133736004533</v>
      </c>
      <c r="F494" s="58">
        <v>130.29602490060012</v>
      </c>
    </row>
    <row r="495" spans="1:6">
      <c r="A495" s="56">
        <v>1755</v>
      </c>
      <c r="B495" s="58">
        <v>281.28205128205133</v>
      </c>
      <c r="C495" s="58">
        <v>146.27790882891901</v>
      </c>
      <c r="D495" s="58">
        <v>248.8144309094244</v>
      </c>
      <c r="E495" s="58">
        <v>120.40354855877328</v>
      </c>
      <c r="F495" s="58">
        <v>134.18257806784993</v>
      </c>
    </row>
    <row r="496" spans="1:6">
      <c r="A496" s="56">
        <v>1756</v>
      </c>
      <c r="B496" s="58">
        <v>437.69230769230774</v>
      </c>
      <c r="C496" s="58">
        <v>146.58349047014971</v>
      </c>
      <c r="D496" s="58">
        <v>266.26857675818457</v>
      </c>
      <c r="E496" s="58">
        <v>121.35739479615577</v>
      </c>
      <c r="F496" s="58">
        <v>138.40460698166197</v>
      </c>
    </row>
    <row r="497" spans="1:6">
      <c r="A497" s="56">
        <v>1757</v>
      </c>
      <c r="B497" s="58">
        <v>454.96824276640808</v>
      </c>
      <c r="C497" s="58">
        <v>141.97476172046771</v>
      </c>
      <c r="D497" s="58">
        <v>275.40631419507793</v>
      </c>
      <c r="E497" s="58">
        <v>121.86314886918954</v>
      </c>
      <c r="F497" s="58">
        <v>138.54305087713524</v>
      </c>
    </row>
    <row r="498" spans="1:6">
      <c r="A498" s="56">
        <v>1758</v>
      </c>
      <c r="B498" s="58">
        <v>573.3309143686505</v>
      </c>
      <c r="C498" s="58">
        <v>142.61926031642901</v>
      </c>
      <c r="D498" s="58">
        <v>270.50851695716602</v>
      </c>
      <c r="E498" s="58">
        <v>122.16529917366974</v>
      </c>
      <c r="F498" s="58">
        <v>141.60400359450981</v>
      </c>
    </row>
    <row r="499" spans="1:6">
      <c r="A499" s="56">
        <v>1759</v>
      </c>
      <c r="B499" s="58">
        <v>733.34615384615415</v>
      </c>
      <c r="C499" s="58">
        <v>151.94899268858077</v>
      </c>
      <c r="D499" s="58">
        <v>276.66057502047124</v>
      </c>
      <c r="E499" s="58">
        <v>122.58907618695936</v>
      </c>
      <c r="F499" s="58">
        <v>148.58734922759251</v>
      </c>
    </row>
    <row r="500" spans="1:6">
      <c r="A500" s="56">
        <v>1760</v>
      </c>
      <c r="B500" s="58">
        <v>879.86132914704388</v>
      </c>
      <c r="C500" s="58">
        <v>157.55071472281699</v>
      </c>
      <c r="D500" s="58">
        <v>286.97048204818395</v>
      </c>
      <c r="E500" s="58">
        <v>123.31697506881764</v>
      </c>
      <c r="F500" s="58">
        <v>154.3231460869367</v>
      </c>
    </row>
    <row r="501" spans="1:6">
      <c r="A501" s="56">
        <v>1761</v>
      </c>
      <c r="B501" s="58">
        <v>1084.689034369886</v>
      </c>
      <c r="C501" s="58">
        <v>155.16500652819892</v>
      </c>
      <c r="D501" s="58">
        <v>307.55706744267155</v>
      </c>
      <c r="E501" s="58">
        <v>124.16595899772189</v>
      </c>
      <c r="F501" s="58">
        <v>160.27637067624997</v>
      </c>
    </row>
    <row r="502" spans="1:6">
      <c r="A502" s="56">
        <v>1762</v>
      </c>
      <c r="B502" s="58">
        <v>980.98199672667818</v>
      </c>
      <c r="C502" s="58">
        <v>153.82207671338475</v>
      </c>
      <c r="D502" s="58">
        <v>335.71154366220372</v>
      </c>
      <c r="E502" s="58">
        <v>124.62890861393254</v>
      </c>
      <c r="F502" s="58">
        <v>157.92714365275407</v>
      </c>
    </row>
    <row r="503" spans="1:6">
      <c r="A503" s="56">
        <v>1763</v>
      </c>
      <c r="B503" s="58">
        <v>770.02820512820551</v>
      </c>
      <c r="C503" s="58">
        <v>164.15839337308603</v>
      </c>
      <c r="D503" s="58">
        <v>312.6411207965773</v>
      </c>
      <c r="E503" s="58">
        <v>124.34159480663783</v>
      </c>
      <c r="F503" s="58">
        <v>154.50233625963804</v>
      </c>
    </row>
    <row r="504" spans="1:6">
      <c r="A504" s="56">
        <v>1764</v>
      </c>
      <c r="B504" s="58">
        <v>335.28657616892923</v>
      </c>
      <c r="C504" s="58">
        <v>165.15692410549468</v>
      </c>
      <c r="D504" s="58">
        <v>349.28107469361089</v>
      </c>
      <c r="E504" s="58">
        <v>124.94596579065306</v>
      </c>
      <c r="F504" s="58">
        <v>145.53534097014935</v>
      </c>
    </row>
    <row r="505" spans="1:6">
      <c r="A505" s="56">
        <v>1765</v>
      </c>
      <c r="B505" s="58">
        <v>399.96855345911968</v>
      </c>
      <c r="C505" s="58">
        <v>162.93364471115186</v>
      </c>
      <c r="D505" s="58">
        <v>343.89747748909861</v>
      </c>
      <c r="E505" s="58">
        <v>125.91427224945721</v>
      </c>
      <c r="F505" s="58">
        <v>147.25681158715773</v>
      </c>
    </row>
    <row r="506" spans="1:6">
      <c r="A506" s="56">
        <v>1766</v>
      </c>
      <c r="B506" s="58">
        <v>310.19410496046021</v>
      </c>
      <c r="C506" s="58">
        <v>173.36322727493913</v>
      </c>
      <c r="D506" s="58">
        <v>341.66383948996452</v>
      </c>
      <c r="E506" s="58">
        <v>126.47696464495013</v>
      </c>
      <c r="F506" s="58">
        <v>149.44578423059554</v>
      </c>
    </row>
    <row r="507" spans="1:6">
      <c r="A507" s="56">
        <v>1767</v>
      </c>
      <c r="B507" s="58">
        <v>249.85650435191729</v>
      </c>
      <c r="C507" s="58">
        <v>168.6521580058776</v>
      </c>
      <c r="D507" s="58">
        <v>332.90290924364791</v>
      </c>
      <c r="E507" s="58">
        <v>126.7762325016708</v>
      </c>
      <c r="F507" s="58">
        <v>145.65347612899504</v>
      </c>
    </row>
    <row r="508" spans="1:6">
      <c r="A508" s="56">
        <v>1768</v>
      </c>
      <c r="B508" s="58">
        <v>231.25593542260216</v>
      </c>
      <c r="C508" s="58">
        <v>170.3899529510941</v>
      </c>
      <c r="D508" s="58">
        <v>349.69100691725981</v>
      </c>
      <c r="E508" s="58">
        <v>127.09550998101969</v>
      </c>
      <c r="F508" s="58">
        <v>145.93761616694132</v>
      </c>
    </row>
    <row r="509" spans="1:6">
      <c r="A509" s="56">
        <v>1769</v>
      </c>
      <c r="B509" s="58">
        <v>283.91090391090398</v>
      </c>
      <c r="C509" s="58">
        <v>182.54051123380611</v>
      </c>
      <c r="D509" s="58">
        <v>365.20205225427571</v>
      </c>
      <c r="E509" s="58">
        <v>127.91974236410164</v>
      </c>
      <c r="F509" s="58">
        <v>151.50367686041949</v>
      </c>
    </row>
    <row r="510" spans="1:6">
      <c r="A510" s="56">
        <v>1770</v>
      </c>
      <c r="B510" s="58">
        <v>335.44615384615389</v>
      </c>
      <c r="C510" s="58">
        <v>183.53461611491818</v>
      </c>
      <c r="D510" s="58">
        <v>352.82118158312215</v>
      </c>
      <c r="E510" s="58">
        <v>128.80384953193277</v>
      </c>
      <c r="F510" s="58">
        <v>153.31519444971727</v>
      </c>
    </row>
    <row r="511" spans="1:6">
      <c r="A511" s="56">
        <v>1771</v>
      </c>
      <c r="B511" s="58">
        <v>302.86364725617074</v>
      </c>
      <c r="C511" s="58">
        <v>180.82909764790034</v>
      </c>
      <c r="D511" s="58">
        <v>404.45849655509801</v>
      </c>
      <c r="E511" s="58">
        <v>129.60643043121013</v>
      </c>
      <c r="F511" s="58">
        <v>153.20381821556882</v>
      </c>
    </row>
    <row r="512" spans="1:6">
      <c r="A512" s="56">
        <v>1772</v>
      </c>
      <c r="B512" s="58">
        <v>304.39842209072992</v>
      </c>
      <c r="C512" s="58">
        <v>182.95256341097638</v>
      </c>
      <c r="D512" s="58">
        <v>363.99328290175964</v>
      </c>
      <c r="E512" s="58">
        <v>130.56974569056524</v>
      </c>
      <c r="F512" s="58">
        <v>154.25596548415902</v>
      </c>
    </row>
    <row r="513" spans="1:6">
      <c r="A513" s="56">
        <v>1773</v>
      </c>
      <c r="B513" s="58">
        <v>264.04654169360055</v>
      </c>
      <c r="C513" s="58">
        <v>176.99247654203342</v>
      </c>
      <c r="D513" s="58">
        <v>367.86757855872617</v>
      </c>
      <c r="E513" s="58">
        <v>131.57255461326221</v>
      </c>
      <c r="F513" s="58">
        <v>151.72537558218809</v>
      </c>
    </row>
    <row r="514" spans="1:6">
      <c r="A514" s="56">
        <v>1774</v>
      </c>
      <c r="B514" s="58">
        <v>251.86118479221938</v>
      </c>
      <c r="C514" s="58">
        <v>182.73165082085859</v>
      </c>
      <c r="D514" s="58">
        <v>423.7519247973031</v>
      </c>
      <c r="E514" s="58">
        <v>132.51400552016071</v>
      </c>
      <c r="F514" s="58">
        <v>153.68136766720352</v>
      </c>
    </row>
    <row r="515" spans="1:6">
      <c r="A515" s="56">
        <v>1775</v>
      </c>
      <c r="B515" s="58">
        <v>297.01157249829828</v>
      </c>
      <c r="C515" s="58">
        <v>173.366655414826</v>
      </c>
      <c r="D515" s="58">
        <v>480.8826609388172</v>
      </c>
      <c r="E515" s="58">
        <v>133.89794133867039</v>
      </c>
      <c r="F515" s="58">
        <v>155.20715238777242</v>
      </c>
    </row>
    <row r="516" spans="1:6">
      <c r="A516" s="56">
        <v>1776</v>
      </c>
      <c r="B516" s="58">
        <v>486.95231668915892</v>
      </c>
      <c r="C516" s="58">
        <v>182.97017754104581</v>
      </c>
      <c r="D516" s="58">
        <v>477.12158663449077</v>
      </c>
      <c r="E516" s="58">
        <v>135.15980342266809</v>
      </c>
      <c r="F516" s="58">
        <v>163.22248511894301</v>
      </c>
    </row>
    <row r="517" spans="1:6">
      <c r="A517" s="56">
        <v>1777</v>
      </c>
      <c r="B517" s="58">
        <v>576.09211775878464</v>
      </c>
      <c r="C517" s="58">
        <v>187.6983085364291</v>
      </c>
      <c r="D517" s="58">
        <v>466.07693190241702</v>
      </c>
      <c r="E517" s="58">
        <v>136.46081677828477</v>
      </c>
      <c r="F517" s="58">
        <v>167.5829981567484</v>
      </c>
    </row>
    <row r="518" spans="1:6">
      <c r="A518" s="56">
        <v>1778</v>
      </c>
      <c r="B518" s="58">
        <v>650.73416611878179</v>
      </c>
      <c r="C518" s="58">
        <v>176.54083341275776</v>
      </c>
      <c r="D518" s="58">
        <v>420.09393238899219</v>
      </c>
      <c r="E518" s="58">
        <v>137.88142058120599</v>
      </c>
      <c r="F518" s="58">
        <v>167.19647672920834</v>
      </c>
    </row>
    <row r="519" spans="1:6">
      <c r="A519" s="56">
        <v>1779</v>
      </c>
      <c r="B519" s="58">
        <v>748.92122892122916</v>
      </c>
      <c r="C519" s="58">
        <v>176.67478888705926</v>
      </c>
      <c r="D519" s="58">
        <v>471.662751312767</v>
      </c>
      <c r="E519" s="58">
        <v>139.1599784125853</v>
      </c>
      <c r="F519" s="58">
        <v>170.67754472431182</v>
      </c>
    </row>
    <row r="520" spans="1:6">
      <c r="A520" s="56">
        <v>1780</v>
      </c>
      <c r="B520" s="58">
        <v>890.51282051282078</v>
      </c>
      <c r="C520" s="58">
        <v>182.22315152562956</v>
      </c>
      <c r="D520" s="58">
        <v>449.78209206508978</v>
      </c>
      <c r="E520" s="58">
        <v>139.89460680984124</v>
      </c>
      <c r="F520" s="58">
        <v>176.24971698478501</v>
      </c>
    </row>
    <row r="521" spans="1:6">
      <c r="A521" s="56">
        <v>1781</v>
      </c>
      <c r="B521" s="58">
        <v>968.87179487179526</v>
      </c>
      <c r="C521" s="58">
        <v>176.06324169385331</v>
      </c>
      <c r="D521" s="58">
        <v>428.04554124757794</v>
      </c>
      <c r="E521" s="58">
        <v>141.43241119893901</v>
      </c>
      <c r="F521" s="58">
        <v>176.83237809379688</v>
      </c>
    </row>
    <row r="522" spans="1:6">
      <c r="A522" s="56">
        <v>1782</v>
      </c>
      <c r="B522" s="58">
        <v>1111.8700265251996</v>
      </c>
      <c r="C522" s="58">
        <v>180.05045317069423</v>
      </c>
      <c r="D522" s="58">
        <v>457.85777507977298</v>
      </c>
      <c r="E522" s="58">
        <v>142.50705293911849</v>
      </c>
      <c r="F522" s="58">
        <v>183.76831776596714</v>
      </c>
    </row>
    <row r="523" spans="1:6">
      <c r="A523" s="56">
        <v>1783</v>
      </c>
      <c r="B523" s="58">
        <v>706.59511031604086</v>
      </c>
      <c r="C523" s="58">
        <v>188.00471180197579</v>
      </c>
      <c r="D523" s="58">
        <v>424.15487018461306</v>
      </c>
      <c r="E523" s="58">
        <v>142.77772383435985</v>
      </c>
      <c r="F523" s="58">
        <v>175.9974867271527</v>
      </c>
    </row>
    <row r="524" spans="1:6">
      <c r="A524" s="56">
        <v>1784</v>
      </c>
      <c r="B524" s="58">
        <v>728.614163614164</v>
      </c>
      <c r="C524" s="58">
        <v>195.55425836085453</v>
      </c>
      <c r="D524" s="58">
        <v>332.12455980828582</v>
      </c>
      <c r="E524" s="58">
        <v>144.13136811185416</v>
      </c>
      <c r="F524" s="58">
        <v>177.34705946889559</v>
      </c>
    </row>
    <row r="525" spans="1:6">
      <c r="A525" s="56">
        <v>1785</v>
      </c>
      <c r="B525" s="58">
        <v>815.95940170940207</v>
      </c>
      <c r="C525" s="58">
        <v>204.26575608863467</v>
      </c>
      <c r="D525" s="58">
        <v>405.53632610196848</v>
      </c>
      <c r="E525" s="58">
        <v>145.48353889701789</v>
      </c>
      <c r="F525" s="58">
        <v>184.17938031678773</v>
      </c>
    </row>
    <row r="526" spans="1:6">
      <c r="A526" s="56">
        <v>1786</v>
      </c>
      <c r="B526" s="58">
        <v>371.53846153846172</v>
      </c>
      <c r="C526" s="58">
        <v>208.64296883168248</v>
      </c>
      <c r="D526" s="58">
        <v>457.57737772482716</v>
      </c>
      <c r="E526" s="58">
        <v>147.03459204877447</v>
      </c>
      <c r="F526" s="58">
        <v>176.29174325642776</v>
      </c>
    </row>
    <row r="527" spans="1:6">
      <c r="A527" s="56">
        <v>1787</v>
      </c>
      <c r="B527" s="58">
        <v>312.11045364891532</v>
      </c>
      <c r="C527" s="58">
        <v>222.07737786737192</v>
      </c>
      <c r="D527" s="58">
        <v>498.38390196808547</v>
      </c>
      <c r="E527" s="58">
        <v>148.76416207207151</v>
      </c>
      <c r="F527" s="58">
        <v>180.38865340180641</v>
      </c>
    </row>
    <row r="528" spans="1:6">
      <c r="A528" s="56">
        <v>1788</v>
      </c>
      <c r="B528" s="58">
        <v>337.81097690188619</v>
      </c>
      <c r="C528" s="58">
        <v>220.64709944201985</v>
      </c>
      <c r="D528" s="58">
        <v>523.63427153170448</v>
      </c>
      <c r="E528" s="58">
        <v>150.29171984037464</v>
      </c>
      <c r="F528" s="58">
        <v>181.99676519085688</v>
      </c>
    </row>
    <row r="529" spans="1:6">
      <c r="A529" s="56">
        <v>1789</v>
      </c>
      <c r="B529" s="58">
        <v>332.3230330922641</v>
      </c>
      <c r="C529" s="58">
        <v>228.5709575682572</v>
      </c>
      <c r="D529" s="58">
        <v>559.04925261511846</v>
      </c>
      <c r="E529" s="58">
        <v>152.29763164034108</v>
      </c>
      <c r="F529" s="58">
        <v>185.93723921447489</v>
      </c>
    </row>
    <row r="530" spans="1:6">
      <c r="A530" s="56">
        <v>1790</v>
      </c>
      <c r="B530" s="58">
        <v>353.27543424317633</v>
      </c>
      <c r="C530" s="58">
        <v>238.37782917387193</v>
      </c>
      <c r="D530" s="58">
        <v>564.8224615101999</v>
      </c>
      <c r="E530" s="58">
        <v>154.04148957104104</v>
      </c>
      <c r="F530" s="58">
        <v>191.13036255220422</v>
      </c>
    </row>
    <row r="531" spans="1:6">
      <c r="A531" s="56">
        <v>1791</v>
      </c>
      <c r="B531" s="58">
        <v>417.49947022674326</v>
      </c>
      <c r="C531" s="58">
        <v>246.08974869691301</v>
      </c>
      <c r="D531" s="58">
        <v>609.60799603687633</v>
      </c>
      <c r="E531" s="58">
        <v>155.9832336149646</v>
      </c>
      <c r="F531" s="58">
        <v>196.37727004362861</v>
      </c>
    </row>
    <row r="532" spans="1:6">
      <c r="A532" s="56">
        <v>1792</v>
      </c>
      <c r="B532" s="58">
        <v>369.45985708280818</v>
      </c>
      <c r="C532" s="58">
        <v>257.71208092838611</v>
      </c>
      <c r="D532" s="58">
        <v>602.70804224169467</v>
      </c>
      <c r="E532" s="58">
        <v>157.78310364624966</v>
      </c>
      <c r="F532" s="58">
        <v>200.57399198434189</v>
      </c>
    </row>
    <row r="533" spans="1:6">
      <c r="A533" s="56">
        <v>1793</v>
      </c>
      <c r="B533" s="58">
        <v>478.83522162591953</v>
      </c>
      <c r="C533" s="58">
        <v>255.4296143732027</v>
      </c>
      <c r="D533" s="58">
        <v>565.7669348646773</v>
      </c>
      <c r="E533" s="58">
        <v>159.44134683917201</v>
      </c>
      <c r="F533" s="58">
        <v>201.97538742167387</v>
      </c>
    </row>
    <row r="534" spans="1:6">
      <c r="A534" s="56">
        <v>1794</v>
      </c>
      <c r="B534" s="58">
        <v>819.96040723981946</v>
      </c>
      <c r="C534" s="58">
        <v>262.4042840969467</v>
      </c>
      <c r="D534" s="58">
        <v>552.34357511016742</v>
      </c>
      <c r="E534" s="58">
        <v>160.85849326732219</v>
      </c>
      <c r="F534" s="58">
        <v>212.82373342938175</v>
      </c>
    </row>
    <row r="535" spans="1:6">
      <c r="A535" s="56">
        <v>1795</v>
      </c>
      <c r="B535" s="58">
        <v>1144.4235129949425</v>
      </c>
      <c r="C535" s="58">
        <v>263.65603789711116</v>
      </c>
      <c r="D535" s="58">
        <v>632.825974338847</v>
      </c>
      <c r="E535" s="58">
        <v>162.69272226738778</v>
      </c>
      <c r="F535" s="58">
        <v>224.60762201415872</v>
      </c>
    </row>
    <row r="536" spans="1:6">
      <c r="A536" s="56">
        <v>1796</v>
      </c>
      <c r="B536" s="58">
        <v>1178.3383283383293</v>
      </c>
      <c r="C536" s="58">
        <v>264.09396499442965</v>
      </c>
      <c r="D536" s="58">
        <v>572.20615628599876</v>
      </c>
      <c r="E536" s="58">
        <v>164.32578059334298</v>
      </c>
      <c r="F536" s="58">
        <v>226.66988092049127</v>
      </c>
    </row>
    <row r="537" spans="1:6">
      <c r="A537" s="56">
        <v>1797</v>
      </c>
      <c r="B537" s="58">
        <v>1755.4833679833691</v>
      </c>
      <c r="C537" s="58">
        <v>256.41785583424405</v>
      </c>
      <c r="D537" s="58">
        <v>562.39133741161913</v>
      </c>
      <c r="E537" s="58">
        <v>166.49467483173461</v>
      </c>
      <c r="F537" s="58">
        <v>239.53618717773196</v>
      </c>
    </row>
    <row r="538" spans="1:6">
      <c r="A538" s="56">
        <v>1798</v>
      </c>
      <c r="B538" s="58">
        <v>1250.9338184338189</v>
      </c>
      <c r="C538" s="58">
        <v>285.58064035846598</v>
      </c>
      <c r="D538" s="58">
        <v>603.10433824107781</v>
      </c>
      <c r="E538" s="58">
        <v>168.42246256200744</v>
      </c>
      <c r="F538" s="58">
        <v>235.975061793111</v>
      </c>
    </row>
    <row r="539" spans="1:6">
      <c r="A539" s="56">
        <v>1799</v>
      </c>
      <c r="B539" s="58">
        <v>1136.4727564102573</v>
      </c>
      <c r="C539" s="58">
        <v>300.18343831213849</v>
      </c>
      <c r="D539" s="58">
        <v>661.3823875486338</v>
      </c>
      <c r="E539" s="58">
        <v>170.40786765047235</v>
      </c>
      <c r="F539" s="58">
        <v>240.75131542547737</v>
      </c>
    </row>
    <row r="540" spans="1:6">
      <c r="A540" s="56">
        <v>1800</v>
      </c>
      <c r="B540" s="58">
        <v>1001.006289308177</v>
      </c>
      <c r="C540" s="58">
        <v>314.50762763004121</v>
      </c>
      <c r="D540" s="58">
        <v>632.84872016536963</v>
      </c>
      <c r="E540" s="58">
        <v>171.45697826074152</v>
      </c>
      <c r="F540" s="58">
        <v>244.1219637546146</v>
      </c>
    </row>
    <row r="541" spans="1:6">
      <c r="A541" s="56">
        <v>1801</v>
      </c>
      <c r="B541" s="58">
        <v>852.75651392632619</v>
      </c>
      <c r="C541" s="58">
        <v>304.58403973958468</v>
      </c>
      <c r="D541" s="58">
        <v>641.56244744117555</v>
      </c>
      <c r="E541" s="58">
        <v>172.62424117324528</v>
      </c>
      <c r="F541" s="58">
        <v>236.70468988783085</v>
      </c>
    </row>
    <row r="542" spans="1:6">
      <c r="A542" s="56">
        <v>1802</v>
      </c>
      <c r="B542" s="58">
        <v>1509.3604747294755</v>
      </c>
      <c r="C542" s="58">
        <v>315.94260868822772</v>
      </c>
      <c r="D542" s="58">
        <v>713.57094260437452</v>
      </c>
      <c r="E542" s="58">
        <v>174.0520609030232</v>
      </c>
      <c r="F542" s="58">
        <v>258.10761776655579</v>
      </c>
    </row>
    <row r="543" spans="1:6">
      <c r="A543" s="56">
        <v>1803</v>
      </c>
      <c r="B543" s="58">
        <v>1124.4073536526378</v>
      </c>
      <c r="C543" s="58">
        <v>303.4069756490025</v>
      </c>
      <c r="D543" s="58">
        <v>736.93287199418842</v>
      </c>
      <c r="E543" s="58">
        <v>176.06407554334032</v>
      </c>
      <c r="F543" s="58">
        <v>247.8089400968916</v>
      </c>
    </row>
    <row r="544" spans="1:6">
      <c r="A544" s="56">
        <v>1804</v>
      </c>
      <c r="B544" s="58">
        <v>1075.9400836314676</v>
      </c>
      <c r="C544" s="58">
        <v>317.3114550491465</v>
      </c>
      <c r="D544" s="58">
        <v>755.00739673850228</v>
      </c>
      <c r="E544" s="58">
        <v>178.51432581025907</v>
      </c>
      <c r="F544" s="58">
        <v>252.05259452489267</v>
      </c>
    </row>
    <row r="545" spans="1:6">
      <c r="A545" s="56">
        <v>1805</v>
      </c>
      <c r="B545" s="58">
        <v>1258.1408528578349</v>
      </c>
      <c r="C545" s="58">
        <v>323.10538301426112</v>
      </c>
      <c r="D545" s="58">
        <v>773.82366635345613</v>
      </c>
      <c r="E545" s="58">
        <v>181.20814807393893</v>
      </c>
      <c r="F545" s="58">
        <v>260.87712379121626</v>
      </c>
    </row>
    <row r="546" spans="1:6">
      <c r="A546" s="56">
        <v>1806</v>
      </c>
      <c r="B546" s="58">
        <v>1585.0818565703278</v>
      </c>
      <c r="C546" s="58">
        <v>318.55547126087924</v>
      </c>
      <c r="D546" s="58">
        <v>852.98132119235356</v>
      </c>
      <c r="E546" s="58">
        <v>183.85345724825194</v>
      </c>
      <c r="F546" s="58">
        <v>270.34434671130072</v>
      </c>
    </row>
    <row r="547" spans="1:6">
      <c r="A547" s="56">
        <v>1807</v>
      </c>
      <c r="B547" s="58">
        <v>1676.910591944069</v>
      </c>
      <c r="C547" s="58">
        <v>329.51951670378838</v>
      </c>
      <c r="D547" s="58">
        <v>924.94669414087787</v>
      </c>
      <c r="E547" s="58">
        <v>186.41778088668394</v>
      </c>
      <c r="F547" s="58">
        <v>280.25811130777703</v>
      </c>
    </row>
    <row r="548" spans="1:6">
      <c r="A548" s="56">
        <v>1808</v>
      </c>
      <c r="B548" s="58">
        <v>1470.8817126269971</v>
      </c>
      <c r="C548" s="58">
        <v>317.84371771210982</v>
      </c>
      <c r="D548" s="58">
        <v>985.47663148195227</v>
      </c>
      <c r="E548" s="58">
        <v>188.85240815896879</v>
      </c>
      <c r="F548" s="58">
        <v>272.31780382597162</v>
      </c>
    </row>
    <row r="549" spans="1:6">
      <c r="A549" s="56">
        <v>1809</v>
      </c>
      <c r="B549" s="58">
        <v>1560.4136429608141</v>
      </c>
      <c r="C549" s="58">
        <v>349.95905193517342</v>
      </c>
      <c r="D549" s="58">
        <v>1064.092574151698</v>
      </c>
      <c r="E549" s="58">
        <v>191.33586940418479</v>
      </c>
      <c r="F549" s="58">
        <v>285.66756322814729</v>
      </c>
    </row>
    <row r="550" spans="1:6">
      <c r="A550" s="56">
        <v>1810</v>
      </c>
      <c r="B550" s="58">
        <v>1577.1980750133696</v>
      </c>
      <c r="C550" s="58">
        <v>389.55782684016992</v>
      </c>
      <c r="D550" s="58">
        <v>1098.3273009025829</v>
      </c>
      <c r="E550" s="58">
        <v>193.77077223061713</v>
      </c>
      <c r="F550" s="58">
        <v>301.78770318083144</v>
      </c>
    </row>
    <row r="551" spans="1:6">
      <c r="A551" s="56">
        <v>1811</v>
      </c>
      <c r="B551" s="58">
        <v>1759.674435812062</v>
      </c>
      <c r="C551" s="58">
        <v>349.53694515288407</v>
      </c>
      <c r="D551" s="58">
        <v>1136.222426488669</v>
      </c>
      <c r="E551" s="58">
        <v>196.3194471939575</v>
      </c>
      <c r="F551" s="58">
        <v>300.56380815944379</v>
      </c>
    </row>
    <row r="552" spans="1:6">
      <c r="A552" s="56">
        <v>1812</v>
      </c>
      <c r="B552" s="58">
        <v>1584.0993388163208</v>
      </c>
      <c r="C552" s="58">
        <v>343.72861222883466</v>
      </c>
      <c r="D552" s="58">
        <v>1082.5853314720855</v>
      </c>
      <c r="E552" s="58">
        <v>199.32284855546624</v>
      </c>
      <c r="F552" s="58">
        <v>293.11482317973844</v>
      </c>
    </row>
    <row r="553" spans="1:6">
      <c r="A553" s="56">
        <v>1813</v>
      </c>
      <c r="B553" s="58">
        <v>1656.1038542170636</v>
      </c>
      <c r="C553" s="58">
        <v>358.41641417791709</v>
      </c>
      <c r="D553" s="58">
        <v>1095.9541375805186</v>
      </c>
      <c r="E553" s="58">
        <v>202.52128275393778</v>
      </c>
      <c r="F553" s="58">
        <v>299.82518637516932</v>
      </c>
    </row>
    <row r="554" spans="1:6">
      <c r="A554" s="56">
        <v>1814</v>
      </c>
      <c r="B554" s="58">
        <v>2086.9398944870659</v>
      </c>
      <c r="C554" s="58">
        <v>376.23552195441118</v>
      </c>
      <c r="D554" s="58">
        <v>1101.5247092961467</v>
      </c>
      <c r="E554" s="58">
        <v>205.71993797191544</v>
      </c>
      <c r="F554" s="58">
        <v>316.72609880077829</v>
      </c>
    </row>
    <row r="555" spans="1:6">
      <c r="A555" s="56">
        <v>1815</v>
      </c>
      <c r="B555" s="58">
        <v>2643.6009534260825</v>
      </c>
      <c r="C555" s="58">
        <v>421.82161423642219</v>
      </c>
      <c r="D555" s="58">
        <v>1130.7448255396023</v>
      </c>
      <c r="E555" s="58">
        <v>209.16238863485938</v>
      </c>
      <c r="F555" s="58">
        <v>348.50422592535415</v>
      </c>
    </row>
    <row r="556" spans="1:6">
      <c r="A556" s="56">
        <v>1816</v>
      </c>
      <c r="B556" s="58">
        <v>2315.5634914572374</v>
      </c>
      <c r="C556" s="58">
        <v>390.02371973154692</v>
      </c>
      <c r="D556" s="58">
        <v>1094.7627407308894</v>
      </c>
      <c r="E556" s="58">
        <v>212.70252566330436</v>
      </c>
      <c r="F556" s="58">
        <v>332.26834250433234</v>
      </c>
    </row>
    <row r="557" spans="1:6">
      <c r="A557" s="56">
        <v>1817</v>
      </c>
      <c r="B557" s="58">
        <v>1091.4368650217716</v>
      </c>
      <c r="C557" s="58">
        <v>399.25628010138354</v>
      </c>
      <c r="D557" s="58">
        <v>1039.7287609566915</v>
      </c>
      <c r="E557" s="58">
        <v>216.09675240556626</v>
      </c>
      <c r="F557" s="58">
        <v>306.74375944878796</v>
      </c>
    </row>
    <row r="558" spans="1:6">
      <c r="A558" s="56">
        <v>1818</v>
      </c>
      <c r="B558" s="58">
        <v>781.59672934709295</v>
      </c>
      <c r="C558" s="58">
        <v>429.53549249067242</v>
      </c>
      <c r="D558" s="58">
        <v>1068.7677347222784</v>
      </c>
      <c r="E558" s="58">
        <v>219.42624456160016</v>
      </c>
      <c r="F558" s="58">
        <v>310.1947082640628</v>
      </c>
    </row>
    <row r="559" spans="1:6">
      <c r="A559" s="56">
        <v>1819</v>
      </c>
      <c r="B559" s="58">
        <v>859.64864537977826</v>
      </c>
      <c r="C559" s="58">
        <v>402.83834143963128</v>
      </c>
      <c r="D559" s="58">
        <v>1109.4558468821947</v>
      </c>
      <c r="E559" s="58">
        <v>222.60977070198592</v>
      </c>
      <c r="F559" s="58">
        <v>307.97881852112118</v>
      </c>
    </row>
    <row r="560" spans="1:6">
      <c r="A560" s="56">
        <v>1820</v>
      </c>
      <c r="B560" s="58">
        <v>965.50184213464399</v>
      </c>
      <c r="C560" s="58">
        <v>421.07893920027016</v>
      </c>
      <c r="D560" s="58">
        <v>1166.4893966813845</v>
      </c>
      <c r="E560" s="58">
        <v>226.00466855090318</v>
      </c>
      <c r="F560" s="58">
        <v>319.29915584210147</v>
      </c>
    </row>
    <row r="561" spans="1:6">
      <c r="A561" s="56">
        <v>1821</v>
      </c>
      <c r="B561" s="58">
        <v>1087.13986949019</v>
      </c>
      <c r="C561" s="58">
        <v>426.37367109630952</v>
      </c>
      <c r="D561" s="58">
        <v>1219.4597428686925</v>
      </c>
      <c r="E561" s="58">
        <v>229.7734288742308</v>
      </c>
      <c r="F561" s="58">
        <v>328.03370943493644</v>
      </c>
    </row>
    <row r="562" spans="1:6">
      <c r="A562" s="56">
        <v>1822</v>
      </c>
      <c r="B562" s="58">
        <v>1194.7391688771011</v>
      </c>
      <c r="C562" s="58">
        <v>451.16245873794821</v>
      </c>
      <c r="D562" s="58">
        <v>1284.5860456493044</v>
      </c>
      <c r="E562" s="58">
        <v>233.67243115124504</v>
      </c>
      <c r="F562" s="58">
        <v>341.44228157599184</v>
      </c>
    </row>
    <row r="563" spans="1:6">
      <c r="A563" s="56">
        <v>1823</v>
      </c>
      <c r="B563" s="58">
        <v>1050.1441702951147</v>
      </c>
      <c r="C563" s="58">
        <v>471.22153065132153</v>
      </c>
      <c r="D563" s="58">
        <v>1285.6756648544574</v>
      </c>
      <c r="E563" s="58">
        <v>237.49048021476989</v>
      </c>
      <c r="F563" s="58">
        <v>347.33472930000482</v>
      </c>
    </row>
    <row r="564" spans="1:6">
      <c r="A564" s="56">
        <v>1824</v>
      </c>
      <c r="B564" s="58">
        <v>1041.6736063194471</v>
      </c>
      <c r="C564" s="58">
        <v>516.64071375925801</v>
      </c>
      <c r="D564" s="58">
        <v>1334.9741150897223</v>
      </c>
      <c r="E564" s="58">
        <v>241.04881899373339</v>
      </c>
      <c r="F564" s="58">
        <v>364.31655847914629</v>
      </c>
    </row>
    <row r="565" spans="1:6">
      <c r="A565" s="56">
        <v>1825</v>
      </c>
      <c r="B565" s="58">
        <v>918.84709455464258</v>
      </c>
      <c r="C565" s="58">
        <v>524.46985100759525</v>
      </c>
      <c r="D565" s="58">
        <v>1302.9932999518271</v>
      </c>
      <c r="E565" s="58">
        <v>244.4286414181783</v>
      </c>
      <c r="F565" s="58">
        <v>367.28594321577407</v>
      </c>
    </row>
    <row r="566" spans="1:6">
      <c r="A566" s="56">
        <v>1826</v>
      </c>
      <c r="B566" s="58">
        <v>1033.5084203008741</v>
      </c>
      <c r="C566" s="58">
        <v>499.88058975781433</v>
      </c>
      <c r="D566" s="58">
        <v>1260.6101121583313</v>
      </c>
      <c r="E566" s="58">
        <v>247.66241309369704</v>
      </c>
      <c r="F566" s="58">
        <v>362.10640119300706</v>
      </c>
    </row>
    <row r="567" spans="1:6">
      <c r="A567" s="56">
        <v>1827</v>
      </c>
      <c r="B567" s="58">
        <v>1099.0755019351725</v>
      </c>
      <c r="C567" s="58">
        <v>542.23849488581629</v>
      </c>
      <c r="D567" s="58">
        <v>1268.4676824448654</v>
      </c>
      <c r="E567" s="58">
        <v>250.89636964772785</v>
      </c>
      <c r="F567" s="58">
        <v>380.24899505980244</v>
      </c>
    </row>
    <row r="568" spans="1:6">
      <c r="A568" s="56">
        <v>1828</v>
      </c>
      <c r="B568" s="58">
        <v>1135.9815048339647</v>
      </c>
      <c r="C568" s="58">
        <v>564.74495218160405</v>
      </c>
      <c r="D568" s="58">
        <v>1319.5938159506677</v>
      </c>
      <c r="E568" s="58">
        <v>254.47181033739093</v>
      </c>
      <c r="F568" s="58">
        <v>392.30472190622874</v>
      </c>
    </row>
    <row r="569" spans="1:6">
      <c r="A569" s="56">
        <v>1829</v>
      </c>
      <c r="B569" s="58">
        <v>1037.3868836596964</v>
      </c>
      <c r="C569" s="58">
        <v>563.30561624481572</v>
      </c>
      <c r="D569" s="58">
        <v>1360.7654162777917</v>
      </c>
      <c r="E569" s="58">
        <v>257.96620357596055</v>
      </c>
      <c r="F569" s="58">
        <v>392.08432180224884</v>
      </c>
    </row>
    <row r="570" spans="1:6">
      <c r="A570" s="56">
        <v>1830</v>
      </c>
      <c r="B570" s="58">
        <v>1037.5251650358171</v>
      </c>
      <c r="C570" s="58">
        <v>586.96180674543155</v>
      </c>
      <c r="D570" s="58">
        <v>1348.8494418621553</v>
      </c>
      <c r="E570" s="58">
        <v>261.36327757956707</v>
      </c>
      <c r="F570" s="58">
        <v>403.24226975928826</v>
      </c>
    </row>
    <row r="571" spans="1:6">
      <c r="A571" s="56">
        <v>1831</v>
      </c>
      <c r="B571" s="58">
        <v>942.19442332649965</v>
      </c>
      <c r="C571" s="58">
        <v>594.83410315932474</v>
      </c>
      <c r="D571" s="58">
        <v>1331.5846007734174</v>
      </c>
      <c r="E571" s="58">
        <v>264.90684306261642</v>
      </c>
      <c r="F571" s="58">
        <v>405.39403002443686</v>
      </c>
    </row>
    <row r="572" spans="1:6">
      <c r="A572" s="56">
        <v>1832</v>
      </c>
      <c r="B572" s="58">
        <v>970.6511852926958</v>
      </c>
      <c r="C572" s="58">
        <v>592.69545099325137</v>
      </c>
      <c r="D572" s="58">
        <v>1332.183157823247</v>
      </c>
      <c r="E572" s="58">
        <v>268.07672211236064</v>
      </c>
      <c r="F572" s="58">
        <v>408.81120752338518</v>
      </c>
    </row>
    <row r="573" spans="1:6">
      <c r="A573" s="56">
        <v>1833</v>
      </c>
      <c r="B573" s="58">
        <v>963.83947670397151</v>
      </c>
      <c r="C573" s="58">
        <v>614.57415914663738</v>
      </c>
      <c r="D573" s="58">
        <v>1377.7473333663261</v>
      </c>
      <c r="E573" s="58">
        <v>271.11670906439758</v>
      </c>
      <c r="F573" s="58">
        <v>418.86699919773145</v>
      </c>
    </row>
    <row r="574" spans="1:6">
      <c r="A574" s="56">
        <v>1834</v>
      </c>
      <c r="B574" s="58">
        <v>892.14263354108016</v>
      </c>
      <c r="C574" s="58">
        <v>643.8097744545322</v>
      </c>
      <c r="D574" s="58">
        <v>1416.1743049441627</v>
      </c>
      <c r="E574" s="58">
        <v>274.64458149205888</v>
      </c>
      <c r="F574" s="58">
        <v>428.40886333992233</v>
      </c>
    </row>
    <row r="575" spans="1:6">
      <c r="A575" s="56">
        <v>1835</v>
      </c>
      <c r="B575" s="58">
        <v>904.13519962608632</v>
      </c>
      <c r="C575" s="58">
        <v>671.93523605217729</v>
      </c>
      <c r="D575" s="58">
        <v>1440.1849405255409</v>
      </c>
      <c r="E575" s="58">
        <v>278.36775884903938</v>
      </c>
      <c r="F575" s="58">
        <v>442.18918711367525</v>
      </c>
    </row>
    <row r="576" spans="1:6">
      <c r="A576" s="56">
        <v>1836</v>
      </c>
      <c r="B576" s="58">
        <v>1483.8041876216528</v>
      </c>
      <c r="C576" s="58">
        <v>716.00523654116182</v>
      </c>
      <c r="D576" s="58">
        <v>1345.7185794877632</v>
      </c>
      <c r="E576" s="58">
        <v>282.09115433772263</v>
      </c>
      <c r="F576" s="58">
        <v>471.56072267808281</v>
      </c>
    </row>
    <row r="577" spans="1:6">
      <c r="A577" s="56">
        <v>1837</v>
      </c>
      <c r="B577" s="58">
        <v>997.31101135225833</v>
      </c>
      <c r="C577" s="58">
        <v>682.72240194872143</v>
      </c>
      <c r="D577" s="58">
        <v>1319.7700199821752</v>
      </c>
      <c r="E577" s="58">
        <v>285.37572566503349</v>
      </c>
      <c r="F577" s="58">
        <v>452.82084596808841</v>
      </c>
    </row>
    <row r="578" spans="1:6">
      <c r="A578" s="56">
        <v>1838</v>
      </c>
      <c r="B578" s="58">
        <v>845.41906289671988</v>
      </c>
      <c r="C578" s="58">
        <v>761.39001794573801</v>
      </c>
      <c r="D578" s="58">
        <v>1324.7742788877511</v>
      </c>
      <c r="E578" s="58">
        <v>288.77429306443048</v>
      </c>
      <c r="F578" s="58">
        <v>473.45087220019184</v>
      </c>
    </row>
    <row r="579" spans="1:6">
      <c r="A579" s="56">
        <v>1839</v>
      </c>
      <c r="B579" s="58">
        <v>815.55648028797611</v>
      </c>
      <c r="C579" s="58">
        <v>772.73596884342783</v>
      </c>
      <c r="D579" s="58">
        <v>1276.8020555060375</v>
      </c>
      <c r="E579" s="58">
        <v>292.87232007424842</v>
      </c>
      <c r="F579" s="58">
        <v>477.55358330255808</v>
      </c>
    </row>
    <row r="580" spans="1:6">
      <c r="A580" s="56">
        <v>1840</v>
      </c>
      <c r="B580" s="58">
        <v>882.76084502499668</v>
      </c>
      <c r="C580" s="58">
        <v>821.20727895368793</v>
      </c>
      <c r="D580" s="58">
        <v>1294.3605015964708</v>
      </c>
      <c r="E580" s="58">
        <v>296.84049041170482</v>
      </c>
      <c r="F580" s="58">
        <v>496.32962320604923</v>
      </c>
    </row>
    <row r="581" spans="1:6">
      <c r="A581" s="56">
        <v>1841</v>
      </c>
      <c r="B581" s="58">
        <v>946.15495407660308</v>
      </c>
      <c r="C581" s="58">
        <v>823.79394864867186</v>
      </c>
      <c r="D581" s="58">
        <v>1322.0458010612324</v>
      </c>
      <c r="E581" s="58">
        <v>300.40228392507703</v>
      </c>
      <c r="F581" s="58">
        <v>500.28823903983499</v>
      </c>
    </row>
    <row r="582" spans="1:6">
      <c r="A582" s="56">
        <v>1842</v>
      </c>
      <c r="B582" s="58">
        <v>1054.5337742986994</v>
      </c>
      <c r="C582" s="58">
        <v>805.6677730972043</v>
      </c>
      <c r="D582" s="58">
        <v>1353.5254534672451</v>
      </c>
      <c r="E582" s="58">
        <v>304.17570989529992</v>
      </c>
      <c r="F582" s="58">
        <v>496.48681935326351</v>
      </c>
    </row>
    <row r="583" spans="1:6">
      <c r="A583" s="56">
        <v>1843</v>
      </c>
      <c r="B583" s="58">
        <v>1180.1764773880332</v>
      </c>
      <c r="C583" s="58">
        <v>869.58321177336404</v>
      </c>
      <c r="D583" s="58">
        <v>1512.4743594688373</v>
      </c>
      <c r="E583" s="58">
        <v>307.96560706914664</v>
      </c>
      <c r="F583" s="58">
        <v>524.80560660797732</v>
      </c>
    </row>
    <row r="584" spans="1:6">
      <c r="A584" s="56">
        <v>1844</v>
      </c>
      <c r="B584" s="58">
        <v>1142.6457375402999</v>
      </c>
      <c r="C584" s="58">
        <v>942.23151831041469</v>
      </c>
      <c r="D584" s="58">
        <v>1540.7198851604605</v>
      </c>
      <c r="E584" s="58">
        <v>311.7394416488325</v>
      </c>
      <c r="F584" s="58">
        <v>552.72061165545961</v>
      </c>
    </row>
    <row r="585" spans="1:6">
      <c r="A585" s="56">
        <v>1845</v>
      </c>
      <c r="B585" s="58">
        <v>1054.6766650540244</v>
      </c>
      <c r="C585" s="58">
        <v>1022.165837580323</v>
      </c>
      <c r="D585" s="58">
        <v>1645.8889162262985</v>
      </c>
      <c r="E585" s="58">
        <v>315.52974424548154</v>
      </c>
      <c r="F585" s="58">
        <v>581.86718615454902</v>
      </c>
    </row>
    <row r="586" spans="1:6">
      <c r="A586" s="56">
        <v>1846</v>
      </c>
      <c r="B586" s="58">
        <v>1112.4408583634688</v>
      </c>
      <c r="C586" s="58">
        <v>1008.5770436372674</v>
      </c>
      <c r="D586" s="58">
        <v>1897.4305418190081</v>
      </c>
      <c r="E586" s="58">
        <v>319.32024637152045</v>
      </c>
      <c r="F586" s="58">
        <v>586.80658042838866</v>
      </c>
    </row>
    <row r="587" spans="1:6">
      <c r="A587" s="56">
        <v>1847</v>
      </c>
      <c r="B587" s="58">
        <v>1133.8209966134502</v>
      </c>
      <c r="C587" s="58">
        <v>1024.577824390675</v>
      </c>
      <c r="D587" s="58">
        <v>1628.1167300366419</v>
      </c>
      <c r="E587" s="58">
        <v>323.1109456873541</v>
      </c>
      <c r="F587" s="58">
        <v>583.93544373347083</v>
      </c>
    </row>
    <row r="588" spans="1:6">
      <c r="A588" s="56">
        <v>1848</v>
      </c>
      <c r="B588" s="58">
        <v>1500.5131822271674</v>
      </c>
      <c r="C588" s="58">
        <v>1102.8972171337089</v>
      </c>
      <c r="D588" s="58">
        <v>1764.9700177835798</v>
      </c>
      <c r="E588" s="58">
        <v>326.90183990783368</v>
      </c>
      <c r="F588" s="58">
        <v>622.67301939574043</v>
      </c>
    </row>
    <row r="589" spans="1:6">
      <c r="A589" s="56">
        <v>1849</v>
      </c>
      <c r="B589" s="58">
        <v>1553.5587239249851</v>
      </c>
      <c r="C589" s="58">
        <v>1187.0599142560534</v>
      </c>
      <c r="D589" s="58">
        <v>1878.2243398833568</v>
      </c>
      <c r="E589" s="58">
        <v>330.69292680037307</v>
      </c>
      <c r="F589" s="58">
        <v>647.58886972694597</v>
      </c>
    </row>
    <row r="590" spans="1:6">
      <c r="A590" s="56">
        <v>1850</v>
      </c>
      <c r="B590" s="58">
        <v>1440.8637184917523</v>
      </c>
      <c r="C590" s="58">
        <v>1204.719482232862</v>
      </c>
      <c r="D590" s="58">
        <v>2013.9396338016713</v>
      </c>
      <c r="E590" s="58">
        <v>334.48420418315612</v>
      </c>
      <c r="F590" s="58">
        <v>654.28566604016964</v>
      </c>
    </row>
    <row r="591" spans="1:6">
      <c r="A591" s="56">
        <v>1851</v>
      </c>
      <c r="B591" s="58">
        <v>1470.7717566045239</v>
      </c>
      <c r="C591" s="58">
        <v>1292.9149808248767</v>
      </c>
      <c r="D591" s="58">
        <v>1954.5574994155666</v>
      </c>
      <c r="E591" s="58">
        <v>338.66619495712774</v>
      </c>
      <c r="F591" s="58">
        <v>681.99225235223196</v>
      </c>
    </row>
    <row r="592" spans="1:6">
      <c r="A592" s="56">
        <v>1852</v>
      </c>
      <c r="B592" s="58">
        <v>1391.4724089926258</v>
      </c>
      <c r="C592" s="58">
        <v>1324.9310331023971</v>
      </c>
      <c r="D592" s="58">
        <v>2103.5877540539977</v>
      </c>
      <c r="E592" s="58">
        <v>342.84251341122263</v>
      </c>
      <c r="F592" s="58">
        <v>698.02548272880017</v>
      </c>
    </row>
    <row r="593" spans="1:6">
      <c r="A593" s="56">
        <v>1853</v>
      </c>
      <c r="B593" s="58">
        <v>1231.2142356424231</v>
      </c>
      <c r="C593" s="58">
        <v>1450.1016251030524</v>
      </c>
      <c r="D593" s="58">
        <v>2078.8962145384698</v>
      </c>
      <c r="E593" s="58">
        <v>347.02949673895824</v>
      </c>
      <c r="F593" s="58">
        <v>735.91974239980516</v>
      </c>
    </row>
    <row r="594" spans="1:6">
      <c r="A594" s="56">
        <v>1854</v>
      </c>
      <c r="B594" s="58">
        <v>1123.4467778403098</v>
      </c>
      <c r="C594" s="58">
        <v>1467.3041504465186</v>
      </c>
      <c r="D594" s="58">
        <v>1886.48204123714</v>
      </c>
      <c r="E594" s="58">
        <v>351.22721074631386</v>
      </c>
      <c r="F594" s="58">
        <v>738.70482730962271</v>
      </c>
    </row>
    <row r="595" spans="1:6">
      <c r="A595" s="56">
        <v>1855</v>
      </c>
      <c r="B595" s="58">
        <v>1666.919226326236</v>
      </c>
      <c r="C595" s="58">
        <v>1440.3201669357618</v>
      </c>
      <c r="D595" s="58">
        <v>2012.1937014493387</v>
      </c>
      <c r="E595" s="58">
        <v>355.43572184083519</v>
      </c>
      <c r="F595" s="58">
        <v>747.55389695464692</v>
      </c>
    </row>
    <row r="596" spans="1:6">
      <c r="A596" s="56">
        <v>1856</v>
      </c>
      <c r="B596" s="58">
        <v>2653.4185353527173</v>
      </c>
      <c r="C596" s="58">
        <v>1584.737246171557</v>
      </c>
      <c r="D596" s="58">
        <v>1981.7687164302861</v>
      </c>
      <c r="E596" s="58">
        <v>359.63870600170276</v>
      </c>
      <c r="F596" s="58">
        <v>816.26281532952487</v>
      </c>
    </row>
    <row r="597" spans="1:6">
      <c r="A597" s="56">
        <v>1857</v>
      </c>
      <c r="B597" s="58">
        <v>1888.1659723075795</v>
      </c>
      <c r="C597" s="58">
        <v>1637.5245429693657</v>
      </c>
      <c r="D597" s="58">
        <v>2055.4821203058173</v>
      </c>
      <c r="E597" s="58">
        <v>363.83617053776038</v>
      </c>
      <c r="F597" s="58">
        <v>818.9887767059854</v>
      </c>
    </row>
    <row r="598" spans="1:6">
      <c r="A598" s="56">
        <v>1858</v>
      </c>
      <c r="B598" s="58">
        <v>1804.0844523324329</v>
      </c>
      <c r="C598" s="58">
        <v>1601.8277687423008</v>
      </c>
      <c r="D598" s="58">
        <v>2233.5679641239972</v>
      </c>
      <c r="E598" s="58">
        <v>368.0609855485551</v>
      </c>
      <c r="F598" s="58">
        <v>807.19393387646767</v>
      </c>
    </row>
    <row r="599" spans="1:6">
      <c r="A599" s="56">
        <v>1859</v>
      </c>
      <c r="B599" s="58">
        <v>1591.4467383470089</v>
      </c>
      <c r="C599" s="58">
        <v>1724.5760606491338</v>
      </c>
      <c r="D599" s="58">
        <v>2342.2689976294764</v>
      </c>
      <c r="E599" s="58">
        <v>372.28037704942204</v>
      </c>
      <c r="F599" s="58">
        <v>845.21756455149648</v>
      </c>
    </row>
    <row r="600" spans="1:6">
      <c r="A600" s="56">
        <v>1860</v>
      </c>
      <c r="B600" s="58">
        <v>1727.9246846295375</v>
      </c>
      <c r="C600" s="58">
        <v>1842.9108612803957</v>
      </c>
      <c r="D600" s="58">
        <v>2265.3059845435509</v>
      </c>
      <c r="E600" s="58">
        <v>376.47788136313557</v>
      </c>
      <c r="F600" s="58">
        <v>883.98301233674385</v>
      </c>
    </row>
    <row r="601" spans="1:6">
      <c r="A601" s="56">
        <v>1861</v>
      </c>
      <c r="B601" s="58">
        <v>2054.3329087803504</v>
      </c>
      <c r="C601" s="58">
        <v>1820.3105357416116</v>
      </c>
      <c r="D601" s="58">
        <v>2136.2872531727262</v>
      </c>
      <c r="E601" s="58">
        <v>380.80614371279586</v>
      </c>
      <c r="F601" s="58">
        <v>882.94029356938358</v>
      </c>
    </row>
    <row r="602" spans="1:6">
      <c r="A602" s="56">
        <v>1862</v>
      </c>
      <c r="B602" s="58">
        <v>1943.387175866962</v>
      </c>
      <c r="C602" s="58">
        <v>1712.5415053066938</v>
      </c>
      <c r="D602" s="58">
        <v>2372.4780921365018</v>
      </c>
      <c r="E602" s="58">
        <v>385.9736666142071</v>
      </c>
      <c r="F602" s="58">
        <v>854.89250303581844</v>
      </c>
    </row>
    <row r="603" spans="1:6">
      <c r="A603" s="56">
        <v>1863</v>
      </c>
      <c r="B603" s="58">
        <v>1847.7191761925908</v>
      </c>
      <c r="C603" s="58">
        <v>1822.7411205179933</v>
      </c>
      <c r="D603" s="58">
        <v>2359.3317940852762</v>
      </c>
      <c r="E603" s="58">
        <v>391.20660180158768</v>
      </c>
      <c r="F603" s="58">
        <v>889.11965667430286</v>
      </c>
    </row>
    <row r="604" spans="1:6">
      <c r="A604" s="56">
        <v>1864</v>
      </c>
      <c r="B604" s="58">
        <v>1772.2668582257711</v>
      </c>
      <c r="C604" s="58">
        <v>1891.3912599349917</v>
      </c>
      <c r="D604" s="58">
        <v>2299.7852920643149</v>
      </c>
      <c r="E604" s="58">
        <v>396.50528058608</v>
      </c>
      <c r="F604" s="58">
        <v>912.13679220420636</v>
      </c>
    </row>
    <row r="605" spans="1:6">
      <c r="A605" s="56">
        <v>1865</v>
      </c>
      <c r="B605" s="58">
        <v>1763.5642822248681</v>
      </c>
      <c r="C605" s="58">
        <v>2014.3321049117742</v>
      </c>
      <c r="D605" s="58">
        <v>2344.6570359028847</v>
      </c>
      <c r="E605" s="58">
        <v>401.87003756981187</v>
      </c>
      <c r="F605" s="58">
        <v>954.49703167064717</v>
      </c>
    </row>
    <row r="606" spans="1:6">
      <c r="A606" s="56">
        <v>1866</v>
      </c>
      <c r="B606" s="58">
        <v>1702.5761562486646</v>
      </c>
      <c r="C606" s="58">
        <v>2158.2090878062841</v>
      </c>
      <c r="D606" s="58">
        <v>2435.9780172255182</v>
      </c>
      <c r="E606" s="58">
        <v>407.33444125479775</v>
      </c>
      <c r="F606" s="58">
        <v>997.96984813757183</v>
      </c>
    </row>
    <row r="607" spans="1:6">
      <c r="A607" s="56">
        <v>1867</v>
      </c>
      <c r="B607" s="58">
        <v>1765.8042651760979</v>
      </c>
      <c r="C607" s="58">
        <v>2172.8527416994748</v>
      </c>
      <c r="D607" s="58">
        <v>2649.4385708810578</v>
      </c>
      <c r="E607" s="58">
        <v>412.84906011507115</v>
      </c>
      <c r="F607" s="58">
        <v>1009.9688032455535</v>
      </c>
    </row>
    <row r="608" spans="1:6">
      <c r="A608" s="56">
        <v>1868</v>
      </c>
      <c r="B608" s="58">
        <v>1992.6147527225712</v>
      </c>
      <c r="C608" s="58">
        <v>2284.1748787987731</v>
      </c>
      <c r="D608" s="58">
        <v>2630.4308535560658</v>
      </c>
      <c r="E608" s="58">
        <v>418.46415849088066</v>
      </c>
      <c r="F608" s="58">
        <v>1053.1074269033579</v>
      </c>
    </row>
    <row r="609" spans="1:6">
      <c r="A609" s="56">
        <v>1869</v>
      </c>
      <c r="B609" s="58">
        <v>2316.902874438711</v>
      </c>
      <c r="C609" s="58">
        <v>2313.4517074071719</v>
      </c>
      <c r="D609" s="58">
        <v>2530.0709708604531</v>
      </c>
      <c r="E609" s="58">
        <v>424.1468551017162</v>
      </c>
      <c r="F609" s="58">
        <v>1070.2275592269361</v>
      </c>
    </row>
    <row r="610" spans="1:6">
      <c r="A610" s="56">
        <v>1870</v>
      </c>
      <c r="B610" s="58">
        <v>1843.5293367907939</v>
      </c>
      <c r="C610" s="58">
        <v>2458.4862599136914</v>
      </c>
      <c r="D610" s="58">
        <v>2685.4639706378357</v>
      </c>
      <c r="E610" s="58">
        <v>429.9142161483087</v>
      </c>
      <c r="F610" s="58">
        <v>1112.3608891904523</v>
      </c>
    </row>
    <row r="611" spans="1:6">
      <c r="A611" s="56"/>
    </row>
  </sheetData>
  <mergeCells count="1">
    <mergeCell ref="B8:F8"/>
  </mergeCells>
  <hyperlinks>
    <hyperlink ref="B5" r:id="rId1"/>
    <hyperlink ref="A1" location="'A1. Table of contents'!A1" display="Back to front page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440"/>
  <sheetViews>
    <sheetView zoomScale="90" zoomScaleNormal="90" workbookViewId="0">
      <pane xSplit="1" ySplit="9" topLeftCell="B10" activePane="bottomRight" state="frozen"/>
      <selection activeCell="E38" sqref="E38"/>
      <selection pane="topRight" activeCell="E38" sqref="E38"/>
      <selection pane="bottomLeft" activeCell="E38" sqref="E38"/>
      <selection pane="bottomRight" activeCell="B10" sqref="B10"/>
    </sheetView>
  </sheetViews>
  <sheetFormatPr defaultRowHeight="15"/>
  <cols>
    <col min="1" max="1" width="20.5703125" style="71" customWidth="1"/>
    <col min="2" max="2" width="10.42578125" style="17" customWidth="1"/>
    <col min="3" max="5" width="10.140625" style="17" customWidth="1"/>
    <col min="6" max="6" width="2.7109375" style="17" customWidth="1"/>
    <col min="7" max="7" width="21.140625" style="17" customWidth="1"/>
    <col min="8" max="8" width="3.28515625" style="17" customWidth="1"/>
    <col min="9" max="9" width="11.140625" style="19" customWidth="1"/>
    <col min="10" max="11" width="11.28515625" style="19" customWidth="1"/>
    <col min="12" max="12" width="11.7109375" style="22" bestFit="1" customWidth="1"/>
    <col min="13" max="255" width="9.140625" style="17"/>
    <col min="256" max="256" width="8.85546875" style="17" customWidth="1"/>
    <col min="257" max="257" width="10.42578125" style="17" customWidth="1"/>
    <col min="258" max="260" width="10.140625" style="17" customWidth="1"/>
    <col min="261" max="261" width="2.7109375" style="17" customWidth="1"/>
    <col min="262" max="262" width="21.140625" style="17" customWidth="1"/>
    <col min="263" max="263" width="3.28515625" style="17" customWidth="1"/>
    <col min="264" max="264" width="11.140625" style="17" customWidth="1"/>
    <col min="265" max="266" width="11.28515625" style="17" customWidth="1"/>
    <col min="267" max="267" width="11.7109375" style="17" bestFit="1" customWidth="1"/>
    <col min="268" max="268" width="9.140625" style="17"/>
    <col min="269" max="269" width="22.42578125" style="17" bestFit="1" customWidth="1"/>
    <col min="270" max="511" width="9.140625" style="17"/>
    <col min="512" max="512" width="8.85546875" style="17" customWidth="1"/>
    <col min="513" max="513" width="10.42578125" style="17" customWidth="1"/>
    <col min="514" max="516" width="10.140625" style="17" customWidth="1"/>
    <col min="517" max="517" width="2.7109375" style="17" customWidth="1"/>
    <col min="518" max="518" width="21.140625" style="17" customWidth="1"/>
    <col min="519" max="519" width="3.28515625" style="17" customWidth="1"/>
    <col min="520" max="520" width="11.140625" style="17" customWidth="1"/>
    <col min="521" max="522" width="11.28515625" style="17" customWidth="1"/>
    <col min="523" max="523" width="11.7109375" style="17" bestFit="1" customWidth="1"/>
    <col min="524" max="524" width="9.140625" style="17"/>
    <col min="525" max="525" width="22.42578125" style="17" bestFit="1" customWidth="1"/>
    <col min="526" max="767" width="9.140625" style="17"/>
    <col min="768" max="768" width="8.85546875" style="17" customWidth="1"/>
    <col min="769" max="769" width="10.42578125" style="17" customWidth="1"/>
    <col min="770" max="772" width="10.140625" style="17" customWidth="1"/>
    <col min="773" max="773" width="2.7109375" style="17" customWidth="1"/>
    <col min="774" max="774" width="21.140625" style="17" customWidth="1"/>
    <col min="775" max="775" width="3.28515625" style="17" customWidth="1"/>
    <col min="776" max="776" width="11.140625" style="17" customWidth="1"/>
    <col min="777" max="778" width="11.28515625" style="17" customWidth="1"/>
    <col min="779" max="779" width="11.7109375" style="17" bestFit="1" customWidth="1"/>
    <col min="780" max="780" width="9.140625" style="17"/>
    <col min="781" max="781" width="22.42578125" style="17" bestFit="1" customWidth="1"/>
    <col min="782" max="1023" width="9.140625" style="17"/>
    <col min="1024" max="1024" width="8.85546875" style="17" customWidth="1"/>
    <col min="1025" max="1025" width="10.42578125" style="17" customWidth="1"/>
    <col min="1026" max="1028" width="10.140625" style="17" customWidth="1"/>
    <col min="1029" max="1029" width="2.7109375" style="17" customWidth="1"/>
    <col min="1030" max="1030" width="21.140625" style="17" customWidth="1"/>
    <col min="1031" max="1031" width="3.28515625" style="17" customWidth="1"/>
    <col min="1032" max="1032" width="11.140625" style="17" customWidth="1"/>
    <col min="1033" max="1034" width="11.28515625" style="17" customWidth="1"/>
    <col min="1035" max="1035" width="11.7109375" style="17" bestFit="1" customWidth="1"/>
    <col min="1036" max="1036" width="9.140625" style="17"/>
    <col min="1037" max="1037" width="22.42578125" style="17" bestFit="1" customWidth="1"/>
    <col min="1038" max="1279" width="9.140625" style="17"/>
    <col min="1280" max="1280" width="8.85546875" style="17" customWidth="1"/>
    <col min="1281" max="1281" width="10.42578125" style="17" customWidth="1"/>
    <col min="1282" max="1284" width="10.140625" style="17" customWidth="1"/>
    <col min="1285" max="1285" width="2.7109375" style="17" customWidth="1"/>
    <col min="1286" max="1286" width="21.140625" style="17" customWidth="1"/>
    <col min="1287" max="1287" width="3.28515625" style="17" customWidth="1"/>
    <col min="1288" max="1288" width="11.140625" style="17" customWidth="1"/>
    <col min="1289" max="1290" width="11.28515625" style="17" customWidth="1"/>
    <col min="1291" max="1291" width="11.7109375" style="17" bestFit="1" customWidth="1"/>
    <col min="1292" max="1292" width="9.140625" style="17"/>
    <col min="1293" max="1293" width="22.42578125" style="17" bestFit="1" customWidth="1"/>
    <col min="1294" max="1535" width="9.140625" style="17"/>
    <col min="1536" max="1536" width="8.85546875" style="17" customWidth="1"/>
    <col min="1537" max="1537" width="10.42578125" style="17" customWidth="1"/>
    <col min="1538" max="1540" width="10.140625" style="17" customWidth="1"/>
    <col min="1541" max="1541" width="2.7109375" style="17" customWidth="1"/>
    <col min="1542" max="1542" width="21.140625" style="17" customWidth="1"/>
    <col min="1543" max="1543" width="3.28515625" style="17" customWidth="1"/>
    <col min="1544" max="1544" width="11.140625" style="17" customWidth="1"/>
    <col min="1545" max="1546" width="11.28515625" style="17" customWidth="1"/>
    <col min="1547" max="1547" width="11.7109375" style="17" bestFit="1" customWidth="1"/>
    <col min="1548" max="1548" width="9.140625" style="17"/>
    <col min="1549" max="1549" width="22.42578125" style="17" bestFit="1" customWidth="1"/>
    <col min="1550" max="1791" width="9.140625" style="17"/>
    <col min="1792" max="1792" width="8.85546875" style="17" customWidth="1"/>
    <col min="1793" max="1793" width="10.42578125" style="17" customWidth="1"/>
    <col min="1794" max="1796" width="10.140625" style="17" customWidth="1"/>
    <col min="1797" max="1797" width="2.7109375" style="17" customWidth="1"/>
    <col min="1798" max="1798" width="21.140625" style="17" customWidth="1"/>
    <col min="1799" max="1799" width="3.28515625" style="17" customWidth="1"/>
    <col min="1800" max="1800" width="11.140625" style="17" customWidth="1"/>
    <col min="1801" max="1802" width="11.28515625" style="17" customWidth="1"/>
    <col min="1803" max="1803" width="11.7109375" style="17" bestFit="1" customWidth="1"/>
    <col min="1804" max="1804" width="9.140625" style="17"/>
    <col min="1805" max="1805" width="22.42578125" style="17" bestFit="1" customWidth="1"/>
    <col min="1806" max="2047" width="9.140625" style="17"/>
    <col min="2048" max="2048" width="8.85546875" style="17" customWidth="1"/>
    <col min="2049" max="2049" width="10.42578125" style="17" customWidth="1"/>
    <col min="2050" max="2052" width="10.140625" style="17" customWidth="1"/>
    <col min="2053" max="2053" width="2.7109375" style="17" customWidth="1"/>
    <col min="2054" max="2054" width="21.140625" style="17" customWidth="1"/>
    <col min="2055" max="2055" width="3.28515625" style="17" customWidth="1"/>
    <col min="2056" max="2056" width="11.140625" style="17" customWidth="1"/>
    <col min="2057" max="2058" width="11.28515625" style="17" customWidth="1"/>
    <col min="2059" max="2059" width="11.7109375" style="17" bestFit="1" customWidth="1"/>
    <col min="2060" max="2060" width="9.140625" style="17"/>
    <col min="2061" max="2061" width="22.42578125" style="17" bestFit="1" customWidth="1"/>
    <col min="2062" max="2303" width="9.140625" style="17"/>
    <col min="2304" max="2304" width="8.85546875" style="17" customWidth="1"/>
    <col min="2305" max="2305" width="10.42578125" style="17" customWidth="1"/>
    <col min="2306" max="2308" width="10.140625" style="17" customWidth="1"/>
    <col min="2309" max="2309" width="2.7109375" style="17" customWidth="1"/>
    <col min="2310" max="2310" width="21.140625" style="17" customWidth="1"/>
    <col min="2311" max="2311" width="3.28515625" style="17" customWidth="1"/>
    <col min="2312" max="2312" width="11.140625" style="17" customWidth="1"/>
    <col min="2313" max="2314" width="11.28515625" style="17" customWidth="1"/>
    <col min="2315" max="2315" width="11.7109375" style="17" bestFit="1" customWidth="1"/>
    <col min="2316" max="2316" width="9.140625" style="17"/>
    <col min="2317" max="2317" width="22.42578125" style="17" bestFit="1" customWidth="1"/>
    <col min="2318" max="2559" width="9.140625" style="17"/>
    <col min="2560" max="2560" width="8.85546875" style="17" customWidth="1"/>
    <col min="2561" max="2561" width="10.42578125" style="17" customWidth="1"/>
    <col min="2562" max="2564" width="10.140625" style="17" customWidth="1"/>
    <col min="2565" max="2565" width="2.7109375" style="17" customWidth="1"/>
    <col min="2566" max="2566" width="21.140625" style="17" customWidth="1"/>
    <col min="2567" max="2567" width="3.28515625" style="17" customWidth="1"/>
    <col min="2568" max="2568" width="11.140625" style="17" customWidth="1"/>
    <col min="2569" max="2570" width="11.28515625" style="17" customWidth="1"/>
    <col min="2571" max="2571" width="11.7109375" style="17" bestFit="1" customWidth="1"/>
    <col min="2572" max="2572" width="9.140625" style="17"/>
    <col min="2573" max="2573" width="22.42578125" style="17" bestFit="1" customWidth="1"/>
    <col min="2574" max="2815" width="9.140625" style="17"/>
    <col min="2816" max="2816" width="8.85546875" style="17" customWidth="1"/>
    <col min="2817" max="2817" width="10.42578125" style="17" customWidth="1"/>
    <col min="2818" max="2820" width="10.140625" style="17" customWidth="1"/>
    <col min="2821" max="2821" width="2.7109375" style="17" customWidth="1"/>
    <col min="2822" max="2822" width="21.140625" style="17" customWidth="1"/>
    <col min="2823" max="2823" width="3.28515625" style="17" customWidth="1"/>
    <col min="2824" max="2824" width="11.140625" style="17" customWidth="1"/>
    <col min="2825" max="2826" width="11.28515625" style="17" customWidth="1"/>
    <col min="2827" max="2827" width="11.7109375" style="17" bestFit="1" customWidth="1"/>
    <col min="2828" max="2828" width="9.140625" style="17"/>
    <col min="2829" max="2829" width="22.42578125" style="17" bestFit="1" customWidth="1"/>
    <col min="2830" max="3071" width="9.140625" style="17"/>
    <col min="3072" max="3072" width="8.85546875" style="17" customWidth="1"/>
    <col min="3073" max="3073" width="10.42578125" style="17" customWidth="1"/>
    <col min="3074" max="3076" width="10.140625" style="17" customWidth="1"/>
    <col min="3077" max="3077" width="2.7109375" style="17" customWidth="1"/>
    <col min="3078" max="3078" width="21.140625" style="17" customWidth="1"/>
    <col min="3079" max="3079" width="3.28515625" style="17" customWidth="1"/>
    <col min="3080" max="3080" width="11.140625" style="17" customWidth="1"/>
    <col min="3081" max="3082" width="11.28515625" style="17" customWidth="1"/>
    <col min="3083" max="3083" width="11.7109375" style="17" bestFit="1" customWidth="1"/>
    <col min="3084" max="3084" width="9.140625" style="17"/>
    <col min="3085" max="3085" width="22.42578125" style="17" bestFit="1" customWidth="1"/>
    <col min="3086" max="3327" width="9.140625" style="17"/>
    <col min="3328" max="3328" width="8.85546875" style="17" customWidth="1"/>
    <col min="3329" max="3329" width="10.42578125" style="17" customWidth="1"/>
    <col min="3330" max="3332" width="10.140625" style="17" customWidth="1"/>
    <col min="3333" max="3333" width="2.7109375" style="17" customWidth="1"/>
    <col min="3334" max="3334" width="21.140625" style="17" customWidth="1"/>
    <col min="3335" max="3335" width="3.28515625" style="17" customWidth="1"/>
    <col min="3336" max="3336" width="11.140625" style="17" customWidth="1"/>
    <col min="3337" max="3338" width="11.28515625" style="17" customWidth="1"/>
    <col min="3339" max="3339" width="11.7109375" style="17" bestFit="1" customWidth="1"/>
    <col min="3340" max="3340" width="9.140625" style="17"/>
    <col min="3341" max="3341" width="22.42578125" style="17" bestFit="1" customWidth="1"/>
    <col min="3342" max="3583" width="9.140625" style="17"/>
    <col min="3584" max="3584" width="8.85546875" style="17" customWidth="1"/>
    <col min="3585" max="3585" width="10.42578125" style="17" customWidth="1"/>
    <col min="3586" max="3588" width="10.140625" style="17" customWidth="1"/>
    <col min="3589" max="3589" width="2.7109375" style="17" customWidth="1"/>
    <col min="3590" max="3590" width="21.140625" style="17" customWidth="1"/>
    <col min="3591" max="3591" width="3.28515625" style="17" customWidth="1"/>
    <col min="3592" max="3592" width="11.140625" style="17" customWidth="1"/>
    <col min="3593" max="3594" width="11.28515625" style="17" customWidth="1"/>
    <col min="3595" max="3595" width="11.7109375" style="17" bestFit="1" customWidth="1"/>
    <col min="3596" max="3596" width="9.140625" style="17"/>
    <col min="3597" max="3597" width="22.42578125" style="17" bestFit="1" customWidth="1"/>
    <col min="3598" max="3839" width="9.140625" style="17"/>
    <col min="3840" max="3840" width="8.85546875" style="17" customWidth="1"/>
    <col min="3841" max="3841" width="10.42578125" style="17" customWidth="1"/>
    <col min="3842" max="3844" width="10.140625" style="17" customWidth="1"/>
    <col min="3845" max="3845" width="2.7109375" style="17" customWidth="1"/>
    <col min="3846" max="3846" width="21.140625" style="17" customWidth="1"/>
    <col min="3847" max="3847" width="3.28515625" style="17" customWidth="1"/>
    <col min="3848" max="3848" width="11.140625" style="17" customWidth="1"/>
    <col min="3849" max="3850" width="11.28515625" style="17" customWidth="1"/>
    <col min="3851" max="3851" width="11.7109375" style="17" bestFit="1" customWidth="1"/>
    <col min="3852" max="3852" width="9.140625" style="17"/>
    <col min="3853" max="3853" width="22.42578125" style="17" bestFit="1" customWidth="1"/>
    <col min="3854" max="4095" width="9.140625" style="17"/>
    <col min="4096" max="4096" width="8.85546875" style="17" customWidth="1"/>
    <col min="4097" max="4097" width="10.42578125" style="17" customWidth="1"/>
    <col min="4098" max="4100" width="10.140625" style="17" customWidth="1"/>
    <col min="4101" max="4101" width="2.7109375" style="17" customWidth="1"/>
    <col min="4102" max="4102" width="21.140625" style="17" customWidth="1"/>
    <col min="4103" max="4103" width="3.28515625" style="17" customWidth="1"/>
    <col min="4104" max="4104" width="11.140625" style="17" customWidth="1"/>
    <col min="4105" max="4106" width="11.28515625" style="17" customWidth="1"/>
    <col min="4107" max="4107" width="11.7109375" style="17" bestFit="1" customWidth="1"/>
    <col min="4108" max="4108" width="9.140625" style="17"/>
    <col min="4109" max="4109" width="22.42578125" style="17" bestFit="1" customWidth="1"/>
    <col min="4110" max="4351" width="9.140625" style="17"/>
    <col min="4352" max="4352" width="8.85546875" style="17" customWidth="1"/>
    <col min="4353" max="4353" width="10.42578125" style="17" customWidth="1"/>
    <col min="4354" max="4356" width="10.140625" style="17" customWidth="1"/>
    <col min="4357" max="4357" width="2.7109375" style="17" customWidth="1"/>
    <col min="4358" max="4358" width="21.140625" style="17" customWidth="1"/>
    <col min="4359" max="4359" width="3.28515625" style="17" customWidth="1"/>
    <col min="4360" max="4360" width="11.140625" style="17" customWidth="1"/>
    <col min="4361" max="4362" width="11.28515625" style="17" customWidth="1"/>
    <col min="4363" max="4363" width="11.7109375" style="17" bestFit="1" customWidth="1"/>
    <col min="4364" max="4364" width="9.140625" style="17"/>
    <col min="4365" max="4365" width="22.42578125" style="17" bestFit="1" customWidth="1"/>
    <col min="4366" max="4607" width="9.140625" style="17"/>
    <col min="4608" max="4608" width="8.85546875" style="17" customWidth="1"/>
    <col min="4609" max="4609" width="10.42578125" style="17" customWidth="1"/>
    <col min="4610" max="4612" width="10.140625" style="17" customWidth="1"/>
    <col min="4613" max="4613" width="2.7109375" style="17" customWidth="1"/>
    <col min="4614" max="4614" width="21.140625" style="17" customWidth="1"/>
    <col min="4615" max="4615" width="3.28515625" style="17" customWidth="1"/>
    <col min="4616" max="4616" width="11.140625" style="17" customWidth="1"/>
    <col min="4617" max="4618" width="11.28515625" style="17" customWidth="1"/>
    <col min="4619" max="4619" width="11.7109375" style="17" bestFit="1" customWidth="1"/>
    <col min="4620" max="4620" width="9.140625" style="17"/>
    <col min="4621" max="4621" width="22.42578125" style="17" bestFit="1" customWidth="1"/>
    <col min="4622" max="4863" width="9.140625" style="17"/>
    <col min="4864" max="4864" width="8.85546875" style="17" customWidth="1"/>
    <col min="4865" max="4865" width="10.42578125" style="17" customWidth="1"/>
    <col min="4866" max="4868" width="10.140625" style="17" customWidth="1"/>
    <col min="4869" max="4869" width="2.7109375" style="17" customWidth="1"/>
    <col min="4870" max="4870" width="21.140625" style="17" customWidth="1"/>
    <col min="4871" max="4871" width="3.28515625" style="17" customWidth="1"/>
    <col min="4872" max="4872" width="11.140625" style="17" customWidth="1"/>
    <col min="4873" max="4874" width="11.28515625" style="17" customWidth="1"/>
    <col min="4875" max="4875" width="11.7109375" style="17" bestFit="1" customWidth="1"/>
    <col min="4876" max="4876" width="9.140625" style="17"/>
    <col min="4877" max="4877" width="22.42578125" style="17" bestFit="1" customWidth="1"/>
    <col min="4878" max="5119" width="9.140625" style="17"/>
    <col min="5120" max="5120" width="8.85546875" style="17" customWidth="1"/>
    <col min="5121" max="5121" width="10.42578125" style="17" customWidth="1"/>
    <col min="5122" max="5124" width="10.140625" style="17" customWidth="1"/>
    <col min="5125" max="5125" width="2.7109375" style="17" customWidth="1"/>
    <col min="5126" max="5126" width="21.140625" style="17" customWidth="1"/>
    <col min="5127" max="5127" width="3.28515625" style="17" customWidth="1"/>
    <col min="5128" max="5128" width="11.140625" style="17" customWidth="1"/>
    <col min="5129" max="5130" width="11.28515625" style="17" customWidth="1"/>
    <col min="5131" max="5131" width="11.7109375" style="17" bestFit="1" customWidth="1"/>
    <col min="5132" max="5132" width="9.140625" style="17"/>
    <col min="5133" max="5133" width="22.42578125" style="17" bestFit="1" customWidth="1"/>
    <col min="5134" max="5375" width="9.140625" style="17"/>
    <col min="5376" max="5376" width="8.85546875" style="17" customWidth="1"/>
    <col min="5377" max="5377" width="10.42578125" style="17" customWidth="1"/>
    <col min="5378" max="5380" width="10.140625" style="17" customWidth="1"/>
    <col min="5381" max="5381" width="2.7109375" style="17" customWidth="1"/>
    <col min="5382" max="5382" width="21.140625" style="17" customWidth="1"/>
    <col min="5383" max="5383" width="3.28515625" style="17" customWidth="1"/>
    <col min="5384" max="5384" width="11.140625" style="17" customWidth="1"/>
    <col min="5385" max="5386" width="11.28515625" style="17" customWidth="1"/>
    <col min="5387" max="5387" width="11.7109375" style="17" bestFit="1" customWidth="1"/>
    <col min="5388" max="5388" width="9.140625" style="17"/>
    <col min="5389" max="5389" width="22.42578125" style="17" bestFit="1" customWidth="1"/>
    <col min="5390" max="5631" width="9.140625" style="17"/>
    <col min="5632" max="5632" width="8.85546875" style="17" customWidth="1"/>
    <col min="5633" max="5633" width="10.42578125" style="17" customWidth="1"/>
    <col min="5634" max="5636" width="10.140625" style="17" customWidth="1"/>
    <col min="5637" max="5637" width="2.7109375" style="17" customWidth="1"/>
    <col min="5638" max="5638" width="21.140625" style="17" customWidth="1"/>
    <col min="5639" max="5639" width="3.28515625" style="17" customWidth="1"/>
    <col min="5640" max="5640" width="11.140625" style="17" customWidth="1"/>
    <col min="5641" max="5642" width="11.28515625" style="17" customWidth="1"/>
    <col min="5643" max="5643" width="11.7109375" style="17" bestFit="1" customWidth="1"/>
    <col min="5644" max="5644" width="9.140625" style="17"/>
    <col min="5645" max="5645" width="22.42578125" style="17" bestFit="1" customWidth="1"/>
    <col min="5646" max="5887" width="9.140625" style="17"/>
    <col min="5888" max="5888" width="8.85546875" style="17" customWidth="1"/>
    <col min="5889" max="5889" width="10.42578125" style="17" customWidth="1"/>
    <col min="5890" max="5892" width="10.140625" style="17" customWidth="1"/>
    <col min="5893" max="5893" width="2.7109375" style="17" customWidth="1"/>
    <col min="5894" max="5894" width="21.140625" style="17" customWidth="1"/>
    <col min="5895" max="5895" width="3.28515625" style="17" customWidth="1"/>
    <col min="5896" max="5896" width="11.140625" style="17" customWidth="1"/>
    <col min="5897" max="5898" width="11.28515625" style="17" customWidth="1"/>
    <col min="5899" max="5899" width="11.7109375" style="17" bestFit="1" customWidth="1"/>
    <col min="5900" max="5900" width="9.140625" style="17"/>
    <col min="5901" max="5901" width="22.42578125" style="17" bestFit="1" customWidth="1"/>
    <col min="5902" max="6143" width="9.140625" style="17"/>
    <col min="6144" max="6144" width="8.85546875" style="17" customWidth="1"/>
    <col min="6145" max="6145" width="10.42578125" style="17" customWidth="1"/>
    <col min="6146" max="6148" width="10.140625" style="17" customWidth="1"/>
    <col min="6149" max="6149" width="2.7109375" style="17" customWidth="1"/>
    <col min="6150" max="6150" width="21.140625" style="17" customWidth="1"/>
    <col min="6151" max="6151" width="3.28515625" style="17" customWidth="1"/>
    <col min="6152" max="6152" width="11.140625" style="17" customWidth="1"/>
    <col min="6153" max="6154" width="11.28515625" style="17" customWidth="1"/>
    <col min="6155" max="6155" width="11.7109375" style="17" bestFit="1" customWidth="1"/>
    <col min="6156" max="6156" width="9.140625" style="17"/>
    <col min="6157" max="6157" width="22.42578125" style="17" bestFit="1" customWidth="1"/>
    <col min="6158" max="6399" width="9.140625" style="17"/>
    <col min="6400" max="6400" width="8.85546875" style="17" customWidth="1"/>
    <col min="6401" max="6401" width="10.42578125" style="17" customWidth="1"/>
    <col min="6402" max="6404" width="10.140625" style="17" customWidth="1"/>
    <col min="6405" max="6405" width="2.7109375" style="17" customWidth="1"/>
    <col min="6406" max="6406" width="21.140625" style="17" customWidth="1"/>
    <col min="6407" max="6407" width="3.28515625" style="17" customWidth="1"/>
    <col min="6408" max="6408" width="11.140625" style="17" customWidth="1"/>
    <col min="6409" max="6410" width="11.28515625" style="17" customWidth="1"/>
    <col min="6411" max="6411" width="11.7109375" style="17" bestFit="1" customWidth="1"/>
    <col min="6412" max="6412" width="9.140625" style="17"/>
    <col min="6413" max="6413" width="22.42578125" style="17" bestFit="1" customWidth="1"/>
    <col min="6414" max="6655" width="9.140625" style="17"/>
    <col min="6656" max="6656" width="8.85546875" style="17" customWidth="1"/>
    <col min="6657" max="6657" width="10.42578125" style="17" customWidth="1"/>
    <col min="6658" max="6660" width="10.140625" style="17" customWidth="1"/>
    <col min="6661" max="6661" width="2.7109375" style="17" customWidth="1"/>
    <col min="6662" max="6662" width="21.140625" style="17" customWidth="1"/>
    <col min="6663" max="6663" width="3.28515625" style="17" customWidth="1"/>
    <col min="6664" max="6664" width="11.140625" style="17" customWidth="1"/>
    <col min="6665" max="6666" width="11.28515625" style="17" customWidth="1"/>
    <col min="6667" max="6667" width="11.7109375" style="17" bestFit="1" customWidth="1"/>
    <col min="6668" max="6668" width="9.140625" style="17"/>
    <col min="6669" max="6669" width="22.42578125" style="17" bestFit="1" customWidth="1"/>
    <col min="6670" max="6911" width="9.140625" style="17"/>
    <col min="6912" max="6912" width="8.85546875" style="17" customWidth="1"/>
    <col min="6913" max="6913" width="10.42578125" style="17" customWidth="1"/>
    <col min="6914" max="6916" width="10.140625" style="17" customWidth="1"/>
    <col min="6917" max="6917" width="2.7109375" style="17" customWidth="1"/>
    <col min="6918" max="6918" width="21.140625" style="17" customWidth="1"/>
    <col min="6919" max="6919" width="3.28515625" style="17" customWidth="1"/>
    <col min="6920" max="6920" width="11.140625" style="17" customWidth="1"/>
    <col min="6921" max="6922" width="11.28515625" style="17" customWidth="1"/>
    <col min="6923" max="6923" width="11.7109375" style="17" bestFit="1" customWidth="1"/>
    <col min="6924" max="6924" width="9.140625" style="17"/>
    <col min="6925" max="6925" width="22.42578125" style="17" bestFit="1" customWidth="1"/>
    <col min="6926" max="7167" width="9.140625" style="17"/>
    <col min="7168" max="7168" width="8.85546875" style="17" customWidth="1"/>
    <col min="7169" max="7169" width="10.42578125" style="17" customWidth="1"/>
    <col min="7170" max="7172" width="10.140625" style="17" customWidth="1"/>
    <col min="7173" max="7173" width="2.7109375" style="17" customWidth="1"/>
    <col min="7174" max="7174" width="21.140625" style="17" customWidth="1"/>
    <col min="7175" max="7175" width="3.28515625" style="17" customWidth="1"/>
    <col min="7176" max="7176" width="11.140625" style="17" customWidth="1"/>
    <col min="7177" max="7178" width="11.28515625" style="17" customWidth="1"/>
    <col min="7179" max="7179" width="11.7109375" style="17" bestFit="1" customWidth="1"/>
    <col min="7180" max="7180" width="9.140625" style="17"/>
    <col min="7181" max="7181" width="22.42578125" style="17" bestFit="1" customWidth="1"/>
    <col min="7182" max="7423" width="9.140625" style="17"/>
    <col min="7424" max="7424" width="8.85546875" style="17" customWidth="1"/>
    <col min="7425" max="7425" width="10.42578125" style="17" customWidth="1"/>
    <col min="7426" max="7428" width="10.140625" style="17" customWidth="1"/>
    <col min="7429" max="7429" width="2.7109375" style="17" customWidth="1"/>
    <col min="7430" max="7430" width="21.140625" style="17" customWidth="1"/>
    <col min="7431" max="7431" width="3.28515625" style="17" customWidth="1"/>
    <col min="7432" max="7432" width="11.140625" style="17" customWidth="1"/>
    <col min="7433" max="7434" width="11.28515625" style="17" customWidth="1"/>
    <col min="7435" max="7435" width="11.7109375" style="17" bestFit="1" customWidth="1"/>
    <col min="7436" max="7436" width="9.140625" style="17"/>
    <col min="7437" max="7437" width="22.42578125" style="17" bestFit="1" customWidth="1"/>
    <col min="7438" max="7679" width="9.140625" style="17"/>
    <col min="7680" max="7680" width="8.85546875" style="17" customWidth="1"/>
    <col min="7681" max="7681" width="10.42578125" style="17" customWidth="1"/>
    <col min="7682" max="7684" width="10.140625" style="17" customWidth="1"/>
    <col min="7685" max="7685" width="2.7109375" style="17" customWidth="1"/>
    <col min="7686" max="7686" width="21.140625" style="17" customWidth="1"/>
    <col min="7687" max="7687" width="3.28515625" style="17" customWidth="1"/>
    <col min="7688" max="7688" width="11.140625" style="17" customWidth="1"/>
    <col min="7689" max="7690" width="11.28515625" style="17" customWidth="1"/>
    <col min="7691" max="7691" width="11.7109375" style="17" bestFit="1" customWidth="1"/>
    <col min="7692" max="7692" width="9.140625" style="17"/>
    <col min="7693" max="7693" width="22.42578125" style="17" bestFit="1" customWidth="1"/>
    <col min="7694" max="7935" width="9.140625" style="17"/>
    <col min="7936" max="7936" width="8.85546875" style="17" customWidth="1"/>
    <col min="7937" max="7937" width="10.42578125" style="17" customWidth="1"/>
    <col min="7938" max="7940" width="10.140625" style="17" customWidth="1"/>
    <col min="7941" max="7941" width="2.7109375" style="17" customWidth="1"/>
    <col min="7942" max="7942" width="21.140625" style="17" customWidth="1"/>
    <col min="7943" max="7943" width="3.28515625" style="17" customWidth="1"/>
    <col min="7944" max="7944" width="11.140625" style="17" customWidth="1"/>
    <col min="7945" max="7946" width="11.28515625" style="17" customWidth="1"/>
    <col min="7947" max="7947" width="11.7109375" style="17" bestFit="1" customWidth="1"/>
    <col min="7948" max="7948" width="9.140625" style="17"/>
    <col min="7949" max="7949" width="22.42578125" style="17" bestFit="1" customWidth="1"/>
    <col min="7950" max="8191" width="9.140625" style="17"/>
    <col min="8192" max="8192" width="8.85546875" style="17" customWidth="1"/>
    <col min="8193" max="8193" width="10.42578125" style="17" customWidth="1"/>
    <col min="8194" max="8196" width="10.140625" style="17" customWidth="1"/>
    <col min="8197" max="8197" width="2.7109375" style="17" customWidth="1"/>
    <col min="8198" max="8198" width="21.140625" style="17" customWidth="1"/>
    <col min="8199" max="8199" width="3.28515625" style="17" customWidth="1"/>
    <col min="8200" max="8200" width="11.140625" style="17" customWidth="1"/>
    <col min="8201" max="8202" width="11.28515625" style="17" customWidth="1"/>
    <col min="8203" max="8203" width="11.7109375" style="17" bestFit="1" customWidth="1"/>
    <col min="8204" max="8204" width="9.140625" style="17"/>
    <col min="8205" max="8205" width="22.42578125" style="17" bestFit="1" customWidth="1"/>
    <col min="8206" max="8447" width="9.140625" style="17"/>
    <col min="8448" max="8448" width="8.85546875" style="17" customWidth="1"/>
    <col min="8449" max="8449" width="10.42578125" style="17" customWidth="1"/>
    <col min="8450" max="8452" width="10.140625" style="17" customWidth="1"/>
    <col min="8453" max="8453" width="2.7109375" style="17" customWidth="1"/>
    <col min="8454" max="8454" width="21.140625" style="17" customWidth="1"/>
    <col min="8455" max="8455" width="3.28515625" style="17" customWidth="1"/>
    <col min="8456" max="8456" width="11.140625" style="17" customWidth="1"/>
    <col min="8457" max="8458" width="11.28515625" style="17" customWidth="1"/>
    <col min="8459" max="8459" width="11.7109375" style="17" bestFit="1" customWidth="1"/>
    <col min="8460" max="8460" width="9.140625" style="17"/>
    <col min="8461" max="8461" width="22.42578125" style="17" bestFit="1" customWidth="1"/>
    <col min="8462" max="8703" width="9.140625" style="17"/>
    <col min="8704" max="8704" width="8.85546875" style="17" customWidth="1"/>
    <col min="8705" max="8705" width="10.42578125" style="17" customWidth="1"/>
    <col min="8706" max="8708" width="10.140625" style="17" customWidth="1"/>
    <col min="8709" max="8709" width="2.7109375" style="17" customWidth="1"/>
    <col min="8710" max="8710" width="21.140625" style="17" customWidth="1"/>
    <col min="8711" max="8711" width="3.28515625" style="17" customWidth="1"/>
    <col min="8712" max="8712" width="11.140625" style="17" customWidth="1"/>
    <col min="8713" max="8714" width="11.28515625" style="17" customWidth="1"/>
    <col min="8715" max="8715" width="11.7109375" style="17" bestFit="1" customWidth="1"/>
    <col min="8716" max="8716" width="9.140625" style="17"/>
    <col min="8717" max="8717" width="22.42578125" style="17" bestFit="1" customWidth="1"/>
    <col min="8718" max="8959" width="9.140625" style="17"/>
    <col min="8960" max="8960" width="8.85546875" style="17" customWidth="1"/>
    <col min="8961" max="8961" width="10.42578125" style="17" customWidth="1"/>
    <col min="8962" max="8964" width="10.140625" style="17" customWidth="1"/>
    <col min="8965" max="8965" width="2.7109375" style="17" customWidth="1"/>
    <col min="8966" max="8966" width="21.140625" style="17" customWidth="1"/>
    <col min="8967" max="8967" width="3.28515625" style="17" customWidth="1"/>
    <col min="8968" max="8968" width="11.140625" style="17" customWidth="1"/>
    <col min="8969" max="8970" width="11.28515625" style="17" customWidth="1"/>
    <col min="8971" max="8971" width="11.7109375" style="17" bestFit="1" customWidth="1"/>
    <col min="8972" max="8972" width="9.140625" style="17"/>
    <col min="8973" max="8973" width="22.42578125" style="17" bestFit="1" customWidth="1"/>
    <col min="8974" max="9215" width="9.140625" style="17"/>
    <col min="9216" max="9216" width="8.85546875" style="17" customWidth="1"/>
    <col min="9217" max="9217" width="10.42578125" style="17" customWidth="1"/>
    <col min="9218" max="9220" width="10.140625" style="17" customWidth="1"/>
    <col min="9221" max="9221" width="2.7109375" style="17" customWidth="1"/>
    <col min="9222" max="9222" width="21.140625" style="17" customWidth="1"/>
    <col min="9223" max="9223" width="3.28515625" style="17" customWidth="1"/>
    <col min="9224" max="9224" width="11.140625" style="17" customWidth="1"/>
    <col min="9225" max="9226" width="11.28515625" style="17" customWidth="1"/>
    <col min="9227" max="9227" width="11.7109375" style="17" bestFit="1" customWidth="1"/>
    <col min="9228" max="9228" width="9.140625" style="17"/>
    <col min="9229" max="9229" width="22.42578125" style="17" bestFit="1" customWidth="1"/>
    <col min="9230" max="9471" width="9.140625" style="17"/>
    <col min="9472" max="9472" width="8.85546875" style="17" customWidth="1"/>
    <col min="9473" max="9473" width="10.42578125" style="17" customWidth="1"/>
    <col min="9474" max="9476" width="10.140625" style="17" customWidth="1"/>
    <col min="9477" max="9477" width="2.7109375" style="17" customWidth="1"/>
    <col min="9478" max="9478" width="21.140625" style="17" customWidth="1"/>
    <col min="9479" max="9479" width="3.28515625" style="17" customWidth="1"/>
    <col min="9480" max="9480" width="11.140625" style="17" customWidth="1"/>
    <col min="9481" max="9482" width="11.28515625" style="17" customWidth="1"/>
    <col min="9483" max="9483" width="11.7109375" style="17" bestFit="1" customWidth="1"/>
    <col min="9484" max="9484" width="9.140625" style="17"/>
    <col min="9485" max="9485" width="22.42578125" style="17" bestFit="1" customWidth="1"/>
    <col min="9486" max="9727" width="9.140625" style="17"/>
    <col min="9728" max="9728" width="8.85546875" style="17" customWidth="1"/>
    <col min="9729" max="9729" width="10.42578125" style="17" customWidth="1"/>
    <col min="9730" max="9732" width="10.140625" style="17" customWidth="1"/>
    <col min="9733" max="9733" width="2.7109375" style="17" customWidth="1"/>
    <col min="9734" max="9734" width="21.140625" style="17" customWidth="1"/>
    <col min="9735" max="9735" width="3.28515625" style="17" customWidth="1"/>
    <col min="9736" max="9736" width="11.140625" style="17" customWidth="1"/>
    <col min="9737" max="9738" width="11.28515625" style="17" customWidth="1"/>
    <col min="9739" max="9739" width="11.7109375" style="17" bestFit="1" customWidth="1"/>
    <col min="9740" max="9740" width="9.140625" style="17"/>
    <col min="9741" max="9741" width="22.42578125" style="17" bestFit="1" customWidth="1"/>
    <col min="9742" max="9983" width="9.140625" style="17"/>
    <col min="9984" max="9984" width="8.85546875" style="17" customWidth="1"/>
    <col min="9985" max="9985" width="10.42578125" style="17" customWidth="1"/>
    <col min="9986" max="9988" width="10.140625" style="17" customWidth="1"/>
    <col min="9989" max="9989" width="2.7109375" style="17" customWidth="1"/>
    <col min="9990" max="9990" width="21.140625" style="17" customWidth="1"/>
    <col min="9991" max="9991" width="3.28515625" style="17" customWidth="1"/>
    <col min="9992" max="9992" width="11.140625" style="17" customWidth="1"/>
    <col min="9993" max="9994" width="11.28515625" style="17" customWidth="1"/>
    <col min="9995" max="9995" width="11.7109375" style="17" bestFit="1" customWidth="1"/>
    <col min="9996" max="9996" width="9.140625" style="17"/>
    <col min="9997" max="9997" width="22.42578125" style="17" bestFit="1" customWidth="1"/>
    <col min="9998" max="10239" width="9.140625" style="17"/>
    <col min="10240" max="10240" width="8.85546875" style="17" customWidth="1"/>
    <col min="10241" max="10241" width="10.42578125" style="17" customWidth="1"/>
    <col min="10242" max="10244" width="10.140625" style="17" customWidth="1"/>
    <col min="10245" max="10245" width="2.7109375" style="17" customWidth="1"/>
    <col min="10246" max="10246" width="21.140625" style="17" customWidth="1"/>
    <col min="10247" max="10247" width="3.28515625" style="17" customWidth="1"/>
    <col min="10248" max="10248" width="11.140625" style="17" customWidth="1"/>
    <col min="10249" max="10250" width="11.28515625" style="17" customWidth="1"/>
    <col min="10251" max="10251" width="11.7109375" style="17" bestFit="1" customWidth="1"/>
    <col min="10252" max="10252" width="9.140625" style="17"/>
    <col min="10253" max="10253" width="22.42578125" style="17" bestFit="1" customWidth="1"/>
    <col min="10254" max="10495" width="9.140625" style="17"/>
    <col min="10496" max="10496" width="8.85546875" style="17" customWidth="1"/>
    <col min="10497" max="10497" width="10.42578125" style="17" customWidth="1"/>
    <col min="10498" max="10500" width="10.140625" style="17" customWidth="1"/>
    <col min="10501" max="10501" width="2.7109375" style="17" customWidth="1"/>
    <col min="10502" max="10502" width="21.140625" style="17" customWidth="1"/>
    <col min="10503" max="10503" width="3.28515625" style="17" customWidth="1"/>
    <col min="10504" max="10504" width="11.140625" style="17" customWidth="1"/>
    <col min="10505" max="10506" width="11.28515625" style="17" customWidth="1"/>
    <col min="10507" max="10507" width="11.7109375" style="17" bestFit="1" customWidth="1"/>
    <col min="10508" max="10508" width="9.140625" style="17"/>
    <col min="10509" max="10509" width="22.42578125" style="17" bestFit="1" customWidth="1"/>
    <col min="10510" max="10751" width="9.140625" style="17"/>
    <col min="10752" max="10752" width="8.85546875" style="17" customWidth="1"/>
    <col min="10753" max="10753" width="10.42578125" style="17" customWidth="1"/>
    <col min="10754" max="10756" width="10.140625" style="17" customWidth="1"/>
    <col min="10757" max="10757" width="2.7109375" style="17" customWidth="1"/>
    <col min="10758" max="10758" width="21.140625" style="17" customWidth="1"/>
    <col min="10759" max="10759" width="3.28515625" style="17" customWidth="1"/>
    <col min="10760" max="10760" width="11.140625" style="17" customWidth="1"/>
    <col min="10761" max="10762" width="11.28515625" style="17" customWidth="1"/>
    <col min="10763" max="10763" width="11.7109375" style="17" bestFit="1" customWidth="1"/>
    <col min="10764" max="10764" width="9.140625" style="17"/>
    <col min="10765" max="10765" width="22.42578125" style="17" bestFit="1" customWidth="1"/>
    <col min="10766" max="11007" width="9.140625" style="17"/>
    <col min="11008" max="11008" width="8.85546875" style="17" customWidth="1"/>
    <col min="11009" max="11009" width="10.42578125" style="17" customWidth="1"/>
    <col min="11010" max="11012" width="10.140625" style="17" customWidth="1"/>
    <col min="11013" max="11013" width="2.7109375" style="17" customWidth="1"/>
    <col min="11014" max="11014" width="21.140625" style="17" customWidth="1"/>
    <col min="11015" max="11015" width="3.28515625" style="17" customWidth="1"/>
    <col min="11016" max="11016" width="11.140625" style="17" customWidth="1"/>
    <col min="11017" max="11018" width="11.28515625" style="17" customWidth="1"/>
    <col min="11019" max="11019" width="11.7109375" style="17" bestFit="1" customWidth="1"/>
    <col min="11020" max="11020" width="9.140625" style="17"/>
    <col min="11021" max="11021" width="22.42578125" style="17" bestFit="1" customWidth="1"/>
    <col min="11022" max="11263" width="9.140625" style="17"/>
    <col min="11264" max="11264" width="8.85546875" style="17" customWidth="1"/>
    <col min="11265" max="11265" width="10.42578125" style="17" customWidth="1"/>
    <col min="11266" max="11268" width="10.140625" style="17" customWidth="1"/>
    <col min="11269" max="11269" width="2.7109375" style="17" customWidth="1"/>
    <col min="11270" max="11270" width="21.140625" style="17" customWidth="1"/>
    <col min="11271" max="11271" width="3.28515625" style="17" customWidth="1"/>
    <col min="11272" max="11272" width="11.140625" style="17" customWidth="1"/>
    <col min="11273" max="11274" width="11.28515625" style="17" customWidth="1"/>
    <col min="11275" max="11275" width="11.7109375" style="17" bestFit="1" customWidth="1"/>
    <col min="11276" max="11276" width="9.140625" style="17"/>
    <col min="11277" max="11277" width="22.42578125" style="17" bestFit="1" customWidth="1"/>
    <col min="11278" max="11519" width="9.140625" style="17"/>
    <col min="11520" max="11520" width="8.85546875" style="17" customWidth="1"/>
    <col min="11521" max="11521" width="10.42578125" style="17" customWidth="1"/>
    <col min="11522" max="11524" width="10.140625" style="17" customWidth="1"/>
    <col min="11525" max="11525" width="2.7109375" style="17" customWidth="1"/>
    <col min="11526" max="11526" width="21.140625" style="17" customWidth="1"/>
    <col min="11527" max="11527" width="3.28515625" style="17" customWidth="1"/>
    <col min="11528" max="11528" width="11.140625" style="17" customWidth="1"/>
    <col min="11529" max="11530" width="11.28515625" style="17" customWidth="1"/>
    <col min="11531" max="11531" width="11.7109375" style="17" bestFit="1" customWidth="1"/>
    <col min="11532" max="11532" width="9.140625" style="17"/>
    <col min="11533" max="11533" width="22.42578125" style="17" bestFit="1" customWidth="1"/>
    <col min="11534" max="11775" width="9.140625" style="17"/>
    <col min="11776" max="11776" width="8.85546875" style="17" customWidth="1"/>
    <col min="11777" max="11777" width="10.42578125" style="17" customWidth="1"/>
    <col min="11778" max="11780" width="10.140625" style="17" customWidth="1"/>
    <col min="11781" max="11781" width="2.7109375" style="17" customWidth="1"/>
    <col min="11782" max="11782" width="21.140625" style="17" customWidth="1"/>
    <col min="11783" max="11783" width="3.28515625" style="17" customWidth="1"/>
    <col min="11784" max="11784" width="11.140625" style="17" customWidth="1"/>
    <col min="11785" max="11786" width="11.28515625" style="17" customWidth="1"/>
    <col min="11787" max="11787" width="11.7109375" style="17" bestFit="1" customWidth="1"/>
    <col min="11788" max="11788" width="9.140625" style="17"/>
    <col min="11789" max="11789" width="22.42578125" style="17" bestFit="1" customWidth="1"/>
    <col min="11790" max="12031" width="9.140625" style="17"/>
    <col min="12032" max="12032" width="8.85546875" style="17" customWidth="1"/>
    <col min="12033" max="12033" width="10.42578125" style="17" customWidth="1"/>
    <col min="12034" max="12036" width="10.140625" style="17" customWidth="1"/>
    <col min="12037" max="12037" width="2.7109375" style="17" customWidth="1"/>
    <col min="12038" max="12038" width="21.140625" style="17" customWidth="1"/>
    <col min="12039" max="12039" width="3.28515625" style="17" customWidth="1"/>
    <col min="12040" max="12040" width="11.140625" style="17" customWidth="1"/>
    <col min="12041" max="12042" width="11.28515625" style="17" customWidth="1"/>
    <col min="12043" max="12043" width="11.7109375" style="17" bestFit="1" customWidth="1"/>
    <col min="12044" max="12044" width="9.140625" style="17"/>
    <col min="12045" max="12045" width="22.42578125" style="17" bestFit="1" customWidth="1"/>
    <col min="12046" max="12287" width="9.140625" style="17"/>
    <col min="12288" max="12288" width="8.85546875" style="17" customWidth="1"/>
    <col min="12289" max="12289" width="10.42578125" style="17" customWidth="1"/>
    <col min="12290" max="12292" width="10.140625" style="17" customWidth="1"/>
    <col min="12293" max="12293" width="2.7109375" style="17" customWidth="1"/>
    <col min="12294" max="12294" width="21.140625" style="17" customWidth="1"/>
    <col min="12295" max="12295" width="3.28515625" style="17" customWidth="1"/>
    <col min="12296" max="12296" width="11.140625" style="17" customWidth="1"/>
    <col min="12297" max="12298" width="11.28515625" style="17" customWidth="1"/>
    <col min="12299" max="12299" width="11.7109375" style="17" bestFit="1" customWidth="1"/>
    <col min="12300" max="12300" width="9.140625" style="17"/>
    <col min="12301" max="12301" width="22.42578125" style="17" bestFit="1" customWidth="1"/>
    <col min="12302" max="12543" width="9.140625" style="17"/>
    <col min="12544" max="12544" width="8.85546875" style="17" customWidth="1"/>
    <col min="12545" max="12545" width="10.42578125" style="17" customWidth="1"/>
    <col min="12546" max="12548" width="10.140625" style="17" customWidth="1"/>
    <col min="12549" max="12549" width="2.7109375" style="17" customWidth="1"/>
    <col min="12550" max="12550" width="21.140625" style="17" customWidth="1"/>
    <col min="12551" max="12551" width="3.28515625" style="17" customWidth="1"/>
    <col min="12552" max="12552" width="11.140625" style="17" customWidth="1"/>
    <col min="12553" max="12554" width="11.28515625" style="17" customWidth="1"/>
    <col min="12555" max="12555" width="11.7109375" style="17" bestFit="1" customWidth="1"/>
    <col min="12556" max="12556" width="9.140625" style="17"/>
    <col min="12557" max="12557" width="22.42578125" style="17" bestFit="1" customWidth="1"/>
    <col min="12558" max="12799" width="9.140625" style="17"/>
    <col min="12800" max="12800" width="8.85546875" style="17" customWidth="1"/>
    <col min="12801" max="12801" width="10.42578125" style="17" customWidth="1"/>
    <col min="12802" max="12804" width="10.140625" style="17" customWidth="1"/>
    <col min="12805" max="12805" width="2.7109375" style="17" customWidth="1"/>
    <col min="12806" max="12806" width="21.140625" style="17" customWidth="1"/>
    <col min="12807" max="12807" width="3.28515625" style="17" customWidth="1"/>
    <col min="12808" max="12808" width="11.140625" style="17" customWidth="1"/>
    <col min="12809" max="12810" width="11.28515625" style="17" customWidth="1"/>
    <col min="12811" max="12811" width="11.7109375" style="17" bestFit="1" customWidth="1"/>
    <col min="12812" max="12812" width="9.140625" style="17"/>
    <col min="12813" max="12813" width="22.42578125" style="17" bestFit="1" customWidth="1"/>
    <col min="12814" max="13055" width="9.140625" style="17"/>
    <col min="13056" max="13056" width="8.85546875" style="17" customWidth="1"/>
    <col min="13057" max="13057" width="10.42578125" style="17" customWidth="1"/>
    <col min="13058" max="13060" width="10.140625" style="17" customWidth="1"/>
    <col min="13061" max="13061" width="2.7109375" style="17" customWidth="1"/>
    <col min="13062" max="13062" width="21.140625" style="17" customWidth="1"/>
    <col min="13063" max="13063" width="3.28515625" style="17" customWidth="1"/>
    <col min="13064" max="13064" width="11.140625" style="17" customWidth="1"/>
    <col min="13065" max="13066" width="11.28515625" style="17" customWidth="1"/>
    <col min="13067" max="13067" width="11.7109375" style="17" bestFit="1" customWidth="1"/>
    <col min="13068" max="13068" width="9.140625" style="17"/>
    <col min="13069" max="13069" width="22.42578125" style="17" bestFit="1" customWidth="1"/>
    <col min="13070" max="13311" width="9.140625" style="17"/>
    <col min="13312" max="13312" width="8.85546875" style="17" customWidth="1"/>
    <col min="13313" max="13313" width="10.42578125" style="17" customWidth="1"/>
    <col min="13314" max="13316" width="10.140625" style="17" customWidth="1"/>
    <col min="13317" max="13317" width="2.7109375" style="17" customWidth="1"/>
    <col min="13318" max="13318" width="21.140625" style="17" customWidth="1"/>
    <col min="13319" max="13319" width="3.28515625" style="17" customWidth="1"/>
    <col min="13320" max="13320" width="11.140625" style="17" customWidth="1"/>
    <col min="13321" max="13322" width="11.28515625" style="17" customWidth="1"/>
    <col min="13323" max="13323" width="11.7109375" style="17" bestFit="1" customWidth="1"/>
    <col min="13324" max="13324" width="9.140625" style="17"/>
    <col min="13325" max="13325" width="22.42578125" style="17" bestFit="1" customWidth="1"/>
    <col min="13326" max="13567" width="9.140625" style="17"/>
    <col min="13568" max="13568" width="8.85546875" style="17" customWidth="1"/>
    <col min="13569" max="13569" width="10.42578125" style="17" customWidth="1"/>
    <col min="13570" max="13572" width="10.140625" style="17" customWidth="1"/>
    <col min="13573" max="13573" width="2.7109375" style="17" customWidth="1"/>
    <col min="13574" max="13574" width="21.140625" style="17" customWidth="1"/>
    <col min="13575" max="13575" width="3.28515625" style="17" customWidth="1"/>
    <col min="13576" max="13576" width="11.140625" style="17" customWidth="1"/>
    <col min="13577" max="13578" width="11.28515625" style="17" customWidth="1"/>
    <col min="13579" max="13579" width="11.7109375" style="17" bestFit="1" customWidth="1"/>
    <col min="13580" max="13580" width="9.140625" style="17"/>
    <col min="13581" max="13581" width="22.42578125" style="17" bestFit="1" customWidth="1"/>
    <col min="13582" max="13823" width="9.140625" style="17"/>
    <col min="13824" max="13824" width="8.85546875" style="17" customWidth="1"/>
    <col min="13825" max="13825" width="10.42578125" style="17" customWidth="1"/>
    <col min="13826" max="13828" width="10.140625" style="17" customWidth="1"/>
    <col min="13829" max="13829" width="2.7109375" style="17" customWidth="1"/>
    <col min="13830" max="13830" width="21.140625" style="17" customWidth="1"/>
    <col min="13831" max="13831" width="3.28515625" style="17" customWidth="1"/>
    <col min="13832" max="13832" width="11.140625" style="17" customWidth="1"/>
    <col min="13833" max="13834" width="11.28515625" style="17" customWidth="1"/>
    <col min="13835" max="13835" width="11.7109375" style="17" bestFit="1" customWidth="1"/>
    <col min="13836" max="13836" width="9.140625" style="17"/>
    <col min="13837" max="13837" width="22.42578125" style="17" bestFit="1" customWidth="1"/>
    <col min="13838" max="14079" width="9.140625" style="17"/>
    <col min="14080" max="14080" width="8.85546875" style="17" customWidth="1"/>
    <col min="14081" max="14081" width="10.42578125" style="17" customWidth="1"/>
    <col min="14082" max="14084" width="10.140625" style="17" customWidth="1"/>
    <col min="14085" max="14085" width="2.7109375" style="17" customWidth="1"/>
    <col min="14086" max="14086" width="21.140625" style="17" customWidth="1"/>
    <col min="14087" max="14087" width="3.28515625" style="17" customWidth="1"/>
    <col min="14088" max="14088" width="11.140625" style="17" customWidth="1"/>
    <col min="14089" max="14090" width="11.28515625" style="17" customWidth="1"/>
    <col min="14091" max="14091" width="11.7109375" style="17" bestFit="1" customWidth="1"/>
    <col min="14092" max="14092" width="9.140625" style="17"/>
    <col min="14093" max="14093" width="22.42578125" style="17" bestFit="1" customWidth="1"/>
    <col min="14094" max="14335" width="9.140625" style="17"/>
    <col min="14336" max="14336" width="8.85546875" style="17" customWidth="1"/>
    <col min="14337" max="14337" width="10.42578125" style="17" customWidth="1"/>
    <col min="14338" max="14340" width="10.140625" style="17" customWidth="1"/>
    <col min="14341" max="14341" width="2.7109375" style="17" customWidth="1"/>
    <col min="14342" max="14342" width="21.140625" style="17" customWidth="1"/>
    <col min="14343" max="14343" width="3.28515625" style="17" customWidth="1"/>
    <col min="14344" max="14344" width="11.140625" style="17" customWidth="1"/>
    <col min="14345" max="14346" width="11.28515625" style="17" customWidth="1"/>
    <col min="14347" max="14347" width="11.7109375" style="17" bestFit="1" customWidth="1"/>
    <col min="14348" max="14348" width="9.140625" style="17"/>
    <col min="14349" max="14349" width="22.42578125" style="17" bestFit="1" customWidth="1"/>
    <col min="14350" max="14591" width="9.140625" style="17"/>
    <col min="14592" max="14592" width="8.85546875" style="17" customWidth="1"/>
    <col min="14593" max="14593" width="10.42578125" style="17" customWidth="1"/>
    <col min="14594" max="14596" width="10.140625" style="17" customWidth="1"/>
    <col min="14597" max="14597" width="2.7109375" style="17" customWidth="1"/>
    <col min="14598" max="14598" width="21.140625" style="17" customWidth="1"/>
    <col min="14599" max="14599" width="3.28515625" style="17" customWidth="1"/>
    <col min="14600" max="14600" width="11.140625" style="17" customWidth="1"/>
    <col min="14601" max="14602" width="11.28515625" style="17" customWidth="1"/>
    <col min="14603" max="14603" width="11.7109375" style="17" bestFit="1" customWidth="1"/>
    <col min="14604" max="14604" width="9.140625" style="17"/>
    <col min="14605" max="14605" width="22.42578125" style="17" bestFit="1" customWidth="1"/>
    <col min="14606" max="14847" width="9.140625" style="17"/>
    <col min="14848" max="14848" width="8.85546875" style="17" customWidth="1"/>
    <col min="14849" max="14849" width="10.42578125" style="17" customWidth="1"/>
    <col min="14850" max="14852" width="10.140625" style="17" customWidth="1"/>
    <col min="14853" max="14853" width="2.7109375" style="17" customWidth="1"/>
    <col min="14854" max="14854" width="21.140625" style="17" customWidth="1"/>
    <col min="14855" max="14855" width="3.28515625" style="17" customWidth="1"/>
    <col min="14856" max="14856" width="11.140625" style="17" customWidth="1"/>
    <col min="14857" max="14858" width="11.28515625" style="17" customWidth="1"/>
    <col min="14859" max="14859" width="11.7109375" style="17" bestFit="1" customWidth="1"/>
    <col min="14860" max="14860" width="9.140625" style="17"/>
    <col min="14861" max="14861" width="22.42578125" style="17" bestFit="1" customWidth="1"/>
    <col min="14862" max="15103" width="9.140625" style="17"/>
    <col min="15104" max="15104" width="8.85546875" style="17" customWidth="1"/>
    <col min="15105" max="15105" width="10.42578125" style="17" customWidth="1"/>
    <col min="15106" max="15108" width="10.140625" style="17" customWidth="1"/>
    <col min="15109" max="15109" width="2.7109375" style="17" customWidth="1"/>
    <col min="15110" max="15110" width="21.140625" style="17" customWidth="1"/>
    <col min="15111" max="15111" width="3.28515625" style="17" customWidth="1"/>
    <col min="15112" max="15112" width="11.140625" style="17" customWidth="1"/>
    <col min="15113" max="15114" width="11.28515625" style="17" customWidth="1"/>
    <col min="15115" max="15115" width="11.7109375" style="17" bestFit="1" customWidth="1"/>
    <col min="15116" max="15116" width="9.140625" style="17"/>
    <col min="15117" max="15117" width="22.42578125" style="17" bestFit="1" customWidth="1"/>
    <col min="15118" max="15359" width="9.140625" style="17"/>
    <col min="15360" max="15360" width="8.85546875" style="17" customWidth="1"/>
    <col min="15361" max="15361" width="10.42578125" style="17" customWidth="1"/>
    <col min="15362" max="15364" width="10.140625" style="17" customWidth="1"/>
    <col min="15365" max="15365" width="2.7109375" style="17" customWidth="1"/>
    <col min="15366" max="15366" width="21.140625" style="17" customWidth="1"/>
    <col min="15367" max="15367" width="3.28515625" style="17" customWidth="1"/>
    <col min="15368" max="15368" width="11.140625" style="17" customWidth="1"/>
    <col min="15369" max="15370" width="11.28515625" style="17" customWidth="1"/>
    <col min="15371" max="15371" width="11.7109375" style="17" bestFit="1" customWidth="1"/>
    <col min="15372" max="15372" width="9.140625" style="17"/>
    <col min="15373" max="15373" width="22.42578125" style="17" bestFit="1" customWidth="1"/>
    <col min="15374" max="15615" width="9.140625" style="17"/>
    <col min="15616" max="15616" width="8.85546875" style="17" customWidth="1"/>
    <col min="15617" max="15617" width="10.42578125" style="17" customWidth="1"/>
    <col min="15618" max="15620" width="10.140625" style="17" customWidth="1"/>
    <col min="15621" max="15621" width="2.7109375" style="17" customWidth="1"/>
    <col min="15622" max="15622" width="21.140625" style="17" customWidth="1"/>
    <col min="15623" max="15623" width="3.28515625" style="17" customWidth="1"/>
    <col min="15624" max="15624" width="11.140625" style="17" customWidth="1"/>
    <col min="15625" max="15626" width="11.28515625" style="17" customWidth="1"/>
    <col min="15627" max="15627" width="11.7109375" style="17" bestFit="1" customWidth="1"/>
    <col min="15628" max="15628" width="9.140625" style="17"/>
    <col min="15629" max="15629" width="22.42578125" style="17" bestFit="1" customWidth="1"/>
    <col min="15630" max="15871" width="9.140625" style="17"/>
    <col min="15872" max="15872" width="8.85546875" style="17" customWidth="1"/>
    <col min="15873" max="15873" width="10.42578125" style="17" customWidth="1"/>
    <col min="15874" max="15876" width="10.140625" style="17" customWidth="1"/>
    <col min="15877" max="15877" width="2.7109375" style="17" customWidth="1"/>
    <col min="15878" max="15878" width="21.140625" style="17" customWidth="1"/>
    <col min="15879" max="15879" width="3.28515625" style="17" customWidth="1"/>
    <col min="15880" max="15880" width="11.140625" style="17" customWidth="1"/>
    <col min="15881" max="15882" width="11.28515625" style="17" customWidth="1"/>
    <col min="15883" max="15883" width="11.7109375" style="17" bestFit="1" customWidth="1"/>
    <col min="15884" max="15884" width="9.140625" style="17"/>
    <col min="15885" max="15885" width="22.42578125" style="17" bestFit="1" customWidth="1"/>
    <col min="15886" max="16127" width="9.140625" style="17"/>
    <col min="16128" max="16128" width="8.85546875" style="17" customWidth="1"/>
    <col min="16129" max="16129" width="10.42578125" style="17" customWidth="1"/>
    <col min="16130" max="16132" width="10.140625" style="17" customWidth="1"/>
    <col min="16133" max="16133" width="2.7109375" style="17" customWidth="1"/>
    <col min="16134" max="16134" width="21.140625" style="17" customWidth="1"/>
    <col min="16135" max="16135" width="3.28515625" style="17" customWidth="1"/>
    <col min="16136" max="16136" width="11.140625" style="17" customWidth="1"/>
    <col min="16137" max="16138" width="11.28515625" style="17" customWidth="1"/>
    <col min="16139" max="16139" width="11.7109375" style="17" bestFit="1" customWidth="1"/>
    <col min="16140" max="16140" width="9.140625" style="17"/>
    <col min="16141" max="16141" width="22.42578125" style="17" bestFit="1" customWidth="1"/>
    <col min="16142" max="16384" width="9.140625" style="17"/>
  </cols>
  <sheetData>
    <row r="1" spans="1:47" ht="15.75">
      <c r="A1" s="13" t="s">
        <v>0</v>
      </c>
      <c r="B1" s="14" t="s">
        <v>109</v>
      </c>
    </row>
    <row r="2" spans="1:47" ht="15.75">
      <c r="B2" s="14"/>
    </row>
    <row r="3" spans="1:47">
      <c r="A3" s="17"/>
      <c r="B3" s="76" t="s">
        <v>26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AT3" s="19"/>
      <c r="AU3" s="19"/>
    </row>
    <row r="4" spans="1:47">
      <c r="A4" s="20"/>
      <c r="B4" s="77" t="s">
        <v>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AT4" s="19"/>
      <c r="AU4" s="19"/>
    </row>
    <row r="5" spans="1:47">
      <c r="A5" s="20"/>
      <c r="B5" s="78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AT5" s="19"/>
      <c r="AU5" s="19"/>
    </row>
    <row r="6" spans="1:47">
      <c r="A6" s="20"/>
      <c r="B6" s="77" t="s">
        <v>33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AT6" s="19"/>
      <c r="AU6" s="19"/>
    </row>
    <row r="7" spans="1:47" s="20" customFormat="1">
      <c r="B7" s="21"/>
      <c r="AT7" s="22"/>
      <c r="AU7" s="22"/>
    </row>
    <row r="8" spans="1:47" s="42" customFormat="1" ht="20.45" customHeight="1">
      <c r="A8" s="44" t="s">
        <v>28</v>
      </c>
      <c r="B8" s="105" t="s">
        <v>98</v>
      </c>
      <c r="C8" s="105"/>
      <c r="D8" s="105"/>
      <c r="E8" s="105"/>
      <c r="F8" s="47"/>
      <c r="G8" s="47" t="s">
        <v>99</v>
      </c>
      <c r="H8" s="47"/>
      <c r="I8" s="106" t="s">
        <v>100</v>
      </c>
      <c r="J8" s="106"/>
      <c r="K8" s="106"/>
      <c r="L8" s="106"/>
    </row>
    <row r="9" spans="1:47" s="52" customFormat="1" ht="21.6" customHeight="1">
      <c r="B9" s="41" t="s">
        <v>101</v>
      </c>
      <c r="C9" s="41" t="s">
        <v>102</v>
      </c>
      <c r="D9" s="41" t="s">
        <v>103</v>
      </c>
      <c r="E9" s="41" t="s">
        <v>104</v>
      </c>
      <c r="F9" s="41"/>
      <c r="G9" s="41"/>
      <c r="H9" s="41"/>
      <c r="I9" s="72" t="s">
        <v>101</v>
      </c>
      <c r="J9" s="72" t="s">
        <v>102</v>
      </c>
      <c r="K9" s="72" t="s">
        <v>103</v>
      </c>
      <c r="L9" s="72" t="s">
        <v>105</v>
      </c>
    </row>
    <row r="10" spans="1:47">
      <c r="A10" s="73">
        <v>1270</v>
      </c>
      <c r="B10" s="57">
        <v>64.596763687198163</v>
      </c>
      <c r="C10" s="58">
        <v>28.151840754438322</v>
      </c>
      <c r="D10" s="58">
        <v>37.00515829362967</v>
      </c>
      <c r="E10" s="74">
        <v>40.581987553082129</v>
      </c>
      <c r="G10" s="58">
        <v>4.440546007260088</v>
      </c>
      <c r="I10" s="58">
        <v>17.78907921858811</v>
      </c>
      <c r="J10" s="57">
        <v>15.346817733210743</v>
      </c>
      <c r="K10" s="57">
        <v>16.687131972824819</v>
      </c>
      <c r="L10" s="65">
        <v>16.597582835088463</v>
      </c>
      <c r="O10" s="75"/>
      <c r="R10" s="66"/>
    </row>
    <row r="11" spans="1:47">
      <c r="A11" s="73">
        <v>1271</v>
      </c>
      <c r="B11" s="57">
        <v>63.922770903632625</v>
      </c>
      <c r="C11" s="58">
        <v>27.382561371639468</v>
      </c>
      <c r="D11" s="58">
        <v>37.409915074417697</v>
      </c>
      <c r="E11" s="74">
        <v>40.160297580222675</v>
      </c>
      <c r="G11" s="58">
        <v>4.7903003751183748</v>
      </c>
      <c r="I11" s="58">
        <v>20.684270523954272</v>
      </c>
      <c r="J11" s="57">
        <v>14.957209489710957</v>
      </c>
      <c r="K11" s="57">
        <v>17.621448838013031</v>
      </c>
      <c r="L11" s="65">
        <v>18.092876075136651</v>
      </c>
      <c r="O11" s="75"/>
      <c r="R11" s="66"/>
    </row>
    <row r="12" spans="1:47">
      <c r="A12" s="73">
        <v>1272</v>
      </c>
      <c r="B12" s="57">
        <v>69.028877289528452</v>
      </c>
      <c r="C12" s="58">
        <v>27.722861300700689</v>
      </c>
      <c r="D12" s="58">
        <v>37.512954389669467</v>
      </c>
      <c r="E12" s="74">
        <v>41.667740041693406</v>
      </c>
      <c r="G12" s="58">
        <v>4.9637149509110454</v>
      </c>
      <c r="I12" s="58">
        <v>23.480587370897343</v>
      </c>
      <c r="J12" s="57">
        <v>13.36142237218343</v>
      </c>
      <c r="K12" s="57">
        <v>14.348567732120568</v>
      </c>
      <c r="L12" s="65">
        <v>18.069605523206526</v>
      </c>
      <c r="O12" s="75"/>
      <c r="R12" s="66"/>
    </row>
    <row r="13" spans="1:47">
      <c r="A13" s="73">
        <v>1273</v>
      </c>
      <c r="B13" s="57">
        <v>61.402833194429967</v>
      </c>
      <c r="C13" s="58">
        <v>26.856266563329793</v>
      </c>
      <c r="D13" s="58">
        <v>37.553548997708312</v>
      </c>
      <c r="E13" s="74">
        <v>39.302596676070785</v>
      </c>
      <c r="G13" s="58">
        <v>4.4211844264984528</v>
      </c>
      <c r="I13" s="58">
        <v>19.672839743745808</v>
      </c>
      <c r="J13" s="57">
        <v>14.882535449892826</v>
      </c>
      <c r="K13" s="57">
        <v>15.667058813228623</v>
      </c>
      <c r="L13" s="65">
        <v>17.063148522587664</v>
      </c>
      <c r="O13" s="75"/>
      <c r="R13" s="66"/>
    </row>
    <row r="14" spans="1:47">
      <c r="A14" s="73">
        <v>1274</v>
      </c>
      <c r="B14" s="57">
        <v>60.487578862866741</v>
      </c>
      <c r="C14" s="58">
        <v>26.987480285871275</v>
      </c>
      <c r="D14" s="58">
        <v>37.650891737934245</v>
      </c>
      <c r="E14" s="74">
        <v>39.156498397688743</v>
      </c>
      <c r="G14" s="58">
        <v>4.6917718935248613</v>
      </c>
      <c r="I14" s="58">
        <v>21.950833903291652</v>
      </c>
      <c r="J14" s="57">
        <v>13.731646973680023</v>
      </c>
      <c r="K14" s="57">
        <v>16.910093578209032</v>
      </c>
      <c r="L14" s="65">
        <v>18.175016994978037</v>
      </c>
      <c r="O14" s="75"/>
      <c r="R14" s="66"/>
    </row>
    <row r="15" spans="1:47">
      <c r="A15" s="73">
        <v>1275</v>
      </c>
      <c r="B15" s="57">
        <v>76.868218894261361</v>
      </c>
      <c r="C15" s="58">
        <v>29.764788970367629</v>
      </c>
      <c r="D15" s="58">
        <v>37.86948236943698</v>
      </c>
      <c r="E15" s="74">
        <v>44.757633512577144</v>
      </c>
      <c r="G15" s="58">
        <v>5.4730781602392842</v>
      </c>
      <c r="I15" s="58">
        <v>22.744500051653954</v>
      </c>
      <c r="J15" s="57">
        <v>13.996755932173579</v>
      </c>
      <c r="K15" s="57">
        <v>16.710255591987114</v>
      </c>
      <c r="L15" s="65">
        <v>18.54839425842918</v>
      </c>
      <c r="O15" s="75"/>
      <c r="R15" s="66"/>
    </row>
    <row r="16" spans="1:47">
      <c r="A16" s="73">
        <v>1276</v>
      </c>
      <c r="B16" s="57">
        <v>62.287224086912197</v>
      </c>
      <c r="C16" s="58">
        <v>26.450132434624614</v>
      </c>
      <c r="D16" s="58">
        <v>37.727394968615094</v>
      </c>
      <c r="E16" s="74">
        <v>39.388424326630044</v>
      </c>
      <c r="G16" s="58">
        <v>4.4430261998391058</v>
      </c>
      <c r="I16" s="58">
        <v>20.187215411849838</v>
      </c>
      <c r="J16" s="57">
        <v>13.731250869688369</v>
      </c>
      <c r="K16" s="57">
        <v>15.998581348486876</v>
      </c>
      <c r="L16" s="65">
        <v>17.110080406101577</v>
      </c>
      <c r="O16" s="75"/>
      <c r="R16" s="66"/>
    </row>
    <row r="17" spans="1:18">
      <c r="A17" s="73">
        <v>1277</v>
      </c>
      <c r="B17" s="57">
        <v>71.109648055052219</v>
      </c>
      <c r="C17" s="58">
        <v>27.276147590951432</v>
      </c>
      <c r="D17" s="58">
        <v>37.745733988387336</v>
      </c>
      <c r="E17" s="74">
        <v>42.059831603991007</v>
      </c>
      <c r="G17" s="58">
        <v>5.2546539890899924</v>
      </c>
      <c r="I17" s="58">
        <v>22.697093283761937</v>
      </c>
      <c r="J17" s="57">
        <v>15.082223512957896</v>
      </c>
      <c r="K17" s="57">
        <v>17.274232173715525</v>
      </c>
      <c r="L17" s="65">
        <v>18.950399862550167</v>
      </c>
      <c r="O17" s="75"/>
      <c r="R17" s="66"/>
    </row>
    <row r="18" spans="1:18">
      <c r="A18" s="73">
        <v>1278</v>
      </c>
      <c r="B18" s="57">
        <v>77.621240102609733</v>
      </c>
      <c r="C18" s="58">
        <v>26.826857381248555</v>
      </c>
      <c r="D18" s="58">
        <v>38.026016146233594</v>
      </c>
      <c r="E18" s="74">
        <v>43.607104030234943</v>
      </c>
      <c r="G18" s="58">
        <v>5.0323258115545508</v>
      </c>
      <c r="I18" s="58">
        <v>20.180828043811392</v>
      </c>
      <c r="J18" s="57">
        <v>14.091694949895029</v>
      </c>
      <c r="K18" s="57">
        <v>17.103165105014703</v>
      </c>
      <c r="L18" s="65">
        <v>17.504644267417376</v>
      </c>
      <c r="O18" s="75"/>
      <c r="R18" s="66"/>
    </row>
    <row r="19" spans="1:18">
      <c r="A19" s="73">
        <v>1279</v>
      </c>
      <c r="B19" s="57">
        <v>56.874358190074688</v>
      </c>
      <c r="C19" s="58">
        <v>22.526635038590559</v>
      </c>
      <c r="D19" s="58">
        <v>37.929675033262832</v>
      </c>
      <c r="E19" s="74">
        <v>36.194555559332571</v>
      </c>
      <c r="G19" s="58">
        <v>3.9591679307245427</v>
      </c>
      <c r="I19" s="58">
        <v>18.857353346867669</v>
      </c>
      <c r="J19" s="57">
        <v>13.812674130832969</v>
      </c>
      <c r="K19" s="57">
        <v>16.258153859582197</v>
      </c>
      <c r="L19" s="65">
        <v>16.592142116889395</v>
      </c>
      <c r="O19" s="75"/>
      <c r="R19" s="66"/>
    </row>
    <row r="20" spans="1:18">
      <c r="A20" s="73">
        <v>1280</v>
      </c>
      <c r="B20" s="57">
        <v>59.31616893665651</v>
      </c>
      <c r="C20" s="58">
        <v>22.291400011757133</v>
      </c>
      <c r="D20" s="58">
        <v>38.129719155043183</v>
      </c>
      <c r="E20" s="74">
        <v>36.77041053798893</v>
      </c>
      <c r="G20" s="58">
        <v>4.272975621200354</v>
      </c>
      <c r="I20" s="58">
        <v>19.58540095280868</v>
      </c>
      <c r="J20" s="57">
        <v>14.520670148121612</v>
      </c>
      <c r="K20" s="57">
        <v>18.140747572606781</v>
      </c>
      <c r="L20" s="65">
        <v>17.626809882876099</v>
      </c>
      <c r="O20" s="75"/>
      <c r="R20" s="66"/>
    </row>
    <row r="21" spans="1:18">
      <c r="A21" s="73">
        <v>1281</v>
      </c>
      <c r="B21" s="57">
        <v>67.118025408598029</v>
      </c>
      <c r="C21" s="58">
        <v>22.811187445389599</v>
      </c>
      <c r="D21" s="58">
        <v>38.387325669118191</v>
      </c>
      <c r="E21" s="74">
        <v>39.10232868381425</v>
      </c>
      <c r="G21" s="58">
        <v>4.2906469630781343</v>
      </c>
      <c r="I21" s="58">
        <v>19.610226607517305</v>
      </c>
      <c r="J21" s="57">
        <v>13.847283941487976</v>
      </c>
      <c r="K21" s="57">
        <v>15.178920209249751</v>
      </c>
      <c r="L21" s="65">
        <v>16.644162381388927</v>
      </c>
      <c r="O21" s="75"/>
      <c r="R21" s="66"/>
    </row>
    <row r="22" spans="1:18">
      <c r="A22" s="73">
        <v>1282</v>
      </c>
      <c r="B22" s="57">
        <v>64.044876140112933</v>
      </c>
      <c r="C22" s="58">
        <v>22.135934748147186</v>
      </c>
      <c r="D22" s="58">
        <v>38.269169772222654</v>
      </c>
      <c r="E22" s="74">
        <v>37.956459321504255</v>
      </c>
      <c r="G22" s="58">
        <v>4.5860245663857278</v>
      </c>
      <c r="I22" s="58">
        <v>20.805942346493367</v>
      </c>
      <c r="J22" s="57">
        <v>15.545852314491853</v>
      </c>
      <c r="K22" s="57">
        <v>17.743318387869923</v>
      </c>
      <c r="L22" s="65">
        <v>18.32704589468954</v>
      </c>
      <c r="O22" s="75"/>
      <c r="R22" s="66"/>
    </row>
    <row r="23" spans="1:18">
      <c r="A23" s="73">
        <v>1283</v>
      </c>
      <c r="B23" s="57">
        <v>57.843289083864462</v>
      </c>
      <c r="C23" s="58">
        <v>21.486462792222945</v>
      </c>
      <c r="D23" s="58">
        <v>38.482537553137199</v>
      </c>
      <c r="E23" s="74">
        <v>36.110922282853686</v>
      </c>
      <c r="G23" s="58">
        <v>4.366351980783028</v>
      </c>
      <c r="I23" s="58">
        <v>21.80641049060014</v>
      </c>
      <c r="J23" s="57">
        <v>13.7919867322268</v>
      </c>
      <c r="K23" s="57">
        <v>17.686952000110139</v>
      </c>
      <c r="L23" s="65">
        <v>18.340955016433931</v>
      </c>
      <c r="O23" s="75"/>
      <c r="R23" s="66"/>
    </row>
    <row r="24" spans="1:18">
      <c r="A24" s="73">
        <v>1284</v>
      </c>
      <c r="B24" s="57">
        <v>62.856639701392972</v>
      </c>
      <c r="C24" s="58">
        <v>21.163947175161308</v>
      </c>
      <c r="D24" s="58">
        <v>38.900424253002988</v>
      </c>
      <c r="E24" s="74">
        <v>37.371173587516509</v>
      </c>
      <c r="G24" s="58">
        <v>4.3925960860661535</v>
      </c>
      <c r="I24" s="58">
        <v>21.004542489354606</v>
      </c>
      <c r="J24" s="57">
        <v>13.640111200987212</v>
      </c>
      <c r="K24" s="57">
        <v>17.306001007417009</v>
      </c>
      <c r="L24" s="65">
        <v>17.828972615311091</v>
      </c>
      <c r="O24" s="75"/>
      <c r="R24" s="66"/>
    </row>
    <row r="25" spans="1:18">
      <c r="A25" s="73">
        <v>1285</v>
      </c>
      <c r="B25" s="57">
        <v>65.216782746752401</v>
      </c>
      <c r="C25" s="58">
        <v>20.836336603980136</v>
      </c>
      <c r="D25" s="58">
        <v>39.050591794955722</v>
      </c>
      <c r="E25" s="74">
        <v>37.867977561010278</v>
      </c>
      <c r="G25" s="58">
        <v>3.8300034108885135</v>
      </c>
      <c r="I25" s="58">
        <v>17.10555433701526</v>
      </c>
      <c r="J25" s="57">
        <v>13.098186130768283</v>
      </c>
      <c r="K25" s="57">
        <v>15.288874473809081</v>
      </c>
      <c r="L25" s="65">
        <v>15.34153565497177</v>
      </c>
      <c r="N25" s="66"/>
      <c r="O25" s="75"/>
      <c r="R25" s="66"/>
    </row>
    <row r="26" spans="1:18">
      <c r="A26" s="73">
        <v>1286</v>
      </c>
      <c r="B26" s="57">
        <v>62.615973567930119</v>
      </c>
      <c r="C26" s="58">
        <v>21.000368365934062</v>
      </c>
      <c r="D26" s="58">
        <v>39.342040870394094</v>
      </c>
      <c r="E26" s="74">
        <v>37.358300053070799</v>
      </c>
      <c r="G26" s="58">
        <v>4.0540575725640391</v>
      </c>
      <c r="I26" s="58">
        <v>19.18111401762182</v>
      </c>
      <c r="J26" s="57">
        <v>13.965894952964955</v>
      </c>
      <c r="K26" s="57">
        <v>15.123008972680186</v>
      </c>
      <c r="L26" s="65">
        <v>16.460559391534492</v>
      </c>
      <c r="O26" s="75"/>
      <c r="R26" s="66"/>
    </row>
    <row r="27" spans="1:18">
      <c r="A27" s="73">
        <v>1287</v>
      </c>
      <c r="B27" s="57">
        <v>72.951662165659499</v>
      </c>
      <c r="C27" s="58">
        <v>22.598904408770565</v>
      </c>
      <c r="D27" s="58">
        <v>39.83644621585217</v>
      </c>
      <c r="E27" s="74">
        <v>40.921841227125881</v>
      </c>
      <c r="G27" s="58">
        <v>4.3263196629509579</v>
      </c>
      <c r="I27" s="58">
        <v>17.894294317712966</v>
      </c>
      <c r="J27" s="57">
        <v>13.704668007118674</v>
      </c>
      <c r="K27" s="57">
        <v>15.946636270849687</v>
      </c>
      <c r="L27" s="65">
        <v>16.036338817917965</v>
      </c>
      <c r="O27" s="75"/>
      <c r="R27" s="66"/>
    </row>
    <row r="28" spans="1:18">
      <c r="A28" s="73">
        <v>1288</v>
      </c>
      <c r="B28" s="57">
        <v>69.770077290456953</v>
      </c>
      <c r="C28" s="58">
        <v>21.541261084024278</v>
      </c>
      <c r="D28" s="58">
        <v>40.188903971624164</v>
      </c>
      <c r="E28" s="74">
        <v>39.702017918087009</v>
      </c>
      <c r="G28" s="58">
        <v>3.7057607660600693</v>
      </c>
      <c r="I28" s="58">
        <v>14.144330325614254</v>
      </c>
      <c r="J28" s="57">
        <v>14.841200000258983</v>
      </c>
      <c r="K28" s="57">
        <v>14.392754155124482</v>
      </c>
      <c r="L28" s="65">
        <v>14.158152375924626</v>
      </c>
      <c r="O28" s="75"/>
      <c r="R28" s="66"/>
    </row>
    <row r="29" spans="1:18">
      <c r="A29" s="73">
        <v>1289</v>
      </c>
      <c r="B29" s="57">
        <v>61.178544956620961</v>
      </c>
      <c r="C29" s="58">
        <v>19.658581338785446</v>
      </c>
      <c r="D29" s="58">
        <v>40.41179749368947</v>
      </c>
      <c r="E29" s="74">
        <v>36.659509009799173</v>
      </c>
      <c r="G29" s="58">
        <v>3.6365369439848338</v>
      </c>
      <c r="I29" s="58">
        <v>15.497965900786827</v>
      </c>
      <c r="J29" s="57">
        <v>14.319249922667071</v>
      </c>
      <c r="K29" s="57">
        <v>15.803886061975916</v>
      </c>
      <c r="L29" s="65">
        <v>15.046765201124185</v>
      </c>
      <c r="O29" s="75"/>
      <c r="R29" s="66"/>
    </row>
    <row r="30" spans="1:18">
      <c r="A30" s="73">
        <v>1290</v>
      </c>
      <c r="B30" s="57">
        <v>61.678423058890189</v>
      </c>
      <c r="C30" s="58">
        <v>20.151667174793257</v>
      </c>
      <c r="D30" s="58">
        <v>41.055217801901442</v>
      </c>
      <c r="E30" s="74">
        <v>37.206067762064393</v>
      </c>
      <c r="G30" s="58">
        <v>3.8046148723777291</v>
      </c>
      <c r="I30" s="58">
        <v>17.895167847656964</v>
      </c>
      <c r="J30" s="57">
        <v>11.179092526509324</v>
      </c>
      <c r="K30" s="57">
        <v>16.278484393472969</v>
      </c>
      <c r="L30" s="65">
        <v>15.510961241960286</v>
      </c>
      <c r="O30" s="75"/>
      <c r="R30" s="66"/>
    </row>
    <row r="31" spans="1:18">
      <c r="A31" s="73">
        <v>1291</v>
      </c>
      <c r="B31" s="57">
        <v>60.74801430618237</v>
      </c>
      <c r="C31" s="58">
        <v>20.750573157374909</v>
      </c>
      <c r="D31" s="58">
        <v>41.154104124880796</v>
      </c>
      <c r="E31" s="74">
        <v>37.277716687099719</v>
      </c>
      <c r="G31" s="58">
        <v>4.2593530829267312</v>
      </c>
      <c r="I31" s="58">
        <v>20.471268423152111</v>
      </c>
      <c r="J31" s="57">
        <v>13.353362017083144</v>
      </c>
      <c r="K31" s="57">
        <v>16.654389088763367</v>
      </c>
      <c r="L31" s="65">
        <v>17.331498885143901</v>
      </c>
      <c r="O31" s="75"/>
      <c r="R31" s="66"/>
    </row>
    <row r="32" spans="1:18">
      <c r="A32" s="73">
        <v>1292</v>
      </c>
      <c r="B32" s="57">
        <v>64.594306175465846</v>
      </c>
      <c r="C32" s="58">
        <v>22.733427577660251</v>
      </c>
      <c r="D32" s="58">
        <v>41.331730309468014</v>
      </c>
      <c r="E32" s="74">
        <v>39.258518800302802</v>
      </c>
      <c r="G32" s="58">
        <v>4.3931789468519371</v>
      </c>
      <c r="I32" s="58">
        <v>19.707030740930165</v>
      </c>
      <c r="J32" s="57">
        <v>13.271442059433831</v>
      </c>
      <c r="K32" s="57">
        <v>16.702735505056275</v>
      </c>
      <c r="L32" s="65">
        <v>16.974100448069279</v>
      </c>
      <c r="O32" s="75"/>
      <c r="R32" s="66"/>
    </row>
    <row r="33" spans="1:18">
      <c r="A33" s="73">
        <v>1293</v>
      </c>
      <c r="B33" s="57">
        <v>65.438862397194526</v>
      </c>
      <c r="C33" s="58">
        <v>24.2738227716065</v>
      </c>
      <c r="D33" s="58">
        <v>41.25683866796799</v>
      </c>
      <c r="E33" s="74">
        <v>40.183470386919502</v>
      </c>
      <c r="G33" s="58">
        <v>4.4175186443392933</v>
      </c>
      <c r="I33" s="58">
        <v>19.411456878811592</v>
      </c>
      <c r="J33" s="57">
        <v>12.904053524350539</v>
      </c>
      <c r="K33" s="57">
        <v>16.441450489272221</v>
      </c>
      <c r="L33" s="65">
        <v>16.675264602060224</v>
      </c>
      <c r="O33" s="75"/>
      <c r="R33" s="66"/>
    </row>
    <row r="34" spans="1:18">
      <c r="A34" s="73">
        <v>1294</v>
      </c>
      <c r="B34" s="57">
        <v>63.76353965071872</v>
      </c>
      <c r="C34" s="58">
        <v>24.71308801572178</v>
      </c>
      <c r="D34" s="58">
        <v>40.979681041527883</v>
      </c>
      <c r="E34" s="74">
        <v>39.879708849591061</v>
      </c>
      <c r="G34" s="58">
        <v>4.9003523323696188</v>
      </c>
      <c r="I34" s="58">
        <v>22.893093458425149</v>
      </c>
      <c r="J34" s="57">
        <v>13.039020864903536</v>
      </c>
      <c r="K34" s="57">
        <v>17.627497234322313</v>
      </c>
      <c r="L34" s="65">
        <v>18.638764100751565</v>
      </c>
      <c r="O34" s="75"/>
      <c r="R34" s="66"/>
    </row>
    <row r="35" spans="1:18">
      <c r="A35" s="73">
        <v>1295</v>
      </c>
      <c r="B35" s="57">
        <v>69.980769402810779</v>
      </c>
      <c r="C35" s="58">
        <v>27.018267024323194</v>
      </c>
      <c r="D35" s="58">
        <v>41.445370550276706</v>
      </c>
      <c r="E35" s="74">
        <v>42.707033010881439</v>
      </c>
      <c r="G35" s="58">
        <v>5.4627509434210904</v>
      </c>
      <c r="I35" s="58">
        <v>24.241767010462329</v>
      </c>
      <c r="J35" s="57">
        <v>13.08577753245525</v>
      </c>
      <c r="K35" s="57">
        <v>18.10236082767053</v>
      </c>
      <c r="L35" s="65">
        <v>19.402325407240848</v>
      </c>
      <c r="O35" s="75"/>
      <c r="R35" s="66"/>
    </row>
    <row r="36" spans="1:18">
      <c r="A36" s="73">
        <v>1296</v>
      </c>
      <c r="B36" s="57">
        <v>73.927607530557296</v>
      </c>
      <c r="C36" s="58">
        <v>28.335795457142044</v>
      </c>
      <c r="D36" s="58">
        <v>41.670260071157415</v>
      </c>
      <c r="E36" s="74">
        <v>44.412621619226819</v>
      </c>
      <c r="G36" s="58">
        <v>5.6225741804342544</v>
      </c>
      <c r="I36" s="58">
        <v>23.942126763188966</v>
      </c>
      <c r="J36" s="57">
        <v>13.238770964149287</v>
      </c>
      <c r="K36" s="57">
        <v>17.748083089484517</v>
      </c>
      <c r="L36" s="65">
        <v>19.203065721383798</v>
      </c>
      <c r="O36" s="75"/>
      <c r="R36" s="66"/>
    </row>
    <row r="37" spans="1:18">
      <c r="A37" s="73">
        <v>1297</v>
      </c>
      <c r="B37" s="57">
        <v>68.74886498438552</v>
      </c>
      <c r="C37" s="58">
        <v>26.789013023452707</v>
      </c>
      <c r="D37" s="58">
        <v>42.187650818578064</v>
      </c>
      <c r="E37" s="74">
        <v>42.493610033505242</v>
      </c>
      <c r="G37" s="58">
        <v>4.4818035963564062</v>
      </c>
      <c r="I37" s="58">
        <v>17.619592292122114</v>
      </c>
      <c r="J37" s="57">
        <v>14.155618193805219</v>
      </c>
      <c r="K37" s="57">
        <v>15.866281726181905</v>
      </c>
      <c r="L37" s="65">
        <v>15.998194660715008</v>
      </c>
      <c r="O37" s="75"/>
      <c r="R37" s="66"/>
    </row>
    <row r="38" spans="1:18">
      <c r="A38" s="73">
        <v>1298</v>
      </c>
      <c r="B38" s="57">
        <v>77.4494885105034</v>
      </c>
      <c r="C38" s="58">
        <v>26.5128005944945</v>
      </c>
      <c r="D38" s="58">
        <v>42.495175567940876</v>
      </c>
      <c r="E38" s="74">
        <v>44.695143128928336</v>
      </c>
      <c r="G38" s="58">
        <v>5.3816035427038607</v>
      </c>
      <c r="I38" s="58">
        <v>21.30089192142157</v>
      </c>
      <c r="J38" s="57">
        <v>15.135632899442955</v>
      </c>
      <c r="K38" s="57">
        <v>17.064900871475956</v>
      </c>
      <c r="L38" s="65">
        <v>18.263884511213298</v>
      </c>
      <c r="O38" s="75"/>
      <c r="R38" s="66"/>
    </row>
    <row r="39" spans="1:18">
      <c r="A39" s="73">
        <v>1299</v>
      </c>
      <c r="B39" s="57">
        <v>71.219477698822232</v>
      </c>
      <c r="C39" s="58">
        <v>26.571804570420948</v>
      </c>
      <c r="D39" s="58">
        <v>42.236273782706363</v>
      </c>
      <c r="E39" s="74">
        <v>43.042021889132727</v>
      </c>
      <c r="G39" s="58">
        <v>5.4620376922346852</v>
      </c>
      <c r="I39" s="58">
        <v>22.451212805553961</v>
      </c>
      <c r="J39" s="57">
        <v>15.981230891870283</v>
      </c>
      <c r="K39" s="57">
        <v>17.956801502968496</v>
      </c>
      <c r="L39" s="65">
        <v>19.248806770624007</v>
      </c>
      <c r="O39" s="75"/>
      <c r="R39" s="66"/>
    </row>
    <row r="40" spans="1:18">
      <c r="A40" s="56">
        <v>1300</v>
      </c>
      <c r="B40" s="57">
        <v>69.95877686654903</v>
      </c>
      <c r="C40" s="58">
        <v>26.49101167181021</v>
      </c>
      <c r="D40" s="58">
        <v>42.466757839283503</v>
      </c>
      <c r="E40" s="74">
        <v>42.744709101445459</v>
      </c>
      <c r="G40" s="58">
        <v>5.4525477099509736</v>
      </c>
      <c r="I40" s="58">
        <v>20.452048229468311</v>
      </c>
      <c r="J40" s="57">
        <v>20.272079170445814</v>
      </c>
      <c r="K40" s="57">
        <v>17.838687505548005</v>
      </c>
      <c r="L40" s="65">
        <v>19.34901639542408</v>
      </c>
      <c r="O40" s="75"/>
      <c r="R40" s="66"/>
    </row>
    <row r="41" spans="1:18">
      <c r="A41" s="73">
        <v>1301</v>
      </c>
      <c r="B41" s="57">
        <v>73.043892265572836</v>
      </c>
      <c r="C41" s="58">
        <v>25.380824971215304</v>
      </c>
      <c r="D41" s="58">
        <v>42.566825238530583</v>
      </c>
      <c r="E41" s="74">
        <v>43.043986920297073</v>
      </c>
      <c r="G41" s="58">
        <v>5.2642291126601721</v>
      </c>
      <c r="I41" s="58">
        <v>19.82584928557241</v>
      </c>
      <c r="J41" s="57">
        <v>18.797180987961578</v>
      </c>
      <c r="K41" s="57">
        <v>17.305080889284543</v>
      </c>
      <c r="L41" s="65">
        <v>18.550861199168288</v>
      </c>
      <c r="O41" s="75"/>
      <c r="R41" s="66"/>
    </row>
    <row r="42" spans="1:18">
      <c r="A42" s="73">
        <v>1302</v>
      </c>
      <c r="B42" s="57">
        <v>72.078923187255967</v>
      </c>
      <c r="C42" s="58">
        <v>28.52768346980325</v>
      </c>
      <c r="D42" s="58">
        <v>42.118665716980601</v>
      </c>
      <c r="E42" s="74">
        <v>44.155090252795638</v>
      </c>
      <c r="G42" s="58">
        <v>5.3649980128131709</v>
      </c>
      <c r="I42" s="58">
        <v>19.46021117267372</v>
      </c>
      <c r="J42" s="57">
        <v>19.180095496196696</v>
      </c>
      <c r="K42" s="57">
        <v>17.138705303380295</v>
      </c>
      <c r="L42" s="65">
        <v>18.430222264264025</v>
      </c>
      <c r="O42" s="75"/>
      <c r="R42" s="66"/>
    </row>
    <row r="43" spans="1:18">
      <c r="A43" s="73">
        <v>1303</v>
      </c>
      <c r="B43" s="57">
        <v>74.919145519340844</v>
      </c>
      <c r="C43" s="58">
        <v>30.688689418047531</v>
      </c>
      <c r="D43" s="58">
        <v>42.379439131969981</v>
      </c>
      <c r="E43" s="74">
        <v>45.984503858186464</v>
      </c>
      <c r="G43" s="58">
        <v>5.3511634393492713</v>
      </c>
      <c r="I43" s="58">
        <v>17.7820094246905</v>
      </c>
      <c r="J43" s="57">
        <v>19.508652636669424</v>
      </c>
      <c r="K43" s="57">
        <v>16.821247963409451</v>
      </c>
      <c r="L43" s="65">
        <v>17.651373097355879</v>
      </c>
      <c r="O43" s="75"/>
      <c r="R43" s="66"/>
    </row>
    <row r="44" spans="1:18">
      <c r="A44" s="73">
        <v>1304</v>
      </c>
      <c r="B44" s="57">
        <v>64.78873319811666</v>
      </c>
      <c r="C44" s="58">
        <v>26.933953596726102</v>
      </c>
      <c r="D44" s="58">
        <v>42.380516497557345</v>
      </c>
      <c r="E44" s="74">
        <v>41.59605543683093</v>
      </c>
      <c r="G44" s="58">
        <v>4.8916688843495804</v>
      </c>
      <c r="I44" s="58">
        <v>18.079061486250456</v>
      </c>
      <c r="J44" s="57">
        <v>19.071734379931183</v>
      </c>
      <c r="K44" s="57">
        <v>17.383181396640495</v>
      </c>
      <c r="L44" s="65">
        <v>17.838021697789273</v>
      </c>
      <c r="O44" s="75"/>
      <c r="R44" s="66"/>
    </row>
    <row r="45" spans="1:18">
      <c r="A45" s="73">
        <v>1305</v>
      </c>
      <c r="B45" s="57">
        <v>69.873359736289203</v>
      </c>
      <c r="C45" s="58">
        <v>26.32621712012676</v>
      </c>
      <c r="D45" s="58">
        <v>42.825916608719666</v>
      </c>
      <c r="E45" s="74">
        <v>42.747669113841077</v>
      </c>
      <c r="G45" s="58">
        <v>5.3873009637224705</v>
      </c>
      <c r="I45" s="58">
        <v>20.90845251563924</v>
      </c>
      <c r="J45" s="57">
        <v>18.939418654581583</v>
      </c>
      <c r="K45" s="57">
        <v>17.424488742166876</v>
      </c>
      <c r="L45" s="65">
        <v>19.116156760615095</v>
      </c>
      <c r="O45" s="75"/>
      <c r="R45" s="66"/>
    </row>
    <row r="46" spans="1:18">
      <c r="A46" s="73">
        <v>1306</v>
      </c>
      <c r="B46" s="57">
        <v>67.456998270488768</v>
      </c>
      <c r="C46" s="58">
        <v>25.436896173324254</v>
      </c>
      <c r="D46" s="58">
        <v>42.157049664304871</v>
      </c>
      <c r="E46" s="74">
        <v>41.512108262430736</v>
      </c>
      <c r="G46" s="58">
        <v>5.1812236476864806</v>
      </c>
      <c r="I46" s="58">
        <v>22.126552837754932</v>
      </c>
      <c r="J46" s="57">
        <v>15.741954183979741</v>
      </c>
      <c r="K46" s="57">
        <v>17.5673526834033</v>
      </c>
      <c r="L46" s="65">
        <v>18.932123673144115</v>
      </c>
      <c r="O46" s="75"/>
      <c r="R46" s="66"/>
    </row>
    <row r="47" spans="1:18">
      <c r="A47" s="73">
        <v>1307</v>
      </c>
      <c r="B47" s="57">
        <v>72.545635939436153</v>
      </c>
      <c r="C47" s="58">
        <v>26.893003025517714</v>
      </c>
      <c r="D47" s="58">
        <v>42.159260797430406</v>
      </c>
      <c r="E47" s="74">
        <v>43.513912038544902</v>
      </c>
      <c r="G47" s="58">
        <v>5.3768719980106612</v>
      </c>
      <c r="I47" s="58">
        <v>20.691874644282155</v>
      </c>
      <c r="J47" s="57">
        <v>17.785750105763043</v>
      </c>
      <c r="K47" s="57">
        <v>17.456868223590895</v>
      </c>
      <c r="L47" s="65">
        <v>18.743183298419918</v>
      </c>
      <c r="O47" s="75"/>
      <c r="R47" s="66"/>
    </row>
    <row r="48" spans="1:18">
      <c r="A48" s="73">
        <v>1308</v>
      </c>
      <c r="B48" s="57">
        <v>72.751237777088164</v>
      </c>
      <c r="C48" s="58">
        <v>28.024143874926477</v>
      </c>
      <c r="D48" s="58">
        <v>41.887087290639563</v>
      </c>
      <c r="E48" s="74">
        <v>44.023951488138181</v>
      </c>
      <c r="G48" s="58">
        <v>5.6270657885069291</v>
      </c>
      <c r="I48" s="58">
        <v>22.210333222136828</v>
      </c>
      <c r="J48" s="57">
        <v>17.581755042459793</v>
      </c>
      <c r="K48" s="57">
        <v>17.44877841696319</v>
      </c>
      <c r="L48" s="65">
        <v>19.388077880223172</v>
      </c>
      <c r="O48" s="75"/>
      <c r="R48" s="66"/>
    </row>
    <row r="49" spans="1:18">
      <c r="A49" s="73">
        <v>1309</v>
      </c>
      <c r="B49" s="57">
        <v>75.338638769298399</v>
      </c>
      <c r="C49" s="58">
        <v>28.948799949921945</v>
      </c>
      <c r="D49" s="58">
        <v>41.816444203987416</v>
      </c>
      <c r="E49" s="74">
        <v>45.108392433267987</v>
      </c>
      <c r="G49" s="58">
        <v>6.3890028208934178</v>
      </c>
      <c r="I49" s="58">
        <v>24.614628977621091</v>
      </c>
      <c r="J49" s="57">
        <v>19.898526894380712</v>
      </c>
      <c r="K49" s="57">
        <v>18.96595242789212</v>
      </c>
      <c r="L49" s="65">
        <v>21.484117252859935</v>
      </c>
      <c r="O49" s="75"/>
      <c r="R49" s="66"/>
    </row>
    <row r="50" spans="1:18">
      <c r="A50" s="73">
        <v>1310</v>
      </c>
      <c r="B50" s="57">
        <v>72.150138414954228</v>
      </c>
      <c r="C50" s="58">
        <v>29.392852336825936</v>
      </c>
      <c r="D50" s="58">
        <v>41.853341314152878</v>
      </c>
      <c r="E50" s="74">
        <v>44.506630191461028</v>
      </c>
      <c r="G50" s="58">
        <v>6.536516129384264</v>
      </c>
      <c r="I50" s="58">
        <v>26.523204847582289</v>
      </c>
      <c r="J50" s="57">
        <v>19.302437271860232</v>
      </c>
      <c r="K50" s="57">
        <v>19.191053737422838</v>
      </c>
      <c r="L50" s="65">
        <v>22.277343851276399</v>
      </c>
      <c r="O50" s="75"/>
      <c r="R50" s="66"/>
    </row>
    <row r="51" spans="1:18">
      <c r="A51" s="73">
        <v>1311</v>
      </c>
      <c r="B51" s="57">
        <v>76.031425104590497</v>
      </c>
      <c r="C51" s="58">
        <v>30.468283382161342</v>
      </c>
      <c r="D51" s="58">
        <v>42.043578038961179</v>
      </c>
      <c r="E51" s="74">
        <v>46.070870848907028</v>
      </c>
      <c r="G51" s="58">
        <v>6.6550979453218577</v>
      </c>
      <c r="I51" s="58">
        <v>25.908821434182872</v>
      </c>
      <c r="J51" s="57">
        <v>19.757239838875403</v>
      </c>
      <c r="K51" s="57">
        <v>18.493355677847745</v>
      </c>
      <c r="L51" s="65">
        <v>21.911384206719163</v>
      </c>
      <c r="O51" s="75"/>
      <c r="R51" s="66"/>
    </row>
    <row r="52" spans="1:18">
      <c r="A52" s="73">
        <v>1312</v>
      </c>
      <c r="B52" s="57">
        <v>73.123083697899332</v>
      </c>
      <c r="C52" s="58">
        <v>29.437960402489232</v>
      </c>
      <c r="D52" s="58">
        <v>42.098115801370092</v>
      </c>
      <c r="E52" s="74">
        <v>44.849058679871675</v>
      </c>
      <c r="G52" s="58">
        <v>5.7390155961059222</v>
      </c>
      <c r="I52" s="58">
        <v>20.637738302874293</v>
      </c>
      <c r="J52" s="57">
        <v>20.394296776295342</v>
      </c>
      <c r="K52" s="57">
        <v>17.645093776110965</v>
      </c>
      <c r="L52" s="65">
        <v>19.410014366652948</v>
      </c>
      <c r="O52" s="75"/>
      <c r="R52" s="66"/>
    </row>
    <row r="53" spans="1:18">
      <c r="A53" s="73">
        <v>1313</v>
      </c>
      <c r="B53" s="57">
        <v>75.652720407221906</v>
      </c>
      <c r="C53" s="58">
        <v>29.869430548467079</v>
      </c>
      <c r="D53" s="58">
        <v>41.882094858576821</v>
      </c>
      <c r="E53" s="74">
        <v>45.643663618522439</v>
      </c>
      <c r="G53" s="58">
        <v>5.9005721636013879</v>
      </c>
      <c r="I53" s="58">
        <v>20.79851777230116</v>
      </c>
      <c r="J53" s="57">
        <v>20.802523095253004</v>
      </c>
      <c r="K53" s="57">
        <v>17.735008955346419</v>
      </c>
      <c r="L53" s="65">
        <v>19.608998538420597</v>
      </c>
      <c r="O53" s="75"/>
      <c r="R53" s="66"/>
    </row>
    <row r="54" spans="1:18">
      <c r="A54" s="73">
        <v>1314</v>
      </c>
      <c r="B54" s="57">
        <v>73.108880564862005</v>
      </c>
      <c r="C54" s="58">
        <v>31.500624433425013</v>
      </c>
      <c r="D54" s="58">
        <v>41.514789691741406</v>
      </c>
      <c r="E54" s="74">
        <v>45.653829245971558</v>
      </c>
      <c r="G54" s="58">
        <v>6.2382488936892226</v>
      </c>
      <c r="I54" s="58">
        <v>21.786067749447842</v>
      </c>
      <c r="J54" s="57">
        <v>22.594185170569887</v>
      </c>
      <c r="K54" s="57">
        <v>18.539814354184532</v>
      </c>
      <c r="L54" s="65">
        <v>20.726562112201893</v>
      </c>
      <c r="O54" s="75"/>
      <c r="R54" s="66"/>
    </row>
    <row r="55" spans="1:18">
      <c r="A55" s="73">
        <v>1315</v>
      </c>
      <c r="B55" s="57">
        <v>58.767697094545873</v>
      </c>
      <c r="C55" s="58">
        <v>29.303792637129849</v>
      </c>
      <c r="D55" s="58">
        <v>41.875057963562931</v>
      </c>
      <c r="E55" s="74">
        <v>41.019168083728516</v>
      </c>
      <c r="G55" s="58">
        <v>5.9013623250900356</v>
      </c>
      <c r="I55" s="58">
        <v>24.852521078797931</v>
      </c>
      <c r="J55" s="57">
        <v>20.941795165195359</v>
      </c>
      <c r="K55" s="57">
        <v>18.872142726888143</v>
      </c>
      <c r="L55" s="65">
        <v>21.822636353007432</v>
      </c>
      <c r="O55" s="75"/>
      <c r="R55" s="66"/>
    </row>
    <row r="56" spans="1:18">
      <c r="A56" s="73">
        <v>1316</v>
      </c>
      <c r="B56" s="57">
        <v>54.166235424763151</v>
      </c>
      <c r="C56" s="58">
        <v>27.527717558143543</v>
      </c>
      <c r="D56" s="58">
        <v>40.916852713743729</v>
      </c>
      <c r="E56" s="74">
        <v>38.717681421670783</v>
      </c>
      <c r="G56" s="58">
        <v>7.8303894764786666</v>
      </c>
      <c r="I56" s="58">
        <v>43.328678004690204</v>
      </c>
      <c r="J56" s="57">
        <v>17.552513355320876</v>
      </c>
      <c r="K56" s="57">
        <v>23.167362385485628</v>
      </c>
      <c r="L56" s="65">
        <v>30.677206241272465</v>
      </c>
      <c r="O56" s="75"/>
      <c r="R56" s="66"/>
    </row>
    <row r="57" spans="1:18">
      <c r="A57" s="73">
        <v>1317</v>
      </c>
      <c r="B57" s="57">
        <v>60.081245707668899</v>
      </c>
      <c r="C57" s="58">
        <v>28.197813197729864</v>
      </c>
      <c r="D57" s="58">
        <v>40.706520203960586</v>
      </c>
      <c r="E57" s="74">
        <v>40.499930081419443</v>
      </c>
      <c r="G57" s="58">
        <v>7.8719167559123058</v>
      </c>
      <c r="I57" s="58">
        <v>39.964586708212366</v>
      </c>
      <c r="J57" s="57">
        <v>19.151443979298698</v>
      </c>
      <c r="K57" s="57">
        <v>23.018515855840715</v>
      </c>
      <c r="L57" s="65">
        <v>29.482750927774688</v>
      </c>
      <c r="O57" s="75"/>
      <c r="R57" s="66"/>
    </row>
    <row r="58" spans="1:18">
      <c r="A58" s="73">
        <v>1318</v>
      </c>
      <c r="B58" s="57">
        <v>73.68579088541324</v>
      </c>
      <c r="C58" s="58">
        <v>29.96991865905737</v>
      </c>
      <c r="D58" s="58">
        <v>40.136715779222314</v>
      </c>
      <c r="E58" s="74">
        <v>44.683654524148238</v>
      </c>
      <c r="G58" s="58">
        <v>6.5597403156247092</v>
      </c>
      <c r="I58" s="58">
        <v>26.533343271119897</v>
      </c>
      <c r="J58" s="57">
        <v>19.42046867107036</v>
      </c>
      <c r="K58" s="57">
        <v>19.037488096951595</v>
      </c>
      <c r="L58" s="65">
        <v>22.267924788461659</v>
      </c>
      <c r="O58" s="75"/>
      <c r="R58" s="66"/>
    </row>
    <row r="59" spans="1:18">
      <c r="A59" s="73">
        <v>1319</v>
      </c>
      <c r="B59" s="57">
        <v>74.329831438264236</v>
      </c>
      <c r="C59" s="58">
        <v>30.537339902751263</v>
      </c>
      <c r="D59" s="58">
        <v>39.27563525923523</v>
      </c>
      <c r="E59" s="74">
        <v>44.871358034782602</v>
      </c>
      <c r="G59" s="58">
        <v>5.4971522175935021</v>
      </c>
      <c r="I59" s="58">
        <v>19.226695679741859</v>
      </c>
      <c r="J59" s="57">
        <v>19.885065387171952</v>
      </c>
      <c r="K59" s="57">
        <v>17.449714415263735</v>
      </c>
      <c r="L59" s="65">
        <v>18.582764935414239</v>
      </c>
      <c r="O59" s="75"/>
      <c r="R59" s="66"/>
    </row>
    <row r="60" spans="1:18">
      <c r="A60" s="73">
        <v>1320</v>
      </c>
      <c r="B60" s="57">
        <v>71.293662379717077</v>
      </c>
      <c r="C60" s="58">
        <v>29.061564041780137</v>
      </c>
      <c r="D60" s="58">
        <v>39.294462671616706</v>
      </c>
      <c r="E60" s="74">
        <v>43.39564775378247</v>
      </c>
      <c r="G60" s="58">
        <v>5.8801409266514604</v>
      </c>
      <c r="I60" s="58">
        <v>21.263472084484892</v>
      </c>
      <c r="J60" s="57">
        <v>24.043689678053028</v>
      </c>
      <c r="K60" s="57">
        <v>17.509802986068614</v>
      </c>
      <c r="L60" s="65">
        <v>20.55338434273467</v>
      </c>
      <c r="O60" s="75"/>
      <c r="R60" s="66"/>
    </row>
    <row r="61" spans="1:18">
      <c r="A61" s="73">
        <v>1321</v>
      </c>
      <c r="B61" s="57">
        <v>54.979052743179395</v>
      </c>
      <c r="C61" s="58">
        <v>24.265523701122881</v>
      </c>
      <c r="D61" s="58">
        <v>38.514125686962835</v>
      </c>
      <c r="E61" s="74">
        <v>36.695705562621754</v>
      </c>
      <c r="G61" s="58">
        <v>5.1033218844482873</v>
      </c>
      <c r="I61" s="58">
        <v>24.96619086296068</v>
      </c>
      <c r="J61" s="57">
        <v>18.974147713712899</v>
      </c>
      <c r="K61" s="57">
        <v>17.808202069876877</v>
      </c>
      <c r="L61" s="65">
        <v>21.094998717375546</v>
      </c>
      <c r="O61" s="75"/>
      <c r="R61" s="66"/>
    </row>
    <row r="62" spans="1:18">
      <c r="A62" s="73">
        <v>1322</v>
      </c>
      <c r="B62" s="57">
        <v>60.008347889404149</v>
      </c>
      <c r="C62" s="58">
        <v>26.095954041228847</v>
      </c>
      <c r="D62" s="58">
        <v>37.65556769417126</v>
      </c>
      <c r="E62" s="74">
        <v>38.612554341692991</v>
      </c>
      <c r="G62" s="58">
        <v>6.6957846637106488</v>
      </c>
      <c r="I62" s="58">
        <v>35.426709790347736</v>
      </c>
      <c r="J62" s="57">
        <v>17.485100616757496</v>
      </c>
      <c r="K62" s="57">
        <v>20.562039166753816</v>
      </c>
      <c r="L62" s="65">
        <v>26.303572037609278</v>
      </c>
      <c r="O62" s="75"/>
      <c r="R62" s="66"/>
    </row>
    <row r="63" spans="1:18">
      <c r="A63" s="73">
        <v>1323</v>
      </c>
      <c r="B63" s="57">
        <v>64.828483047853183</v>
      </c>
      <c r="C63" s="58">
        <v>26.486546834624896</v>
      </c>
      <c r="D63" s="58">
        <v>37.697459245525963</v>
      </c>
      <c r="E63" s="74">
        <v>40.052502645340745</v>
      </c>
      <c r="G63" s="58">
        <v>6.1177099282845502</v>
      </c>
      <c r="I63" s="58">
        <v>29.221143536249826</v>
      </c>
      <c r="J63" s="57">
        <v>18.881163940503978</v>
      </c>
      <c r="K63" s="57">
        <v>18.31897486469655</v>
      </c>
      <c r="L63" s="65">
        <v>23.168664855653496</v>
      </c>
      <c r="O63" s="75"/>
      <c r="R63" s="66"/>
    </row>
    <row r="64" spans="1:18">
      <c r="A64" s="73">
        <v>1324</v>
      </c>
      <c r="B64" s="57">
        <v>56.361148673700974</v>
      </c>
      <c r="C64" s="58">
        <v>24.041685405923587</v>
      </c>
      <c r="D64" s="58">
        <v>36.918878485720413</v>
      </c>
      <c r="E64" s="74">
        <v>36.489093386319297</v>
      </c>
      <c r="G64" s="58">
        <v>5.1036988120612232</v>
      </c>
      <c r="I64" s="58">
        <v>24.209938940969742</v>
      </c>
      <c r="J64" s="57">
        <v>20.754807251714503</v>
      </c>
      <c r="K64" s="57">
        <v>17.92257701985665</v>
      </c>
      <c r="L64" s="65">
        <v>21.216011802030053</v>
      </c>
      <c r="O64" s="75"/>
      <c r="R64" s="66"/>
    </row>
    <row r="65" spans="1:18">
      <c r="A65" s="73">
        <v>1325</v>
      </c>
      <c r="B65" s="57">
        <v>66.554925917398606</v>
      </c>
      <c r="C65" s="58">
        <v>25.117807505067237</v>
      </c>
      <c r="D65" s="58">
        <v>36.430851233000261</v>
      </c>
      <c r="E65" s="74">
        <v>39.487367186401521</v>
      </c>
      <c r="G65" s="58">
        <v>6.2790748156519562</v>
      </c>
      <c r="I65" s="58">
        <v>27.367205756718594</v>
      </c>
      <c r="J65" s="57">
        <v>25.170277133070439</v>
      </c>
      <c r="K65" s="57">
        <v>19.254928131178406</v>
      </c>
      <c r="L65" s="65">
        <v>24.1201088656392</v>
      </c>
      <c r="O65" s="75"/>
      <c r="R65" s="66"/>
    </row>
    <row r="66" spans="1:18">
      <c r="A66" s="73">
        <v>1326</v>
      </c>
      <c r="B66" s="57">
        <v>68.169646172072135</v>
      </c>
      <c r="C66" s="58">
        <v>25.914583299592369</v>
      </c>
      <c r="D66" s="58">
        <v>36.285354534560511</v>
      </c>
      <c r="E66" s="74">
        <v>40.238997637486165</v>
      </c>
      <c r="G66" s="58">
        <v>5.7183269972814887</v>
      </c>
      <c r="I66" s="58">
        <v>22.823060955004607</v>
      </c>
      <c r="J66" s="57">
        <v>24.741965061972326</v>
      </c>
      <c r="K66" s="57">
        <v>17.921786953749372</v>
      </c>
      <c r="L66" s="65">
        <v>21.555773758673663</v>
      </c>
      <c r="O66" s="75"/>
      <c r="R66" s="66"/>
    </row>
    <row r="67" spans="1:18">
      <c r="A67" s="73">
        <v>1327</v>
      </c>
      <c r="B67" s="57">
        <v>65.347097235434831</v>
      </c>
      <c r="C67" s="58">
        <v>26.216945286194111</v>
      </c>
      <c r="D67" s="58">
        <v>36.761027573275449</v>
      </c>
      <c r="E67" s="74">
        <v>39.790357793748925</v>
      </c>
      <c r="G67" s="58">
        <v>4.5223364417672709</v>
      </c>
      <c r="I67" s="58">
        <v>17.610311507889957</v>
      </c>
      <c r="J67" s="57">
        <v>19.343380204644998</v>
      </c>
      <c r="K67" s="57">
        <v>15.776414898990797</v>
      </c>
      <c r="L67" s="65">
        <v>17.239585059918756</v>
      </c>
      <c r="O67" s="75"/>
      <c r="R67" s="66"/>
    </row>
    <row r="68" spans="1:18">
      <c r="A68" s="73">
        <v>1328</v>
      </c>
      <c r="B68" s="57">
        <v>56.672827887305033</v>
      </c>
      <c r="C68" s="58">
        <v>25.370869288673699</v>
      </c>
      <c r="D68" s="58">
        <v>36.870332241502503</v>
      </c>
      <c r="E68" s="74">
        <v>37.184256866855861</v>
      </c>
      <c r="G68" s="58">
        <v>4.4917871671583525</v>
      </c>
      <c r="I68" s="58">
        <v>20.302358120211398</v>
      </c>
      <c r="J68" s="57">
        <v>18.025729319942698</v>
      </c>
      <c r="K68" s="57">
        <v>16.38544531531257</v>
      </c>
      <c r="L68" s="65">
        <v>18.323222178651733</v>
      </c>
      <c r="O68" s="75"/>
      <c r="R68" s="66"/>
    </row>
    <row r="69" spans="1:18">
      <c r="A69" s="73">
        <v>1329</v>
      </c>
      <c r="B69" s="57">
        <v>62.885165836348179</v>
      </c>
      <c r="C69" s="58">
        <v>26.210200276568983</v>
      </c>
      <c r="D69" s="58">
        <v>37.467793887553256</v>
      </c>
      <c r="E69" s="74">
        <v>39.354755573469838</v>
      </c>
      <c r="G69" s="58">
        <v>5.0340339461264838</v>
      </c>
      <c r="I69" s="58">
        <v>22.295979794922392</v>
      </c>
      <c r="J69" s="57">
        <v>18.407032526865617</v>
      </c>
      <c r="K69" s="57">
        <v>16.638112306890353</v>
      </c>
      <c r="L69" s="65">
        <v>19.40263458225224</v>
      </c>
      <c r="O69" s="75"/>
      <c r="R69" s="66"/>
    </row>
    <row r="70" spans="1:18">
      <c r="A70" s="73">
        <v>1330</v>
      </c>
      <c r="B70" s="57">
        <v>61.66934385367199</v>
      </c>
      <c r="C70" s="58">
        <v>25.121617523379562</v>
      </c>
      <c r="D70" s="58">
        <v>37.596883483278596</v>
      </c>
      <c r="E70" s="74">
        <v>38.563283956287229</v>
      </c>
      <c r="G70" s="58">
        <v>5.1660451712091984</v>
      </c>
      <c r="I70" s="58">
        <v>23.185402467074713</v>
      </c>
      <c r="J70" s="57">
        <v>19.820379556038986</v>
      </c>
      <c r="K70" s="57">
        <v>17.220114284709428</v>
      </c>
      <c r="L70" s="65">
        <v>20.320106185893209</v>
      </c>
      <c r="O70" s="75"/>
      <c r="R70" s="66"/>
    </row>
    <row r="71" spans="1:18">
      <c r="A71" s="73">
        <v>1331</v>
      </c>
      <c r="B71" s="57">
        <v>57.058854196358908</v>
      </c>
      <c r="C71" s="58">
        <v>24.185075926006569</v>
      </c>
      <c r="D71" s="58">
        <v>37.76488838108704</v>
      </c>
      <c r="E71" s="74">
        <v>36.979336259965621</v>
      </c>
      <c r="G71" s="58">
        <v>5.3701213372490928</v>
      </c>
      <c r="I71" s="58">
        <v>23.537776111400831</v>
      </c>
      <c r="J71" s="57">
        <v>24.894387397382687</v>
      </c>
      <c r="K71" s="57">
        <v>18.301670815634598</v>
      </c>
      <c r="L71" s="65">
        <v>22.027579177573511</v>
      </c>
      <c r="O71" s="75"/>
      <c r="R71" s="66"/>
    </row>
    <row r="72" spans="1:18">
      <c r="A72" s="73">
        <v>1332</v>
      </c>
      <c r="B72" s="57">
        <v>63.897138669514</v>
      </c>
      <c r="C72" s="58">
        <v>24.838681884457603</v>
      </c>
      <c r="D72" s="58">
        <v>38.140327122034151</v>
      </c>
      <c r="E72" s="74">
        <v>39.159798596790687</v>
      </c>
      <c r="G72" s="58">
        <v>5.7306166978012953</v>
      </c>
      <c r="I72" s="58">
        <v>25.287449466716126</v>
      </c>
      <c r="J72" s="57">
        <v>22.001711485574294</v>
      </c>
      <c r="K72" s="57">
        <v>18.570192878531763</v>
      </c>
      <c r="L72" s="65">
        <v>22.197430019157174</v>
      </c>
      <c r="O72" s="75"/>
      <c r="R72" s="66"/>
    </row>
    <row r="73" spans="1:18">
      <c r="A73" s="73">
        <v>1333</v>
      </c>
      <c r="B73" s="57">
        <v>68.30920425566498</v>
      </c>
      <c r="C73" s="58">
        <v>25.320482925285692</v>
      </c>
      <c r="D73" s="58">
        <v>38.324299091144596</v>
      </c>
      <c r="E73" s="74">
        <v>40.578360172360952</v>
      </c>
      <c r="G73" s="58">
        <v>4.948620815614639</v>
      </c>
      <c r="I73" s="58">
        <v>19.789136241425716</v>
      </c>
      <c r="J73" s="57">
        <v>19.62964029099038</v>
      </c>
      <c r="K73" s="57">
        <v>16.448987391915864</v>
      </c>
      <c r="L73" s="65">
        <v>18.498285120115423</v>
      </c>
      <c r="O73" s="75"/>
      <c r="R73" s="66"/>
    </row>
    <row r="74" spans="1:18">
      <c r="A74" s="73">
        <v>1334</v>
      </c>
      <c r="B74" s="57">
        <v>64.676921706480954</v>
      </c>
      <c r="C74" s="58">
        <v>24.768460874956915</v>
      </c>
      <c r="D74" s="58">
        <v>38.670820439298005</v>
      </c>
      <c r="E74" s="74">
        <v>39.479746179992006</v>
      </c>
      <c r="G74" s="58">
        <v>4.5467896935463621</v>
      </c>
      <c r="I74" s="58">
        <v>18.081414037072477</v>
      </c>
      <c r="J74" s="57">
        <v>19.30724329752163</v>
      </c>
      <c r="K74" s="57">
        <v>15.855554700759392</v>
      </c>
      <c r="L74" s="65">
        <v>17.4691711245245</v>
      </c>
      <c r="O74" s="75"/>
      <c r="R74" s="66"/>
    </row>
    <row r="75" spans="1:18">
      <c r="A75" s="73">
        <v>1335</v>
      </c>
      <c r="B75" s="57">
        <v>60.465908328713994</v>
      </c>
      <c r="C75" s="58">
        <v>23.820647510211973</v>
      </c>
      <c r="D75" s="58">
        <v>39.064092196011615</v>
      </c>
      <c r="E75" s="74">
        <v>38.058061415608648</v>
      </c>
      <c r="G75" s="58">
        <v>4.3690716579545219</v>
      </c>
      <c r="I75" s="58">
        <v>18.23855906178153</v>
      </c>
      <c r="J75" s="57">
        <v>18.632764940467286</v>
      </c>
      <c r="K75" s="57">
        <v>15.988924113069247</v>
      </c>
      <c r="L75" s="65">
        <v>17.413428586843377</v>
      </c>
      <c r="O75" s="75"/>
      <c r="R75" s="66"/>
    </row>
    <row r="76" spans="1:18">
      <c r="A76" s="73">
        <v>1336</v>
      </c>
      <c r="B76" s="57">
        <v>63.260626918364373</v>
      </c>
      <c r="C76" s="58">
        <v>26.629558789893654</v>
      </c>
      <c r="D76" s="58">
        <v>39.048496076558038</v>
      </c>
      <c r="E76" s="74">
        <v>40.102982234059233</v>
      </c>
      <c r="G76" s="58">
        <v>4.7910191177312447</v>
      </c>
      <c r="I76" s="58">
        <v>20.325647057622341</v>
      </c>
      <c r="J76" s="57">
        <v>17.233669192261502</v>
      </c>
      <c r="K76" s="57">
        <v>16.319584437542186</v>
      </c>
      <c r="L76" s="65">
        <v>18.121453045000237</v>
      </c>
      <c r="O76" s="75"/>
      <c r="R76" s="66"/>
    </row>
    <row r="77" spans="1:18">
      <c r="A77" s="73">
        <v>1337</v>
      </c>
      <c r="B77" s="57">
        <v>71.769205855826257</v>
      </c>
      <c r="C77" s="58">
        <v>31.62514264084702</v>
      </c>
      <c r="D77" s="58">
        <v>39.246931567948252</v>
      </c>
      <c r="E77" s="74">
        <v>44.717220970063813</v>
      </c>
      <c r="G77" s="58">
        <v>4.9203557382336038</v>
      </c>
      <c r="I77" s="58">
        <v>17.575439603294818</v>
      </c>
      <c r="J77" s="57">
        <v>17.330750028707062</v>
      </c>
      <c r="K77" s="57">
        <v>15.632513348930599</v>
      </c>
      <c r="L77" s="65">
        <v>16.690274577241347</v>
      </c>
      <c r="O77" s="75"/>
      <c r="R77" s="66"/>
    </row>
    <row r="78" spans="1:18">
      <c r="A78" s="73">
        <v>1338</v>
      </c>
      <c r="B78" s="57">
        <v>74.05938723000915</v>
      </c>
      <c r="C78" s="58">
        <v>32.131196723752673</v>
      </c>
      <c r="D78" s="58">
        <v>40.349285259283576</v>
      </c>
      <c r="E78" s="74">
        <v>45.863196069296279</v>
      </c>
      <c r="G78" s="58">
        <v>4.974718505993077</v>
      </c>
      <c r="I78" s="58">
        <v>16.538940827732983</v>
      </c>
      <c r="J78" s="57">
        <v>19.013247470566345</v>
      </c>
      <c r="K78" s="57">
        <v>15.012600470455018</v>
      </c>
      <c r="L78" s="65">
        <v>16.453033396010696</v>
      </c>
      <c r="O78" s="75"/>
      <c r="R78" s="66"/>
    </row>
    <row r="79" spans="1:18">
      <c r="A79" s="73">
        <v>1339</v>
      </c>
      <c r="B79" s="57">
        <v>55.060413651058234</v>
      </c>
      <c r="C79" s="58">
        <v>24.260379428891302</v>
      </c>
      <c r="D79" s="58">
        <v>41.824534432205191</v>
      </c>
      <c r="E79" s="74">
        <v>37.663035583538793</v>
      </c>
      <c r="G79" s="58">
        <v>3.7550944769156689</v>
      </c>
      <c r="I79" s="58">
        <v>14.07937166347366</v>
      </c>
      <c r="J79" s="57">
        <v>18.964605638682833</v>
      </c>
      <c r="K79" s="57">
        <v>14.33887260524957</v>
      </c>
      <c r="L79" s="65">
        <v>15.123326618393978</v>
      </c>
      <c r="O79" s="75"/>
      <c r="R79" s="66"/>
    </row>
    <row r="80" spans="1:18">
      <c r="A80" s="73">
        <v>1340</v>
      </c>
      <c r="B80" s="57">
        <v>68.071405081369534</v>
      </c>
      <c r="C80" s="58">
        <v>27.025785658908081</v>
      </c>
      <c r="D80" s="58">
        <v>42.267994932057277</v>
      </c>
      <c r="E80" s="74">
        <v>42.453899370225685</v>
      </c>
      <c r="G80" s="58">
        <v>5.2458719147147521</v>
      </c>
      <c r="I80" s="58">
        <v>20.346236016723275</v>
      </c>
      <c r="J80" s="57">
        <v>20.199177101177902</v>
      </c>
      <c r="K80" s="57">
        <v>15.911532734555561</v>
      </c>
      <c r="L80" s="65">
        <v>18.743119772557915</v>
      </c>
      <c r="O80" s="75"/>
      <c r="R80" s="66"/>
    </row>
    <row r="81" spans="1:18">
      <c r="A81" s="73">
        <v>1341</v>
      </c>
      <c r="B81" s="57">
        <v>64.542067180505214</v>
      </c>
      <c r="C81" s="58">
        <v>29.99095810398585</v>
      </c>
      <c r="D81" s="58">
        <v>43.004727575619796</v>
      </c>
      <c r="E81" s="74">
        <v>43.157268016082604</v>
      </c>
      <c r="G81" s="58">
        <v>4.9581729273344681</v>
      </c>
      <c r="I81" s="58">
        <v>18.080989376798382</v>
      </c>
      <c r="J81" s="57">
        <v>19.907432116235363</v>
      </c>
      <c r="K81" s="57">
        <v>15.178494024069206</v>
      </c>
      <c r="L81" s="65">
        <v>17.426473453306251</v>
      </c>
      <c r="O81" s="75"/>
      <c r="R81" s="66"/>
    </row>
    <row r="82" spans="1:18">
      <c r="A82" s="73">
        <v>1342</v>
      </c>
      <c r="B82" s="57">
        <v>70.099944296196838</v>
      </c>
      <c r="C82" s="58">
        <v>31.384310504413538</v>
      </c>
      <c r="D82" s="58">
        <v>43.709855047542995</v>
      </c>
      <c r="E82" s="74">
        <v>45.451873695053372</v>
      </c>
      <c r="G82" s="58">
        <v>5.0421371515869406</v>
      </c>
      <c r="I82" s="58">
        <v>18.65776100572738</v>
      </c>
      <c r="J82" s="57">
        <v>16.704529544229022</v>
      </c>
      <c r="K82" s="57">
        <v>14.893561694999132</v>
      </c>
      <c r="L82" s="65">
        <v>16.826920687730606</v>
      </c>
      <c r="O82" s="75"/>
      <c r="R82" s="66"/>
    </row>
    <row r="83" spans="1:18">
      <c r="A83" s="73">
        <v>1343</v>
      </c>
      <c r="B83" s="57">
        <v>66.266229454390682</v>
      </c>
      <c r="C83" s="58">
        <v>31.362013520520414</v>
      </c>
      <c r="D83" s="58">
        <v>43.724518688714966</v>
      </c>
      <c r="E83" s="74">
        <v>44.456749096201541</v>
      </c>
      <c r="G83" s="58">
        <v>4.8372095083110498</v>
      </c>
      <c r="I83" s="58">
        <v>17.744103035198332</v>
      </c>
      <c r="J83" s="57">
        <v>17.339914624671277</v>
      </c>
      <c r="K83" s="57">
        <v>14.683751616872092</v>
      </c>
      <c r="L83" s="65">
        <v>16.504371104248854</v>
      </c>
      <c r="O83" s="75"/>
      <c r="R83" s="66"/>
    </row>
    <row r="84" spans="1:18">
      <c r="A84" s="73">
        <v>1344</v>
      </c>
      <c r="B84" s="57">
        <v>75.255154635287241</v>
      </c>
      <c r="C84" s="58">
        <v>33.186159432271644</v>
      </c>
      <c r="D84" s="58">
        <v>44.15921419068443</v>
      </c>
      <c r="E84" s="74">
        <v>47.76253471658908</v>
      </c>
      <c r="G84" s="58">
        <v>5.7648029549803148</v>
      </c>
      <c r="I84" s="58">
        <v>21.798921172255771</v>
      </c>
      <c r="J84" s="57">
        <v>16.015167661826446</v>
      </c>
      <c r="K84" s="57">
        <v>15.635699194942482</v>
      </c>
      <c r="L84" s="65">
        <v>18.307914903486946</v>
      </c>
      <c r="O84" s="75"/>
      <c r="R84" s="66"/>
    </row>
    <row r="85" spans="1:18">
      <c r="A85" s="73">
        <v>1345</v>
      </c>
      <c r="B85" s="57">
        <v>67.617959915204565</v>
      </c>
      <c r="C85" s="58">
        <v>30.647666241702083</v>
      </c>
      <c r="D85" s="58">
        <v>44.722748177485094</v>
      </c>
      <c r="E85" s="74">
        <v>44.753602392049331</v>
      </c>
      <c r="G85" s="58">
        <v>5.1035838953578132</v>
      </c>
      <c r="I85" s="58">
        <v>19.366114007102258</v>
      </c>
      <c r="J85" s="57">
        <v>17.011979445947716</v>
      </c>
      <c r="K85" s="57">
        <v>15.144647049136248</v>
      </c>
      <c r="L85" s="65">
        <v>17.297727187232795</v>
      </c>
      <c r="O85" s="75"/>
      <c r="R85" s="66"/>
    </row>
    <row r="86" spans="1:18">
      <c r="A86" s="73">
        <v>1346</v>
      </c>
      <c r="B86" s="57">
        <v>61.561324935578803</v>
      </c>
      <c r="C86" s="58">
        <v>29.439256721887432</v>
      </c>
      <c r="D86" s="58">
        <v>45.297747878333844</v>
      </c>
      <c r="E86" s="74">
        <v>42.784724974623053</v>
      </c>
      <c r="G86" s="58">
        <v>4.8979834008645788</v>
      </c>
      <c r="I86" s="58">
        <v>19.225392176928306</v>
      </c>
      <c r="J86" s="57">
        <v>17.622246211195751</v>
      </c>
      <c r="K86" s="57">
        <v>15.081090016901083</v>
      </c>
      <c r="L86" s="65">
        <v>17.364822502055969</v>
      </c>
      <c r="O86" s="75"/>
      <c r="R86" s="66"/>
    </row>
    <row r="87" spans="1:18">
      <c r="A87" s="73">
        <v>1347</v>
      </c>
      <c r="B87" s="57">
        <v>67.345096136606713</v>
      </c>
      <c r="C87" s="58">
        <v>29.996771916879979</v>
      </c>
      <c r="D87" s="58">
        <v>45.962423748309241</v>
      </c>
      <c r="E87" s="74">
        <v>44.730657027879104</v>
      </c>
      <c r="G87" s="58">
        <v>5.6626788532225314</v>
      </c>
      <c r="I87" s="58">
        <v>23.665189684879277</v>
      </c>
      <c r="J87" s="57">
        <v>15.621953264116604</v>
      </c>
      <c r="K87" s="57">
        <v>16.114848760021506</v>
      </c>
      <c r="L87" s="65">
        <v>19.202529411498411</v>
      </c>
      <c r="O87" s="75"/>
      <c r="R87" s="66"/>
    </row>
    <row r="88" spans="1:18">
      <c r="A88" s="73">
        <v>1348</v>
      </c>
      <c r="B88" s="57">
        <v>71.010964957559466</v>
      </c>
      <c r="C88" s="58">
        <v>30.717619634769722</v>
      </c>
      <c r="D88" s="58">
        <v>46.424252170806994</v>
      </c>
      <c r="E88" s="74">
        <v>46.149463089837418</v>
      </c>
      <c r="G88" s="58">
        <v>5.8454211670563758</v>
      </c>
      <c r="I88" s="58">
        <v>22.797794286023407</v>
      </c>
      <c r="J88" s="57">
        <v>17.322004400154309</v>
      </c>
      <c r="K88" s="57">
        <v>16.086479298505736</v>
      </c>
      <c r="L88" s="65">
        <v>19.212812269441311</v>
      </c>
      <c r="O88" s="75"/>
      <c r="R88" s="66"/>
    </row>
    <row r="89" spans="1:18">
      <c r="A89" s="73">
        <v>1349</v>
      </c>
      <c r="B89" s="57">
        <v>49.92346820907887</v>
      </c>
      <c r="C89" s="58">
        <v>23.962669567085911</v>
      </c>
      <c r="D89" s="58">
        <v>38.764059769741763</v>
      </c>
      <c r="E89" s="74">
        <v>35.320168861015382</v>
      </c>
      <c r="G89" s="58">
        <v>3.7715644004394031</v>
      </c>
      <c r="I89" s="58">
        <v>16.394604323619749</v>
      </c>
      <c r="J89" s="57">
        <v>18.311613687038182</v>
      </c>
      <c r="K89" s="57">
        <v>14.949470290749284</v>
      </c>
      <c r="L89" s="65">
        <v>16.197222223682534</v>
      </c>
      <c r="O89" s="75"/>
      <c r="R89" s="66"/>
    </row>
    <row r="90" spans="1:18">
      <c r="A90" s="73">
        <v>1350</v>
      </c>
      <c r="B90" s="57">
        <v>51.518743458337077</v>
      </c>
      <c r="C90" s="58">
        <v>21.683956712856588</v>
      </c>
      <c r="D90" s="58">
        <v>32.19591867357402</v>
      </c>
      <c r="E90" s="74">
        <v>32.771350864227784</v>
      </c>
      <c r="G90" s="58">
        <v>4.2125406022946335</v>
      </c>
      <c r="I90" s="58">
        <v>21.140149367964266</v>
      </c>
      <c r="J90" s="57">
        <v>20.520536301966157</v>
      </c>
      <c r="K90" s="57">
        <v>17.025174938935159</v>
      </c>
      <c r="L90" s="65">
        <v>19.498066181426612</v>
      </c>
      <c r="O90" s="75"/>
      <c r="R90" s="66"/>
    </row>
    <row r="91" spans="1:18">
      <c r="A91" s="73">
        <v>1351</v>
      </c>
      <c r="B91" s="57">
        <v>53.851937792372155</v>
      </c>
      <c r="C91" s="58">
        <v>19.503073516325856</v>
      </c>
      <c r="D91" s="58">
        <v>26.97031887210678</v>
      </c>
      <c r="E91" s="74">
        <v>30.843905965765671</v>
      </c>
      <c r="G91" s="58">
        <v>4.632503419617839</v>
      </c>
      <c r="I91" s="58">
        <v>26.434053141368413</v>
      </c>
      <c r="J91" s="57">
        <v>22.294185060587036</v>
      </c>
      <c r="K91" s="57">
        <v>18.521327605652559</v>
      </c>
      <c r="L91" s="65">
        <v>22.781806681353775</v>
      </c>
      <c r="O91" s="75"/>
      <c r="R91" s="66"/>
    </row>
    <row r="92" spans="1:18">
      <c r="A92" s="73">
        <v>1352</v>
      </c>
      <c r="B92" s="57">
        <v>56.733993998407136</v>
      </c>
      <c r="C92" s="58">
        <v>20.582515680536964</v>
      </c>
      <c r="D92" s="58">
        <v>26.369461370255653</v>
      </c>
      <c r="E92" s="74">
        <v>31.92559374809953</v>
      </c>
      <c r="G92" s="58">
        <v>5.1837729938626635</v>
      </c>
      <c r="I92" s="58">
        <v>29.670903166759441</v>
      </c>
      <c r="J92" s="57">
        <v>23.160345980955995</v>
      </c>
      <c r="K92" s="57">
        <v>19.053894948581316</v>
      </c>
      <c r="L92" s="65">
        <v>24.629113261844452</v>
      </c>
      <c r="O92" s="75"/>
      <c r="R92" s="66"/>
    </row>
    <row r="93" spans="1:18">
      <c r="A93" s="73">
        <v>1353</v>
      </c>
      <c r="B93" s="57">
        <v>54.282837298493611</v>
      </c>
      <c r="C93" s="58">
        <v>22.1572190436701</v>
      </c>
      <c r="D93" s="58">
        <v>26.137260902136561</v>
      </c>
      <c r="E93" s="74">
        <v>31.971666192553041</v>
      </c>
      <c r="G93" s="58">
        <v>4.563119862415232</v>
      </c>
      <c r="I93" s="58">
        <v>22.890567066075374</v>
      </c>
      <c r="J93" s="57">
        <v>25.282729399204662</v>
      </c>
      <c r="K93" s="57">
        <v>17.670985729585684</v>
      </c>
      <c r="L93" s="65">
        <v>21.64902744226865</v>
      </c>
      <c r="O93" s="75"/>
      <c r="R93" s="66"/>
    </row>
    <row r="94" spans="1:18">
      <c r="A94" s="73">
        <v>1354</v>
      </c>
      <c r="B94" s="57">
        <v>52.897193564683342</v>
      </c>
      <c r="C94" s="58">
        <v>19.274450652670332</v>
      </c>
      <c r="D94" s="58">
        <v>27.267484221195382</v>
      </c>
      <c r="E94" s="74">
        <v>30.574693848181902</v>
      </c>
      <c r="G94" s="58">
        <v>4.2780092283155113</v>
      </c>
      <c r="I94" s="58">
        <v>21.465426085178294</v>
      </c>
      <c r="J94" s="57">
        <v>26.266845648872323</v>
      </c>
      <c r="K94" s="57">
        <v>17.6277696816957</v>
      </c>
      <c r="L94" s="65">
        <v>21.223713973664498</v>
      </c>
      <c r="O94" s="75"/>
      <c r="R94" s="66"/>
    </row>
    <row r="95" spans="1:18">
      <c r="A95" s="73">
        <v>1355</v>
      </c>
      <c r="B95" s="57">
        <v>58.605108873671909</v>
      </c>
      <c r="C95" s="58">
        <v>18.211082911088582</v>
      </c>
      <c r="D95" s="58">
        <v>26.984074847042862</v>
      </c>
      <c r="E95" s="74">
        <v>31.462675504173983</v>
      </c>
      <c r="G95" s="58">
        <v>4.3160301635765066</v>
      </c>
      <c r="I95" s="58">
        <v>20.074514880179148</v>
      </c>
      <c r="J95" s="57">
        <v>27.47541355102312</v>
      </c>
      <c r="K95" s="57">
        <v>17.366334499875389</v>
      </c>
      <c r="L95" s="65">
        <v>20.808012695326884</v>
      </c>
      <c r="O95" s="75"/>
      <c r="R95" s="66"/>
    </row>
    <row r="96" spans="1:18">
      <c r="A96" s="73">
        <v>1356</v>
      </c>
      <c r="B96" s="57">
        <v>52.67198496101917</v>
      </c>
      <c r="C96" s="58">
        <v>20.6188922140533</v>
      </c>
      <c r="D96" s="58">
        <v>26.688788624809227</v>
      </c>
      <c r="E96" s="74">
        <v>30.986658122585386</v>
      </c>
      <c r="G96" s="58">
        <v>4.4736360437525224</v>
      </c>
      <c r="I96" s="58">
        <v>21.325533778375725</v>
      </c>
      <c r="J96" s="57">
        <v>28.466761854993482</v>
      </c>
      <c r="K96" s="57">
        <v>18.345053676056054</v>
      </c>
      <c r="L96" s="65">
        <v>21.899171884918402</v>
      </c>
      <c r="O96" s="75"/>
      <c r="R96" s="66"/>
    </row>
    <row r="97" spans="1:18">
      <c r="A97" s="73">
        <v>1357</v>
      </c>
      <c r="B97" s="57">
        <v>54.909970293421104</v>
      </c>
      <c r="C97" s="58">
        <v>20.442535447463435</v>
      </c>
      <c r="D97" s="58">
        <v>26.845987727264774</v>
      </c>
      <c r="E97" s="74">
        <v>31.525512215271981</v>
      </c>
      <c r="G97" s="58">
        <v>4.7855793433324587</v>
      </c>
      <c r="I97" s="58">
        <v>24.483413423835486</v>
      </c>
      <c r="J97" s="57">
        <v>26.559707222538215</v>
      </c>
      <c r="K97" s="57">
        <v>18.859332410070508</v>
      </c>
      <c r="L97" s="65">
        <v>23.025769541851133</v>
      </c>
      <c r="O97" s="75"/>
      <c r="R97" s="66"/>
    </row>
    <row r="98" spans="1:18">
      <c r="A98" s="73">
        <v>1358</v>
      </c>
      <c r="B98" s="57">
        <v>56.409028803026658</v>
      </c>
      <c r="C98" s="58">
        <v>19.999404296457083</v>
      </c>
      <c r="D98" s="58">
        <v>26.628550873252767</v>
      </c>
      <c r="E98" s="74">
        <v>31.640230519210004</v>
      </c>
      <c r="G98" s="58">
        <v>4.6484789687972574</v>
      </c>
      <c r="I98" s="58">
        <v>23.869596348038549</v>
      </c>
      <c r="J98" s="57">
        <v>25.333177881600331</v>
      </c>
      <c r="K98" s="57">
        <v>18.29314348903738</v>
      </c>
      <c r="L98" s="65">
        <v>22.285019352381152</v>
      </c>
      <c r="O98" s="75"/>
      <c r="R98" s="66"/>
    </row>
    <row r="99" spans="1:18">
      <c r="A99" s="73">
        <v>1359</v>
      </c>
      <c r="B99" s="57">
        <v>56.531349006161072</v>
      </c>
      <c r="C99" s="58">
        <v>20.714706219451198</v>
      </c>
      <c r="D99" s="58">
        <v>26.369173953380461</v>
      </c>
      <c r="E99" s="74">
        <v>31.935770440288007</v>
      </c>
      <c r="G99" s="58">
        <v>4.6549852576812007</v>
      </c>
      <c r="I99" s="58">
        <v>23.322845849474138</v>
      </c>
      <c r="J99" s="57">
        <v>25.862037747392019</v>
      </c>
      <c r="K99" s="57">
        <v>18.100725331903821</v>
      </c>
      <c r="L99" s="65">
        <v>22.109692178816054</v>
      </c>
      <c r="O99" s="75"/>
      <c r="R99" s="66"/>
    </row>
    <row r="100" spans="1:18">
      <c r="A100" s="73">
        <v>1360</v>
      </c>
      <c r="B100" s="57">
        <v>55.604118418577471</v>
      </c>
      <c r="C100" s="58">
        <v>20.517520080710621</v>
      </c>
      <c r="D100" s="58">
        <v>26.612596862970133</v>
      </c>
      <c r="E100" s="74">
        <v>31.673120957848258</v>
      </c>
      <c r="G100" s="58">
        <v>4.722083157145418</v>
      </c>
      <c r="I100" s="58">
        <v>23.78730650384454</v>
      </c>
      <c r="J100" s="57">
        <v>26.163814098556131</v>
      </c>
      <c r="K100" s="57">
        <v>18.877794749982822</v>
      </c>
      <c r="L100" s="65">
        <v>22.614373234629387</v>
      </c>
      <c r="O100" s="75"/>
      <c r="R100" s="66"/>
    </row>
    <row r="101" spans="1:18">
      <c r="A101" s="73">
        <v>1361</v>
      </c>
      <c r="B101" s="57">
        <v>51.868888531106805</v>
      </c>
      <c r="C101" s="58">
        <v>20.343350141978668</v>
      </c>
      <c r="D101" s="58">
        <v>26.220905513321924</v>
      </c>
      <c r="E101" s="74">
        <v>30.51509978984021</v>
      </c>
      <c r="G101" s="58">
        <v>4.646510972972318</v>
      </c>
      <c r="I101" s="58">
        <v>24.781612128751853</v>
      </c>
      <c r="J101" s="57">
        <v>26.751341563408815</v>
      </c>
      <c r="K101" s="57">
        <v>18.456714425583524</v>
      </c>
      <c r="L101" s="65">
        <v>23.096913968075537</v>
      </c>
      <c r="O101" s="75"/>
      <c r="R101" s="66"/>
    </row>
    <row r="102" spans="1:18">
      <c r="A102" s="73">
        <v>1362</v>
      </c>
      <c r="B102" s="57">
        <v>51.987133021487899</v>
      </c>
      <c r="C102" s="58">
        <v>18.305997457516121</v>
      </c>
      <c r="D102" s="58">
        <v>26.524916363026762</v>
      </c>
      <c r="E102" s="74">
        <v>29.669082197419371</v>
      </c>
      <c r="G102" s="58">
        <v>4.3948926671496586</v>
      </c>
      <c r="I102" s="58">
        <v>24.42960469099306</v>
      </c>
      <c r="J102" s="57">
        <v>24.205439340375491</v>
      </c>
      <c r="K102" s="57">
        <v>19.019216199917153</v>
      </c>
      <c r="L102" s="65">
        <v>22.469113883484386</v>
      </c>
      <c r="O102" s="75"/>
      <c r="R102" s="66"/>
    </row>
    <row r="103" spans="1:18">
      <c r="A103" s="73">
        <v>1363</v>
      </c>
      <c r="B103" s="57">
        <v>50.690555860606409</v>
      </c>
      <c r="C103" s="58">
        <v>17.417014933276189</v>
      </c>
      <c r="D103" s="58">
        <v>25.989874470218272</v>
      </c>
      <c r="E103" s="74">
        <v>28.760847953443118</v>
      </c>
      <c r="G103" s="58">
        <v>4.5804238398175849</v>
      </c>
      <c r="I103" s="58">
        <v>26.295924571791861</v>
      </c>
      <c r="J103" s="57">
        <v>26.607212996554857</v>
      </c>
      <c r="K103" s="57">
        <v>19.886806813550159</v>
      </c>
      <c r="L103" s="65">
        <v>24.157153800422176</v>
      </c>
      <c r="O103" s="75"/>
      <c r="R103" s="66"/>
    </row>
    <row r="104" spans="1:18">
      <c r="A104" s="73">
        <v>1364</v>
      </c>
      <c r="B104" s="57">
        <v>57.764039419907519</v>
      </c>
      <c r="C104" s="58">
        <v>20.477909259392231</v>
      </c>
      <c r="D104" s="58">
        <v>25.537226224473979</v>
      </c>
      <c r="E104" s="74">
        <v>31.903259945878844</v>
      </c>
      <c r="G104" s="58">
        <v>5.211784863218905</v>
      </c>
      <c r="I104" s="58">
        <v>28.041465211658736</v>
      </c>
      <c r="J104" s="57">
        <v>25.638110805790383</v>
      </c>
      <c r="K104" s="57">
        <v>20.095409555108727</v>
      </c>
      <c r="L104" s="65">
        <v>24.779537821034356</v>
      </c>
      <c r="O104" s="75"/>
      <c r="R104" s="66"/>
    </row>
    <row r="105" spans="1:18">
      <c r="A105" s="73">
        <v>1365</v>
      </c>
      <c r="B105" s="57">
        <v>52.954841891286215</v>
      </c>
      <c r="C105" s="58">
        <v>19.945984515029558</v>
      </c>
      <c r="D105" s="58">
        <v>25.622294712205608</v>
      </c>
      <c r="E105" s="74">
        <v>30.435671506366177</v>
      </c>
      <c r="G105" s="58">
        <v>4.7654806457093342</v>
      </c>
      <c r="I105" s="58">
        <v>25.866848159760423</v>
      </c>
      <c r="J105" s="57">
        <v>25.509766857189526</v>
      </c>
      <c r="K105" s="57">
        <v>20.096787659793552</v>
      </c>
      <c r="L105" s="65">
        <v>23.750108941640253</v>
      </c>
      <c r="O105" s="75"/>
      <c r="R105" s="66"/>
    </row>
    <row r="106" spans="1:18">
      <c r="A106" s="73">
        <v>1366</v>
      </c>
      <c r="B106" s="57">
        <v>57.939945368631243</v>
      </c>
      <c r="C106" s="58">
        <v>19.159310755486569</v>
      </c>
      <c r="D106" s="58">
        <v>25.473350039108183</v>
      </c>
      <c r="E106" s="74">
        <v>31.30663903902941</v>
      </c>
      <c r="G106" s="58">
        <v>4.6501558553094</v>
      </c>
      <c r="I106" s="58">
        <v>23.254631583598165</v>
      </c>
      <c r="J106" s="57">
        <v>26.508950213395238</v>
      </c>
      <c r="K106" s="57">
        <v>19.150150012945318</v>
      </c>
      <c r="L106" s="65">
        <v>22.530604661418653</v>
      </c>
      <c r="O106" s="75"/>
      <c r="R106" s="66"/>
    </row>
    <row r="107" spans="1:18">
      <c r="A107" s="73">
        <v>1367</v>
      </c>
      <c r="B107" s="57">
        <v>50.860149513161261</v>
      </c>
      <c r="C107" s="58">
        <v>18.860383101732054</v>
      </c>
      <c r="D107" s="58">
        <v>25.456624607218448</v>
      </c>
      <c r="E107" s="74">
        <v>29.33445470410938</v>
      </c>
      <c r="G107" s="58">
        <v>4.5894693931148662</v>
      </c>
      <c r="I107" s="58">
        <v>24.671689119300069</v>
      </c>
      <c r="J107" s="57">
        <v>27.474992424408573</v>
      </c>
      <c r="K107" s="57">
        <v>20.27092039332463</v>
      </c>
      <c r="L107" s="65">
        <v>23.731557532758838</v>
      </c>
      <c r="O107" s="75"/>
      <c r="R107" s="66"/>
    </row>
    <row r="108" spans="1:18">
      <c r="A108" s="73">
        <v>1368</v>
      </c>
      <c r="B108" s="57">
        <v>49.632249591670046</v>
      </c>
      <c r="C108" s="58">
        <v>19.32611961212136</v>
      </c>
      <c r="D108" s="58">
        <v>24.933098519880939</v>
      </c>
      <c r="E108" s="74">
        <v>29.088001468705531</v>
      </c>
      <c r="G108" s="58">
        <v>4.4583114864963749</v>
      </c>
      <c r="I108" s="58">
        <v>25.898724755935284</v>
      </c>
      <c r="J108" s="57">
        <v>24.267311567740098</v>
      </c>
      <c r="K108" s="57">
        <v>19.34048551742605</v>
      </c>
      <c r="L108" s="65">
        <v>23.248680463145433</v>
      </c>
      <c r="O108" s="75"/>
      <c r="R108" s="66"/>
    </row>
    <row r="109" spans="1:18">
      <c r="A109" s="73">
        <v>1369</v>
      </c>
      <c r="B109" s="57">
        <v>44.819807922774309</v>
      </c>
      <c r="C109" s="58">
        <v>17.868412177454022</v>
      </c>
      <c r="D109" s="58">
        <v>24.80195660256944</v>
      </c>
      <c r="E109" s="74">
        <v>27.119724162551353</v>
      </c>
      <c r="G109" s="58">
        <v>4.3088359507800797</v>
      </c>
      <c r="I109" s="58">
        <v>25.021013909142802</v>
      </c>
      <c r="J109" s="57">
        <v>28.055861698634608</v>
      </c>
      <c r="K109" s="57">
        <v>20.505780962552496</v>
      </c>
      <c r="L109" s="65">
        <v>24.099968545941358</v>
      </c>
      <c r="O109" s="75"/>
      <c r="R109" s="66"/>
    </row>
    <row r="110" spans="1:18">
      <c r="A110" s="73">
        <v>1370</v>
      </c>
      <c r="B110" s="57">
        <v>55.459497933553898</v>
      </c>
      <c r="C110" s="58">
        <v>19.107064196250398</v>
      </c>
      <c r="D110" s="58">
        <v>24.429325740997406</v>
      </c>
      <c r="E110" s="74">
        <v>30.342954589515053</v>
      </c>
      <c r="G110" s="58">
        <v>6.6231418731865856</v>
      </c>
      <c r="I110" s="58">
        <v>42.648528787738691</v>
      </c>
      <c r="J110" s="57">
        <v>26.611996092032985</v>
      </c>
      <c r="K110" s="57">
        <v>25.042736815199707</v>
      </c>
      <c r="L110" s="65">
        <v>33.10914570464908</v>
      </c>
      <c r="O110" s="75"/>
      <c r="R110" s="66"/>
    </row>
    <row r="111" spans="1:18">
      <c r="A111" s="73">
        <v>1371</v>
      </c>
      <c r="B111" s="57">
        <v>53.65640601910475</v>
      </c>
      <c r="C111" s="58">
        <v>17.813655443024217</v>
      </c>
      <c r="D111" s="58">
        <v>24.601539759358388</v>
      </c>
      <c r="E111" s="74">
        <v>29.315495126564365</v>
      </c>
      <c r="G111" s="58">
        <v>4.7160769836146512</v>
      </c>
      <c r="I111" s="58">
        <v>26.574542912366471</v>
      </c>
      <c r="J111" s="57">
        <v>26.518568106018741</v>
      </c>
      <c r="K111" s="57">
        <v>20.382106155345671</v>
      </c>
      <c r="L111" s="65">
        <v>24.402000754644376</v>
      </c>
      <c r="O111" s="75"/>
      <c r="R111" s="66"/>
    </row>
    <row r="112" spans="1:18">
      <c r="A112" s="73">
        <v>1372</v>
      </c>
      <c r="B112" s="57">
        <v>47.445843577729512</v>
      </c>
      <c r="C112" s="58">
        <v>15.225644375289995</v>
      </c>
      <c r="D112" s="58">
        <v>24.54933208667623</v>
      </c>
      <c r="E112" s="74">
        <v>26.474619920904292</v>
      </c>
      <c r="G112" s="58">
        <v>4.079515696122785</v>
      </c>
      <c r="I112" s="58">
        <v>23.675355796537861</v>
      </c>
      <c r="J112" s="57">
        <v>27.702948401205994</v>
      </c>
      <c r="K112" s="57">
        <v>20.425804418041647</v>
      </c>
      <c r="L112" s="65">
        <v>23.373333650762397</v>
      </c>
      <c r="O112" s="75"/>
      <c r="R112" s="66"/>
    </row>
    <row r="113" spans="1:18">
      <c r="A113" s="73">
        <v>1373</v>
      </c>
      <c r="B113" s="57">
        <v>54.944414254116651</v>
      </c>
      <c r="C113" s="58">
        <v>15.584175198213979</v>
      </c>
      <c r="D113" s="58">
        <v>24.702271458265063</v>
      </c>
      <c r="E113" s="74">
        <v>28.622044705264798</v>
      </c>
      <c r="G113" s="58">
        <v>4.7138812699349639</v>
      </c>
      <c r="I113" s="58">
        <v>25.773449706563071</v>
      </c>
      <c r="J113" s="57">
        <v>30.091746824906302</v>
      </c>
      <c r="K113" s="57">
        <v>20.639537851402356</v>
      </c>
      <c r="L113" s="65">
        <v>24.981572259699789</v>
      </c>
      <c r="O113" s="75"/>
      <c r="R113" s="66"/>
    </row>
    <row r="114" spans="1:18">
      <c r="A114" s="73">
        <v>1374</v>
      </c>
      <c r="B114" s="57">
        <v>47.772452070136907</v>
      </c>
      <c r="C114" s="58">
        <v>14.508900095516619</v>
      </c>
      <c r="D114" s="58">
        <v>24.773018036344737</v>
      </c>
      <c r="E114" s="74">
        <v>26.283955016057799</v>
      </c>
      <c r="G114" s="58">
        <v>3.8220363093372804</v>
      </c>
      <c r="I114" s="58">
        <v>22.292914851564166</v>
      </c>
      <c r="J114" s="57">
        <v>26.096442179827779</v>
      </c>
      <c r="K114" s="57">
        <v>19.396442503146815</v>
      </c>
      <c r="L114" s="65">
        <v>22.056971264453171</v>
      </c>
      <c r="O114" s="75"/>
      <c r="R114" s="66"/>
    </row>
    <row r="115" spans="1:18">
      <c r="A115" s="73">
        <v>1375</v>
      </c>
      <c r="B115" s="57">
        <v>44.769271400996303</v>
      </c>
      <c r="C115" s="58">
        <v>13.8550108682649</v>
      </c>
      <c r="D115" s="58">
        <v>25.15966970720439</v>
      </c>
      <c r="E115" s="74">
        <v>25.310916690594038</v>
      </c>
      <c r="G115" s="58">
        <v>4.0679273723461566</v>
      </c>
      <c r="I115" s="58">
        <v>27.584310568568053</v>
      </c>
      <c r="J115" s="57">
        <v>24.40338548881191</v>
      </c>
      <c r="K115" s="57">
        <v>20.49305776887039</v>
      </c>
      <c r="L115" s="65">
        <v>24.378506744216462</v>
      </c>
      <c r="O115" s="75"/>
      <c r="R115" s="66"/>
    </row>
    <row r="116" spans="1:18">
      <c r="A116" s="73">
        <v>1376</v>
      </c>
      <c r="B116" s="57">
        <v>56.53226636919355</v>
      </c>
      <c r="C116" s="58">
        <v>15.821194949158675</v>
      </c>
      <c r="D116" s="58">
        <v>24.928664079097853</v>
      </c>
      <c r="E116" s="74">
        <v>29.208572074000536</v>
      </c>
      <c r="G116" s="58">
        <v>4.6945195056404936</v>
      </c>
      <c r="I116" s="58">
        <v>27.822115132753126</v>
      </c>
      <c r="J116" s="57">
        <v>23.966541427474773</v>
      </c>
      <c r="K116" s="57">
        <v>20.48842732503169</v>
      </c>
      <c r="L116" s="65">
        <v>24.37937714873792</v>
      </c>
      <c r="O116" s="75"/>
      <c r="R116" s="66"/>
    </row>
    <row r="117" spans="1:18">
      <c r="A117" s="73">
        <v>1377</v>
      </c>
      <c r="B117" s="57">
        <v>57.127832109322384</v>
      </c>
      <c r="C117" s="58">
        <v>17.41242926089275</v>
      </c>
      <c r="D117" s="58">
        <v>24.609943875203708</v>
      </c>
      <c r="E117" s="74">
        <v>30.023468663357381</v>
      </c>
      <c r="G117" s="58">
        <v>4.3153040577876149</v>
      </c>
      <c r="I117" s="58">
        <v>21.802238060088428</v>
      </c>
      <c r="J117" s="57">
        <v>26.648285225426061</v>
      </c>
      <c r="K117" s="57">
        <v>18.806706581442135</v>
      </c>
      <c r="L117" s="65">
        <v>21.801798437037679</v>
      </c>
      <c r="O117" s="75"/>
      <c r="R117" s="66"/>
    </row>
    <row r="118" spans="1:18">
      <c r="A118" s="73">
        <v>1378</v>
      </c>
      <c r="B118" s="57">
        <v>54.929671634249395</v>
      </c>
      <c r="C118" s="58">
        <v>16.923969257548411</v>
      </c>
      <c r="D118" s="58">
        <v>25.469319894854891</v>
      </c>
      <c r="E118" s="74">
        <v>29.471790175305461</v>
      </c>
      <c r="G118" s="58">
        <v>3.9445709107585252</v>
      </c>
      <c r="I118" s="58">
        <v>19.737551887309035</v>
      </c>
      <c r="J118" s="57">
        <v>24.612598415344792</v>
      </c>
      <c r="K118" s="57">
        <v>18.615930521810995</v>
      </c>
      <c r="L118" s="65">
        <v>20.301822912969367</v>
      </c>
      <c r="O118" s="75"/>
      <c r="R118" s="66"/>
    </row>
    <row r="119" spans="1:18">
      <c r="A119" s="73">
        <v>1379</v>
      </c>
      <c r="B119" s="57">
        <v>47.180666632033613</v>
      </c>
      <c r="C119" s="58">
        <v>15.854543230407733</v>
      </c>
      <c r="D119" s="58">
        <v>25.047263391094521</v>
      </c>
      <c r="E119" s="74">
        <v>26.846398064431977</v>
      </c>
      <c r="G119" s="58">
        <v>3.7687910062855297</v>
      </c>
      <c r="I119" s="58">
        <v>18.927370576373129</v>
      </c>
      <c r="J119" s="57">
        <v>29.544439917375854</v>
      </c>
      <c r="K119" s="57">
        <v>19.17338557135934</v>
      </c>
      <c r="L119" s="65">
        <v>21.294027645001421</v>
      </c>
      <c r="O119" s="75"/>
      <c r="R119" s="66"/>
    </row>
    <row r="120" spans="1:18">
      <c r="A120" s="73">
        <v>1380</v>
      </c>
      <c r="B120" s="57">
        <v>48.385501034455146</v>
      </c>
      <c r="C120" s="58">
        <v>17.129871413967347</v>
      </c>
      <c r="D120" s="58">
        <v>25.348352358387196</v>
      </c>
      <c r="E120" s="74">
        <v>27.846655582558078</v>
      </c>
      <c r="G120" s="58">
        <v>3.8693472684617203</v>
      </c>
      <c r="I120" s="58">
        <v>21.401941414235417</v>
      </c>
      <c r="J120" s="57">
        <v>25.208918512070976</v>
      </c>
      <c r="K120" s="57">
        <v>18.133156957194402</v>
      </c>
      <c r="L120" s="65">
        <v>21.076886146159424</v>
      </c>
      <c r="O120" s="75"/>
      <c r="R120" s="66"/>
    </row>
    <row r="121" spans="1:18">
      <c r="A121" s="73">
        <v>1381</v>
      </c>
      <c r="B121" s="57">
        <v>50.018160569628115</v>
      </c>
      <c r="C121" s="58">
        <v>17.245564537747473</v>
      </c>
      <c r="D121" s="58">
        <v>25.447313340930616</v>
      </c>
      <c r="E121" s="74">
        <v>28.350830859685757</v>
      </c>
      <c r="G121" s="58">
        <v>3.9845375149954352</v>
      </c>
      <c r="I121" s="58">
        <v>21.129302948267696</v>
      </c>
      <c r="J121" s="57">
        <v>25.039008617883439</v>
      </c>
      <c r="K121" s="57">
        <v>19.591655442722882</v>
      </c>
      <c r="L121" s="65">
        <v>21.318365960133846</v>
      </c>
      <c r="O121" s="75"/>
      <c r="R121" s="66"/>
    </row>
    <row r="122" spans="1:18">
      <c r="A122" s="73">
        <v>1382</v>
      </c>
      <c r="B122" s="57">
        <v>52.743965201923125</v>
      </c>
      <c r="C122" s="58">
        <v>17.50084610227524</v>
      </c>
      <c r="D122" s="58">
        <v>25.206339182839464</v>
      </c>
      <c r="E122" s="74">
        <v>29.105543874508651</v>
      </c>
      <c r="G122" s="58">
        <v>3.9384854444194777</v>
      </c>
      <c r="I122" s="58">
        <v>19.994312870255065</v>
      </c>
      <c r="J122" s="57">
        <v>25.089498349959161</v>
      </c>
      <c r="K122" s="57">
        <v>18.576807413606872</v>
      </c>
      <c r="L122" s="65">
        <v>20.52557394192133</v>
      </c>
      <c r="O122" s="75"/>
      <c r="R122" s="66"/>
    </row>
    <row r="123" spans="1:18">
      <c r="A123" s="73">
        <v>1383</v>
      </c>
      <c r="B123" s="57">
        <v>46.719043877895231</v>
      </c>
      <c r="C123" s="58">
        <v>17.868364515782634</v>
      </c>
      <c r="D123" s="58">
        <v>24.795658134770171</v>
      </c>
      <c r="E123" s="74">
        <v>27.607742086670129</v>
      </c>
      <c r="G123" s="58">
        <v>3.7236392046677014</v>
      </c>
      <c r="I123" s="58">
        <v>19.902186433995826</v>
      </c>
      <c r="J123" s="57">
        <v>25.138495572486502</v>
      </c>
      <c r="K123" s="57">
        <v>18.446203406948001</v>
      </c>
      <c r="L123" s="65">
        <v>20.458721440676751</v>
      </c>
      <c r="O123" s="75"/>
      <c r="R123" s="66"/>
    </row>
    <row r="124" spans="1:18">
      <c r="A124" s="73">
        <v>1384</v>
      </c>
      <c r="B124" s="57">
        <v>57.031331783788112</v>
      </c>
      <c r="C124" s="58">
        <v>19.193337570631407</v>
      </c>
      <c r="D124" s="58">
        <v>25.150553012975013</v>
      </c>
      <c r="E124" s="74">
        <v>30.995871117985811</v>
      </c>
      <c r="G124" s="58">
        <v>4.4182978756155125</v>
      </c>
      <c r="I124" s="58">
        <v>20.99924212271938</v>
      </c>
      <c r="J124" s="57">
        <v>27.0273061049703</v>
      </c>
      <c r="K124" s="57">
        <v>19.149184238215287</v>
      </c>
      <c r="L124" s="65">
        <v>21.621853963844725</v>
      </c>
      <c r="O124" s="75"/>
      <c r="R124" s="66"/>
    </row>
    <row r="125" spans="1:18">
      <c r="A125" s="73">
        <v>1385</v>
      </c>
      <c r="B125" s="57">
        <v>47.489288486345764</v>
      </c>
      <c r="C125" s="58">
        <v>18.31608059071554</v>
      </c>
      <c r="D125" s="58">
        <v>24.870633149518337</v>
      </c>
      <c r="E125" s="74">
        <v>28.039654492671737</v>
      </c>
      <c r="G125" s="58">
        <v>3.80205073697734</v>
      </c>
      <c r="I125" s="58">
        <v>19.601679167343711</v>
      </c>
      <c r="J125" s="57">
        <v>25.633018166407435</v>
      </c>
      <c r="K125" s="57">
        <v>18.89584083684916</v>
      </c>
      <c r="L125" s="65">
        <v>20.567761812417871</v>
      </c>
      <c r="O125" s="75"/>
      <c r="R125" s="66"/>
    </row>
    <row r="126" spans="1:18">
      <c r="A126" s="73">
        <v>1386</v>
      </c>
      <c r="B126" s="57">
        <v>55.723143607481632</v>
      </c>
      <c r="C126" s="58">
        <v>20.45036010594265</v>
      </c>
      <c r="D126" s="58">
        <v>24.692236900239877</v>
      </c>
      <c r="E126" s="74">
        <v>31.121669397165267</v>
      </c>
      <c r="G126" s="58">
        <v>4.1380037624035797</v>
      </c>
      <c r="I126" s="58">
        <v>20.30217498454358</v>
      </c>
      <c r="J126" s="57">
        <v>23.492049736456071</v>
      </c>
      <c r="K126" s="57">
        <v>18.193573287169823</v>
      </c>
      <c r="L126" s="65">
        <v>20.168322643992713</v>
      </c>
      <c r="O126" s="75"/>
      <c r="R126" s="66"/>
    </row>
    <row r="127" spans="1:18">
      <c r="A127" s="73">
        <v>1387</v>
      </c>
      <c r="B127" s="57">
        <v>56.569546353632745</v>
      </c>
      <c r="C127" s="58">
        <v>19.920179007972038</v>
      </c>
      <c r="D127" s="58">
        <v>24.828040357261035</v>
      </c>
      <c r="E127" s="74">
        <v>31.12812320867771</v>
      </c>
      <c r="G127" s="58">
        <v>3.9189498485077361</v>
      </c>
      <c r="I127" s="58">
        <v>18.380356913274035</v>
      </c>
      <c r="J127" s="57">
        <v>22.997998332180678</v>
      </c>
      <c r="K127" s="57">
        <v>17.949671239383029</v>
      </c>
      <c r="L127" s="65">
        <v>19.096710003268676</v>
      </c>
      <c r="O127" s="75"/>
      <c r="R127" s="66"/>
    </row>
    <row r="128" spans="1:18">
      <c r="A128" s="73">
        <v>1388</v>
      </c>
      <c r="B128" s="57">
        <v>48.739652915222806</v>
      </c>
      <c r="C128" s="58">
        <v>18.911051376058747</v>
      </c>
      <c r="D128" s="58">
        <v>24.635300392128798</v>
      </c>
      <c r="E128" s="74">
        <v>28.576112274437495</v>
      </c>
      <c r="G128" s="58">
        <v>3.3220884202225753</v>
      </c>
      <c r="I128" s="58">
        <v>16.451039396962312</v>
      </c>
      <c r="J128" s="57">
        <v>21.606450110323468</v>
      </c>
      <c r="K128" s="57">
        <v>17.106172967736093</v>
      </c>
      <c r="L128" s="65">
        <v>17.633959050929743</v>
      </c>
      <c r="O128" s="75"/>
      <c r="R128" s="66"/>
    </row>
    <row r="129" spans="1:18">
      <c r="A129" s="73">
        <v>1389</v>
      </c>
      <c r="B129" s="57">
        <v>49.993127999433717</v>
      </c>
      <c r="C129" s="58">
        <v>20.187980623805622</v>
      </c>
      <c r="D129" s="58">
        <v>24.155648479110273</v>
      </c>
      <c r="E129" s="74">
        <v>29.365908312901684</v>
      </c>
      <c r="G129" s="58">
        <v>3.4490957501611796</v>
      </c>
      <c r="I129" s="58">
        <v>15.178921162322155</v>
      </c>
      <c r="J129" s="57">
        <v>24.477481580282603</v>
      </c>
      <c r="K129" s="57">
        <v>17.329479785400864</v>
      </c>
      <c r="L129" s="65">
        <v>17.815728945415213</v>
      </c>
      <c r="O129" s="75"/>
      <c r="R129" s="66"/>
    </row>
    <row r="130" spans="1:18">
      <c r="A130" s="73">
        <v>1390</v>
      </c>
      <c r="B130" s="57">
        <v>44.089537907529824</v>
      </c>
      <c r="C130" s="58">
        <v>19.011728370464645</v>
      </c>
      <c r="D130" s="58">
        <v>24.329737624237787</v>
      </c>
      <c r="E130" s="74">
        <v>27.336810981480053</v>
      </c>
      <c r="G130" s="58">
        <v>3.7635827330559906</v>
      </c>
      <c r="I130" s="58">
        <v>20.630462592151485</v>
      </c>
      <c r="J130" s="57">
        <v>24.886240031572875</v>
      </c>
      <c r="K130" s="57">
        <v>18.988626959544334</v>
      </c>
      <c r="L130" s="65">
        <v>20.883120842593833</v>
      </c>
      <c r="O130" s="75"/>
      <c r="R130" s="66"/>
    </row>
    <row r="131" spans="1:18">
      <c r="A131" s="73">
        <v>1391</v>
      </c>
      <c r="B131" s="57">
        <v>54.605031108755192</v>
      </c>
      <c r="C131" s="58">
        <v>20.295733037827198</v>
      </c>
      <c r="D131" s="58">
        <v>23.525271398564797</v>
      </c>
      <c r="E131" s="74">
        <v>30.425694166191281</v>
      </c>
      <c r="G131" s="58">
        <v>4.6409175836200438</v>
      </c>
      <c r="I131" s="58">
        <v>26.02259903565518</v>
      </c>
      <c r="J131" s="57">
        <v>22.770049096159912</v>
      </c>
      <c r="K131" s="57">
        <v>20.048246365240349</v>
      </c>
      <c r="L131" s="65">
        <v>23.13689867281883</v>
      </c>
      <c r="O131" s="75"/>
      <c r="R131" s="66"/>
    </row>
    <row r="132" spans="1:18">
      <c r="A132" s="73">
        <v>1392</v>
      </c>
      <c r="B132" s="57">
        <v>64.615252596391983</v>
      </c>
      <c r="C132" s="58">
        <v>22.518270025607023</v>
      </c>
      <c r="D132" s="58">
        <v>23.503451472968866</v>
      </c>
      <c r="E132" s="74">
        <v>34.052484875547428</v>
      </c>
      <c r="G132" s="58">
        <v>4.401563060430477</v>
      </c>
      <c r="I132" s="58">
        <v>19.547135641838906</v>
      </c>
      <c r="J132" s="57">
        <v>22.897298554163161</v>
      </c>
      <c r="K132" s="57">
        <v>17.94530335079013</v>
      </c>
      <c r="L132" s="65">
        <v>19.606492324207057</v>
      </c>
      <c r="O132" s="75"/>
      <c r="R132" s="66"/>
    </row>
    <row r="133" spans="1:18">
      <c r="A133" s="73">
        <v>1393</v>
      </c>
      <c r="B133" s="57">
        <v>46.487093767933544</v>
      </c>
      <c r="C133" s="58">
        <v>19.603294028777736</v>
      </c>
      <c r="D133" s="58">
        <v>23.497070872181851</v>
      </c>
      <c r="E133" s="74">
        <v>27.996339835581747</v>
      </c>
      <c r="G133" s="58">
        <v>3.4408068129667031</v>
      </c>
      <c r="I133" s="58">
        <v>17.061786636059264</v>
      </c>
      <c r="J133" s="57">
        <v>23.589017172743397</v>
      </c>
      <c r="K133" s="57">
        <v>17.971927717547565</v>
      </c>
      <c r="L133" s="65">
        <v>18.642356852051908</v>
      </c>
      <c r="O133" s="75"/>
      <c r="R133" s="66"/>
    </row>
    <row r="134" spans="1:18">
      <c r="A134" s="73">
        <v>1394</v>
      </c>
      <c r="B134" s="57">
        <v>54.910942005105227</v>
      </c>
      <c r="C134" s="58">
        <v>20.560722455528751</v>
      </c>
      <c r="D134" s="58">
        <v>23.381198367588478</v>
      </c>
      <c r="E134" s="74">
        <v>30.588638972474289</v>
      </c>
      <c r="G134" s="58">
        <v>3.7780315413567425</v>
      </c>
      <c r="I134" s="58">
        <v>17.559156635099225</v>
      </c>
      <c r="J134" s="57">
        <v>23.034608529636085</v>
      </c>
      <c r="K134" s="57">
        <v>17.97131364996773</v>
      </c>
      <c r="L134" s="65">
        <v>18.734720131928114</v>
      </c>
      <c r="O134" s="75"/>
      <c r="R134" s="66"/>
    </row>
    <row r="135" spans="1:18">
      <c r="A135" s="73">
        <v>1395</v>
      </c>
      <c r="B135" s="57">
        <v>49.288947421522586</v>
      </c>
      <c r="C135" s="58">
        <v>20.589925028139746</v>
      </c>
      <c r="D135" s="58">
        <v>23.294531832543232</v>
      </c>
      <c r="E135" s="74">
        <v>29.127603278193476</v>
      </c>
      <c r="G135" s="58">
        <v>3.7486007903047063</v>
      </c>
      <c r="I135" s="58">
        <v>19.03008691726345</v>
      </c>
      <c r="J135" s="57">
        <v>22.940447510509276</v>
      </c>
      <c r="K135" s="57">
        <v>18.450809722978519</v>
      </c>
      <c r="L135" s="65">
        <v>19.521187178282656</v>
      </c>
      <c r="O135" s="75"/>
      <c r="R135" s="66"/>
    </row>
    <row r="136" spans="1:18">
      <c r="A136" s="73">
        <v>1396</v>
      </c>
      <c r="B136" s="57">
        <v>49.318089302038032</v>
      </c>
      <c r="C136" s="58">
        <v>20.666233096087915</v>
      </c>
      <c r="D136" s="58">
        <v>23.23428607790861</v>
      </c>
      <c r="E136" s="74">
        <v>29.153945644605653</v>
      </c>
      <c r="G136" s="58">
        <v>3.6684124035003332</v>
      </c>
      <c r="I136" s="58">
        <v>18.753405605158953</v>
      </c>
      <c r="J136" s="57">
        <v>21.977997925391893</v>
      </c>
      <c r="K136" s="57">
        <v>18.193383271489431</v>
      </c>
      <c r="L136" s="65">
        <v>19.086337432181832</v>
      </c>
      <c r="O136" s="75"/>
      <c r="R136" s="66"/>
    </row>
    <row r="137" spans="1:18">
      <c r="A137" s="73">
        <v>1397</v>
      </c>
      <c r="B137" s="57">
        <v>46.516554007841471</v>
      </c>
      <c r="C137" s="58">
        <v>20.852319404840529</v>
      </c>
      <c r="D137" s="58">
        <v>22.695972793590542</v>
      </c>
      <c r="E137" s="74">
        <v>28.365115156766421</v>
      </c>
      <c r="G137" s="58">
        <v>3.8247111381865211</v>
      </c>
      <c r="I137" s="58">
        <v>21.75553809877573</v>
      </c>
      <c r="J137" s="57">
        <v>21.596858074916245</v>
      </c>
      <c r="K137" s="57">
        <v>18.485185571718702</v>
      </c>
      <c r="L137" s="65">
        <v>20.452946089492404</v>
      </c>
      <c r="O137" s="75"/>
      <c r="R137" s="66"/>
    </row>
    <row r="138" spans="1:18">
      <c r="A138" s="73">
        <v>1398</v>
      </c>
      <c r="B138" s="57">
        <v>53.005143388056304</v>
      </c>
      <c r="C138" s="58">
        <v>21.321980168874578</v>
      </c>
      <c r="D138" s="58">
        <v>22.513504550903079</v>
      </c>
      <c r="E138" s="74">
        <v>30.208482234941574</v>
      </c>
      <c r="G138" s="58">
        <v>4.3147777706916806</v>
      </c>
      <c r="I138" s="58">
        <v>22.419942034942547</v>
      </c>
      <c r="J138" s="57">
        <v>24.228075213291515</v>
      </c>
      <c r="K138" s="57">
        <v>19.425090822309286</v>
      </c>
      <c r="L138" s="65">
        <v>21.665629454254066</v>
      </c>
      <c r="O138" s="75"/>
      <c r="R138" s="66"/>
    </row>
    <row r="139" spans="1:18">
      <c r="A139" s="73">
        <v>1399</v>
      </c>
      <c r="B139" s="57">
        <v>47.801733370880953</v>
      </c>
      <c r="C139" s="58">
        <v>21.337880834328249</v>
      </c>
      <c r="D139" s="58">
        <v>22.438295031904431</v>
      </c>
      <c r="E139" s="74">
        <v>28.852398680640547</v>
      </c>
      <c r="G139" s="58">
        <v>4.002426500635865</v>
      </c>
      <c r="I139" s="58">
        <v>20.635705161870213</v>
      </c>
      <c r="J139" s="57">
        <v>25.232515703777914</v>
      </c>
      <c r="K139" s="57">
        <v>19.24392362246385</v>
      </c>
      <c r="L139" s="65">
        <v>21.041816305304053</v>
      </c>
      <c r="O139" s="75"/>
      <c r="R139" s="66"/>
    </row>
    <row r="140" spans="1:18">
      <c r="A140" s="73">
        <v>1400</v>
      </c>
      <c r="B140" s="57">
        <v>44.736023710838197</v>
      </c>
      <c r="C140" s="58">
        <v>21.351763858184992</v>
      </c>
      <c r="D140" s="58">
        <v>21.867314354224803</v>
      </c>
      <c r="E140" s="74">
        <v>27.904620152574513</v>
      </c>
      <c r="G140" s="58">
        <v>4.0072707596216643</v>
      </c>
      <c r="I140" s="58">
        <v>20.88052781505953</v>
      </c>
      <c r="J140" s="57">
        <v>26.998422126122161</v>
      </c>
      <c r="K140" s="57">
        <v>19.944240576342853</v>
      </c>
      <c r="L140" s="65">
        <v>21.782832723219236</v>
      </c>
      <c r="O140" s="75"/>
      <c r="R140" s="66"/>
    </row>
    <row r="141" spans="1:18">
      <c r="A141" s="73">
        <v>1401</v>
      </c>
      <c r="B141" s="57">
        <v>43.919880025003245</v>
      </c>
      <c r="C141" s="58">
        <v>21.064361203689032</v>
      </c>
      <c r="D141" s="58">
        <v>21.749494083427294</v>
      </c>
      <c r="E141" s="74">
        <v>27.524416448901313</v>
      </c>
      <c r="G141" s="58">
        <v>4.1900521531762536</v>
      </c>
      <c r="I141" s="58">
        <v>22.730713683145524</v>
      </c>
      <c r="J141" s="57">
        <v>27.985727650032544</v>
      </c>
      <c r="K141" s="57">
        <v>20.719109702869464</v>
      </c>
      <c r="L141" s="65">
        <v>23.091018676864564</v>
      </c>
      <c r="O141" s="75"/>
      <c r="R141" s="66"/>
    </row>
    <row r="142" spans="1:18">
      <c r="A142" s="73">
        <v>1402</v>
      </c>
      <c r="B142" s="57">
        <v>47.029569064580372</v>
      </c>
      <c r="C142" s="58">
        <v>20.624473613267888</v>
      </c>
      <c r="D142" s="58">
        <v>22.163448265834454</v>
      </c>
      <c r="E142" s="74">
        <v>28.237037916227187</v>
      </c>
      <c r="G142" s="58">
        <v>4.3038171921728043</v>
      </c>
      <c r="I142" s="58">
        <v>26.708760112657245</v>
      </c>
      <c r="J142" s="57">
        <v>20.427765736968727</v>
      </c>
      <c r="K142" s="57">
        <v>20.910078253900803</v>
      </c>
      <c r="L142" s="65">
        <v>23.119394899799087</v>
      </c>
      <c r="O142" s="75"/>
      <c r="R142" s="66"/>
    </row>
    <row r="143" spans="1:18">
      <c r="A143" s="73">
        <v>1403</v>
      </c>
      <c r="B143" s="57">
        <v>48.422213361534062</v>
      </c>
      <c r="C143" s="58">
        <v>21.053695318655333</v>
      </c>
      <c r="D143" s="58">
        <v>21.733544230826404</v>
      </c>
      <c r="E143" s="74">
        <v>28.676029548797906</v>
      </c>
      <c r="G143" s="58">
        <v>4.6015685038092453</v>
      </c>
      <c r="I143" s="58">
        <v>25.889996308237716</v>
      </c>
      <c r="J143" s="57">
        <v>26.395203685435842</v>
      </c>
      <c r="K143" s="57">
        <v>21.392910961861201</v>
      </c>
      <c r="L143" s="65">
        <v>24.340453001732406</v>
      </c>
      <c r="O143" s="75"/>
      <c r="R143" s="66"/>
    </row>
    <row r="144" spans="1:18">
      <c r="A144" s="73">
        <v>1404</v>
      </c>
      <c r="B144" s="57">
        <v>49.51737997867528</v>
      </c>
      <c r="C144" s="58">
        <v>21.398740058974838</v>
      </c>
      <c r="D144" s="58">
        <v>21.813811583583018</v>
      </c>
      <c r="E144" s="74">
        <v>29.144699308659749</v>
      </c>
      <c r="G144" s="58">
        <v>4.124863528802714</v>
      </c>
      <c r="I144" s="58">
        <v>19.009168299881523</v>
      </c>
      <c r="J144" s="57">
        <v>28.562682550388164</v>
      </c>
      <c r="K144" s="57">
        <v>20.519896133231128</v>
      </c>
      <c r="L144" s="65">
        <v>21.468010034035192</v>
      </c>
      <c r="O144" s="75"/>
      <c r="R144" s="66"/>
    </row>
    <row r="145" spans="1:18">
      <c r="A145" s="73">
        <v>1405</v>
      </c>
      <c r="B145" s="57">
        <v>50.599734688501059</v>
      </c>
      <c r="C145" s="58">
        <v>20.972267675220685</v>
      </c>
      <c r="D145" s="58">
        <v>21.638312576490033</v>
      </c>
      <c r="E145" s="74">
        <v>29.171841533951671</v>
      </c>
      <c r="G145" s="58">
        <v>4.1720269243046291</v>
      </c>
      <c r="I145" s="58">
        <v>18.485165145892722</v>
      </c>
      <c r="J145" s="57">
        <v>30.589659807261665</v>
      </c>
      <c r="K145" s="57">
        <v>20.410221793999547</v>
      </c>
      <c r="L145" s="65">
        <v>21.6932709604934</v>
      </c>
      <c r="O145" s="75"/>
      <c r="R145" s="66"/>
    </row>
    <row r="146" spans="1:18">
      <c r="A146" s="73">
        <v>1406</v>
      </c>
      <c r="B146" s="57">
        <v>44.646950841785063</v>
      </c>
      <c r="C146" s="58">
        <v>19.525477118837639</v>
      </c>
      <c r="D146" s="58">
        <v>21.928536682913698</v>
      </c>
      <c r="E146" s="74">
        <v>27.035379419106967</v>
      </c>
      <c r="G146" s="58">
        <v>3.8345259778170657</v>
      </c>
      <c r="I146" s="58">
        <v>16.857391644786709</v>
      </c>
      <c r="J146" s="57">
        <v>33.053270233037914</v>
      </c>
      <c r="K146" s="57">
        <v>20.283566039676561</v>
      </c>
      <c r="L146" s="65">
        <v>21.513991837743973</v>
      </c>
      <c r="O146" s="75"/>
      <c r="R146" s="66"/>
    </row>
    <row r="147" spans="1:18">
      <c r="A147" s="73">
        <v>1407</v>
      </c>
      <c r="B147" s="57">
        <v>45.094071055276238</v>
      </c>
      <c r="C147" s="58">
        <v>19.378478228047118</v>
      </c>
      <c r="D147" s="58">
        <v>21.82679824771914</v>
      </c>
      <c r="E147" s="74">
        <v>27.052011810730651</v>
      </c>
      <c r="G147" s="58">
        <v>3.6449742982809883</v>
      </c>
      <c r="I147" s="58">
        <v>17.600203487238222</v>
      </c>
      <c r="J147" s="57">
        <v>27.691171760837584</v>
      </c>
      <c r="K147" s="57">
        <v>19.913514135009752</v>
      </c>
      <c r="L147" s="65">
        <v>20.437919586294338</v>
      </c>
      <c r="O147" s="75"/>
      <c r="R147" s="66"/>
    </row>
    <row r="148" spans="1:18">
      <c r="A148" s="73">
        <v>1408</v>
      </c>
      <c r="B148" s="57">
        <v>38.556841861412515</v>
      </c>
      <c r="C148" s="58">
        <v>18.597768433691542</v>
      </c>
      <c r="D148" s="58">
        <v>21.876249072647056</v>
      </c>
      <c r="E148" s="74">
        <v>25.01085343123734</v>
      </c>
      <c r="G148" s="58">
        <v>3.6362856292609504</v>
      </c>
      <c r="I148" s="58">
        <v>21.292743101727186</v>
      </c>
      <c r="J148" s="57">
        <v>27.069530599785747</v>
      </c>
      <c r="K148" s="57">
        <v>20.171732492940233</v>
      </c>
      <c r="L148" s="65">
        <v>22.053182046596483</v>
      </c>
      <c r="O148" s="75"/>
      <c r="R148" s="66"/>
    </row>
    <row r="149" spans="1:18">
      <c r="A149" s="73">
        <v>1409</v>
      </c>
      <c r="B149" s="57">
        <v>42.068779945605591</v>
      </c>
      <c r="C149" s="58">
        <v>18.336062826904985</v>
      </c>
      <c r="D149" s="58">
        <v>22.12891476513294</v>
      </c>
      <c r="E149" s="74">
        <v>25.865273959738801</v>
      </c>
      <c r="G149" s="58">
        <v>4.2198140044413561</v>
      </c>
      <c r="I149" s="58">
        <v>23.157508585831149</v>
      </c>
      <c r="J149" s="57">
        <v>32.823078450818898</v>
      </c>
      <c r="K149" s="57">
        <v>21.700833207856686</v>
      </c>
      <c r="L149" s="65">
        <v>24.746740855811048</v>
      </c>
      <c r="O149" s="75"/>
      <c r="R149" s="66"/>
    </row>
    <row r="150" spans="1:18">
      <c r="A150" s="73">
        <v>1410</v>
      </c>
      <c r="B150" s="57">
        <v>47.912230816231094</v>
      </c>
      <c r="C150" s="58">
        <v>18.651232559435588</v>
      </c>
      <c r="D150" s="58">
        <v>21.93441881911599</v>
      </c>
      <c r="E150" s="74">
        <v>27.465728926325941</v>
      </c>
      <c r="G150" s="58">
        <v>4.5271524975316826</v>
      </c>
      <c r="I150" s="58">
        <v>26.335706407546816</v>
      </c>
      <c r="J150" s="57">
        <v>28.127787280158302</v>
      </c>
      <c r="K150" s="57">
        <v>21.509230803045376</v>
      </c>
      <c r="L150" s="65">
        <v>25.002059169001502</v>
      </c>
      <c r="O150" s="75"/>
      <c r="R150" s="66"/>
    </row>
    <row r="151" spans="1:18">
      <c r="A151" s="73">
        <v>1411</v>
      </c>
      <c r="B151" s="57">
        <v>44.937223617974347</v>
      </c>
      <c r="C151" s="58">
        <v>19.145508889161931</v>
      </c>
      <c r="D151" s="58">
        <v>21.75734117057933</v>
      </c>
      <c r="E151" s="74">
        <v>26.881459447102586</v>
      </c>
      <c r="G151" s="58">
        <v>4.2760870274171019</v>
      </c>
      <c r="I151" s="58">
        <v>23.274305843492002</v>
      </c>
      <c r="J151" s="57">
        <v>30.550555648604977</v>
      </c>
      <c r="K151" s="57">
        <v>21.290388866783736</v>
      </c>
      <c r="L151" s="65">
        <v>24.12878623168179</v>
      </c>
      <c r="O151" s="75"/>
      <c r="R151" s="66"/>
    </row>
    <row r="152" spans="1:18">
      <c r="A152" s="73">
        <v>1412</v>
      </c>
      <c r="B152" s="57">
        <v>42.90819676340152</v>
      </c>
      <c r="C152" s="58">
        <v>18.927684631571569</v>
      </c>
      <c r="D152" s="58">
        <v>21.715589882583821</v>
      </c>
      <c r="E152" s="74">
        <v>26.243143862347754</v>
      </c>
      <c r="G152" s="58">
        <v>3.6191150101880587</v>
      </c>
      <c r="I152" s="58">
        <v>20.145760412299275</v>
      </c>
      <c r="J152" s="57">
        <v>24.795399811425469</v>
      </c>
      <c r="K152" s="57">
        <v>19.989082004026308</v>
      </c>
      <c r="L152" s="65">
        <v>20.918392494952716</v>
      </c>
      <c r="O152" s="75"/>
      <c r="R152" s="66"/>
    </row>
    <row r="153" spans="1:18">
      <c r="A153" s="73">
        <v>1413</v>
      </c>
      <c r="B153" s="57">
        <v>36.22013105665669</v>
      </c>
      <c r="C153" s="58">
        <v>17.160691540679093</v>
      </c>
      <c r="D153" s="58">
        <v>22.044913457907892</v>
      </c>
      <c r="E153" s="74">
        <v>23.77679365180283</v>
      </c>
      <c r="G153" s="58">
        <v>3.3816279326159653</v>
      </c>
      <c r="I153" s="58">
        <v>19.637810844172158</v>
      </c>
      <c r="J153" s="57">
        <v>28.297582065186727</v>
      </c>
      <c r="K153" s="57">
        <v>20.096586441321143</v>
      </c>
      <c r="L153" s="65">
        <v>21.573187470858716</v>
      </c>
      <c r="O153" s="75"/>
      <c r="R153" s="66"/>
    </row>
    <row r="154" spans="1:18">
      <c r="A154" s="73">
        <v>1414</v>
      </c>
      <c r="B154" s="57">
        <v>43.37384398585624</v>
      </c>
      <c r="C154" s="58">
        <v>20.15673184766942</v>
      </c>
      <c r="D154" s="58">
        <v>21.919737457421579</v>
      </c>
      <c r="E154" s="74">
        <v>27.00307802510315</v>
      </c>
      <c r="G154" s="58">
        <v>3.7239613390182154</v>
      </c>
      <c r="I154" s="58">
        <v>19.050164130504921</v>
      </c>
      <c r="J154" s="57">
        <v>26.766780746346043</v>
      </c>
      <c r="K154" s="57">
        <v>20.061732434933333</v>
      </c>
      <c r="L154" s="65">
        <v>20.918651099153536</v>
      </c>
      <c r="O154" s="75"/>
      <c r="R154" s="66"/>
    </row>
    <row r="155" spans="1:18">
      <c r="A155" s="73">
        <v>1415</v>
      </c>
      <c r="B155" s="57">
        <v>43.121972807360535</v>
      </c>
      <c r="C155" s="58">
        <v>21.37996016304665</v>
      </c>
      <c r="D155" s="58">
        <v>22.248402673313024</v>
      </c>
      <c r="E155" s="74">
        <v>27.610886912438836</v>
      </c>
      <c r="G155" s="58">
        <v>4.0440278332468358</v>
      </c>
      <c r="I155" s="58">
        <v>19.069402032752173</v>
      </c>
      <c r="J155" s="57">
        <v>31.349690849832562</v>
      </c>
      <c r="K155" s="57">
        <v>20.656074758695414</v>
      </c>
      <c r="L155" s="65">
        <v>22.216496004319282</v>
      </c>
      <c r="O155" s="75"/>
      <c r="R155" s="66"/>
    </row>
    <row r="156" spans="1:18">
      <c r="A156" s="73">
        <v>1416</v>
      </c>
      <c r="B156" s="57">
        <v>40.294016957098883</v>
      </c>
      <c r="C156" s="58">
        <v>20.9561926782721</v>
      </c>
      <c r="D156" s="58">
        <v>22.000224371437227</v>
      </c>
      <c r="E156" s="74">
        <v>26.609941906508389</v>
      </c>
      <c r="G156" s="58">
        <v>3.9839650701025908</v>
      </c>
      <c r="I156" s="58">
        <v>23.020429946642079</v>
      </c>
      <c r="J156" s="57">
        <v>25.833571475973027</v>
      </c>
      <c r="K156" s="57">
        <v>20.765453206433527</v>
      </c>
      <c r="L156" s="65">
        <v>22.709803671520479</v>
      </c>
      <c r="O156" s="75"/>
      <c r="R156" s="66"/>
    </row>
    <row r="157" spans="1:18">
      <c r="A157" s="73">
        <v>1417</v>
      </c>
      <c r="B157" s="57">
        <v>48.783215154056265</v>
      </c>
      <c r="C157" s="58">
        <v>21.42390890155631</v>
      </c>
      <c r="D157" s="58">
        <v>22.180552708945253</v>
      </c>
      <c r="E157" s="74">
        <v>29.072359900249968</v>
      </c>
      <c r="G157" s="58">
        <v>4.5099791327524974</v>
      </c>
      <c r="I157" s="58">
        <v>25.817003076194531</v>
      </c>
      <c r="J157" s="57">
        <v>23.698749623636008</v>
      </c>
      <c r="K157" s="57">
        <v>20.979775046006647</v>
      </c>
      <c r="L157" s="65">
        <v>23.530764112565677</v>
      </c>
      <c r="O157" s="75"/>
      <c r="R157" s="66"/>
    </row>
    <row r="158" spans="1:18">
      <c r="A158" s="73">
        <v>1418</v>
      </c>
      <c r="B158" s="57">
        <v>44.879083725348643</v>
      </c>
      <c r="C158" s="58">
        <v>20.341929805686579</v>
      </c>
      <c r="D158" s="58">
        <v>22.237810741850076</v>
      </c>
      <c r="E158" s="74">
        <v>27.570063204158039</v>
      </c>
      <c r="G158" s="58">
        <v>3.9222492461679117</v>
      </c>
      <c r="I158" s="58">
        <v>20.243770004358797</v>
      </c>
      <c r="J158" s="57">
        <v>26.833118984218302</v>
      </c>
      <c r="K158" s="57">
        <v>20.406473265710339</v>
      </c>
      <c r="L158" s="65">
        <v>21.579392314374616</v>
      </c>
      <c r="O158" s="75"/>
      <c r="R158" s="66"/>
    </row>
    <row r="159" spans="1:18">
      <c r="A159" s="73">
        <v>1419</v>
      </c>
      <c r="B159" s="57">
        <v>48.924436347110898</v>
      </c>
      <c r="C159" s="58">
        <v>21.153747243350502</v>
      </c>
      <c r="D159" s="58">
        <v>22.314893140246721</v>
      </c>
      <c r="E159" s="74">
        <v>29.019502331768901</v>
      </c>
      <c r="G159" s="58">
        <v>4.3339396938694259</v>
      </c>
      <c r="I159" s="58">
        <v>21.245927866922713</v>
      </c>
      <c r="J159" s="57">
        <v>28.85822872902023</v>
      </c>
      <c r="K159" s="57">
        <v>20.827673412204629</v>
      </c>
      <c r="L159" s="65">
        <v>22.653467505348139</v>
      </c>
      <c r="O159" s="75"/>
      <c r="R159" s="66"/>
    </row>
    <row r="160" spans="1:18">
      <c r="A160" s="73">
        <v>1420</v>
      </c>
      <c r="B160" s="57">
        <v>46.444986803299912</v>
      </c>
      <c r="C160" s="58">
        <v>20.975872851877991</v>
      </c>
      <c r="D160" s="58">
        <v>22.308929565712678</v>
      </c>
      <c r="E160" s="74">
        <v>28.294167767487483</v>
      </c>
      <c r="G160" s="58">
        <v>3.9374492078194643</v>
      </c>
      <c r="I160" s="58">
        <v>20.14573270117511</v>
      </c>
      <c r="J160" s="57">
        <v>25.637144067401945</v>
      </c>
      <c r="K160" s="57">
        <v>19.932079628129777</v>
      </c>
      <c r="L160" s="65">
        <v>21.108619153731379</v>
      </c>
      <c r="O160" s="75"/>
      <c r="R160" s="66"/>
    </row>
    <row r="161" spans="1:18">
      <c r="A161" s="73">
        <v>1421</v>
      </c>
      <c r="B161" s="57">
        <v>39.795348173825431</v>
      </c>
      <c r="C161" s="58">
        <v>20.627768880476818</v>
      </c>
      <c r="D161" s="58">
        <v>22.281295751019101</v>
      </c>
      <c r="E161" s="74">
        <v>26.406542122385179</v>
      </c>
      <c r="G161" s="58">
        <v>4.0170875735494969</v>
      </c>
      <c r="I161" s="58">
        <v>22.137916474613682</v>
      </c>
      <c r="J161" s="57">
        <v>29.008161978024628</v>
      </c>
      <c r="K161" s="57">
        <v>20.739365787516544</v>
      </c>
      <c r="L161" s="65">
        <v>23.074991442065912</v>
      </c>
      <c r="O161" s="75"/>
      <c r="R161" s="66"/>
    </row>
    <row r="162" spans="1:18">
      <c r="A162" s="73">
        <v>1422</v>
      </c>
      <c r="B162" s="57">
        <v>42.479963029749328</v>
      </c>
      <c r="C162" s="58">
        <v>20.877147493720855</v>
      </c>
      <c r="D162" s="58">
        <v>22.420258354688112</v>
      </c>
      <c r="E162" s="74">
        <v>27.256731228449933</v>
      </c>
      <c r="G162" s="58">
        <v>3.7213465659970253</v>
      </c>
      <c r="I162" s="58">
        <v>20.547352538555444</v>
      </c>
      <c r="J162" s="57">
        <v>23.152135452978005</v>
      </c>
      <c r="K162" s="57">
        <v>20.021956509218352</v>
      </c>
      <c r="L162" s="65">
        <v>20.709429241954034</v>
      </c>
      <c r="O162" s="75"/>
      <c r="R162" s="66"/>
    </row>
    <row r="163" spans="1:18">
      <c r="A163" s="73">
        <v>1423</v>
      </c>
      <c r="B163" s="57">
        <v>47.215833291723008</v>
      </c>
      <c r="C163" s="58">
        <v>21.10226116090492</v>
      </c>
      <c r="D163" s="58">
        <v>22.991692031102644</v>
      </c>
      <c r="E163" s="74">
        <v>28.748445605881344</v>
      </c>
      <c r="G163" s="58">
        <v>4.0026644287922073</v>
      </c>
      <c r="I163" s="58">
        <v>21.277650420614897</v>
      </c>
      <c r="J163" s="57">
        <v>23.546092110869559</v>
      </c>
      <c r="K163" s="57">
        <v>19.943155021774121</v>
      </c>
      <c r="L163" s="65">
        <v>21.119157932588752</v>
      </c>
      <c r="O163" s="75"/>
      <c r="R163" s="66"/>
    </row>
    <row r="164" spans="1:18">
      <c r="A164" s="73">
        <v>1424</v>
      </c>
      <c r="B164" s="57">
        <v>49.362657537260056</v>
      </c>
      <c r="C164" s="58">
        <v>20.630294836719042</v>
      </c>
      <c r="D164" s="58">
        <v>22.574864646756879</v>
      </c>
      <c r="E164" s="74">
        <v>28.959448844819299</v>
      </c>
      <c r="G164" s="58">
        <v>4.1059476356320106</v>
      </c>
      <c r="I164" s="58">
        <v>20.596811991189881</v>
      </c>
      <c r="J164" s="57">
        <v>26.186101739819339</v>
      </c>
      <c r="K164" s="57">
        <v>20.132400315964073</v>
      </c>
      <c r="L164" s="65">
        <v>21.50626031961399</v>
      </c>
      <c r="O164" s="75"/>
      <c r="R164" s="66"/>
    </row>
    <row r="165" spans="1:18">
      <c r="A165" s="73">
        <v>1425</v>
      </c>
      <c r="B165" s="57">
        <v>45.524298667118977</v>
      </c>
      <c r="C165" s="58">
        <v>20.708269843102343</v>
      </c>
      <c r="D165" s="58">
        <v>22.361561698352912</v>
      </c>
      <c r="E165" s="74">
        <v>27.945217735873996</v>
      </c>
      <c r="G165" s="58">
        <v>3.8994061892078529</v>
      </c>
      <c r="I165" s="58">
        <v>21.723469520772241</v>
      </c>
      <c r="J165" s="57">
        <v>22.813298095521343</v>
      </c>
      <c r="K165" s="57">
        <v>20.019525454697519</v>
      </c>
      <c r="L165" s="65">
        <v>21.16570617935384</v>
      </c>
      <c r="O165" s="75"/>
      <c r="R165" s="66"/>
    </row>
    <row r="166" spans="1:18">
      <c r="A166" s="73">
        <v>1426</v>
      </c>
      <c r="B166" s="57">
        <v>44.252863221114303</v>
      </c>
      <c r="C166" s="58">
        <v>19.828599273434751</v>
      </c>
      <c r="D166" s="58">
        <v>21.959763426034655</v>
      </c>
      <c r="E166" s="74">
        <v>27.08606067966759</v>
      </c>
      <c r="G166" s="58">
        <v>4.319260216896545</v>
      </c>
      <c r="I166" s="58">
        <v>24.090506357521654</v>
      </c>
      <c r="J166" s="57">
        <v>29.185110437984086</v>
      </c>
      <c r="K166" s="57">
        <v>21.35924144618852</v>
      </c>
      <c r="L166" s="65">
        <v>24.188297764853637</v>
      </c>
      <c r="O166" s="75"/>
      <c r="R166" s="66"/>
    </row>
    <row r="167" spans="1:18">
      <c r="A167" s="73">
        <v>1427</v>
      </c>
      <c r="B167" s="57">
        <v>43.451208967980037</v>
      </c>
      <c r="C167" s="58">
        <v>18.893529861497075</v>
      </c>
      <c r="D167" s="58">
        <v>21.70408410511218</v>
      </c>
      <c r="E167" s="74">
        <v>26.363743607088718</v>
      </c>
      <c r="G167" s="58">
        <v>4.0453523533143922</v>
      </c>
      <c r="I167" s="58">
        <v>23.130046808899316</v>
      </c>
      <c r="J167" s="57">
        <v>27.464306761928636</v>
      </c>
      <c r="K167" s="57">
        <v>21.177974557892728</v>
      </c>
      <c r="L167" s="65">
        <v>23.275073424447736</v>
      </c>
      <c r="O167" s="75"/>
      <c r="R167" s="66"/>
    </row>
    <row r="168" spans="1:18">
      <c r="A168" s="73">
        <v>1428</v>
      </c>
      <c r="B168" s="57">
        <v>40.676670394865191</v>
      </c>
      <c r="C168" s="58">
        <v>17.135732159524146</v>
      </c>
      <c r="D168" s="58">
        <v>21.426465357630583</v>
      </c>
      <c r="E168" s="74">
        <v>24.737156170205516</v>
      </c>
      <c r="G168" s="58">
        <v>3.9415683598425137</v>
      </c>
      <c r="I168" s="58">
        <v>23.624923848556961</v>
      </c>
      <c r="J168" s="57">
        <v>29.685519724409982</v>
      </c>
      <c r="K168" s="57">
        <v>21.616469734754332</v>
      </c>
      <c r="L168" s="65">
        <v>24.169133262979052</v>
      </c>
      <c r="O168" s="75"/>
      <c r="R168" s="66"/>
    </row>
    <row r="169" spans="1:18">
      <c r="A169" s="73">
        <v>1429</v>
      </c>
      <c r="B169" s="57">
        <v>41.735816206586108</v>
      </c>
      <c r="C169" s="58">
        <v>18.501597313530038</v>
      </c>
      <c r="D169" s="58">
        <v>21.141846578315448</v>
      </c>
      <c r="E169" s="74">
        <v>25.574794488716883</v>
      </c>
      <c r="G169" s="58">
        <v>4.5775183486887618</v>
      </c>
      <c r="I169" s="58">
        <v>29.530020485124769</v>
      </c>
      <c r="J169" s="57">
        <v>29.498780180564555</v>
      </c>
      <c r="K169" s="57">
        <v>22.741505406711333</v>
      </c>
      <c r="L169" s="65">
        <v>27.149368069828885</v>
      </c>
      <c r="O169" s="75"/>
      <c r="R169" s="66"/>
    </row>
    <row r="170" spans="1:18">
      <c r="A170" s="73">
        <v>1430</v>
      </c>
      <c r="B170" s="57">
        <v>44.039282311001315</v>
      </c>
      <c r="C170" s="58">
        <v>19.02709453730014</v>
      </c>
      <c r="D170" s="58">
        <v>20.738097155432392</v>
      </c>
      <c r="E170" s="74">
        <v>26.30173605733156</v>
      </c>
      <c r="G170" s="58">
        <v>4.5703902007492037</v>
      </c>
      <c r="I170" s="58">
        <v>29.893737536576818</v>
      </c>
      <c r="J170" s="57">
        <v>27.203147995715081</v>
      </c>
      <c r="K170" s="57">
        <v>21.326422300843365</v>
      </c>
      <c r="L170" s="65">
        <v>26.357890459158952</v>
      </c>
      <c r="O170" s="75"/>
      <c r="R170" s="66"/>
    </row>
    <row r="171" spans="1:18">
      <c r="A171" s="73">
        <v>1431</v>
      </c>
      <c r="B171" s="57">
        <v>43.289548626177883</v>
      </c>
      <c r="C171" s="58">
        <v>19.710221671299522</v>
      </c>
      <c r="D171" s="58">
        <v>20.665178316585877</v>
      </c>
      <c r="E171" s="74">
        <v>26.410579714174563</v>
      </c>
      <c r="G171" s="58">
        <v>3.5047742338821415</v>
      </c>
      <c r="I171" s="58">
        <v>18.268509532000387</v>
      </c>
      <c r="J171" s="57">
        <v>26.511109804311385</v>
      </c>
      <c r="K171" s="57">
        <v>18.74680368049145</v>
      </c>
      <c r="L171" s="65">
        <v>20.129078677202031</v>
      </c>
      <c r="O171" s="75"/>
      <c r="R171" s="66"/>
    </row>
    <row r="172" spans="1:18">
      <c r="A172" s="73">
        <v>1432</v>
      </c>
      <c r="B172" s="57">
        <v>43.783475032380352</v>
      </c>
      <c r="C172" s="58">
        <v>18.725924501540376</v>
      </c>
      <c r="D172" s="58">
        <v>20.619672016656597</v>
      </c>
      <c r="E172" s="74">
        <v>26.059367575574569</v>
      </c>
      <c r="G172" s="58">
        <v>3.6644618500022226</v>
      </c>
      <c r="I172" s="58">
        <v>21.257223915488108</v>
      </c>
      <c r="J172" s="57">
        <v>25.140176191506473</v>
      </c>
      <c r="K172" s="57">
        <v>19.3344021233567</v>
      </c>
      <c r="L172" s="65">
        <v>21.329865504540205</v>
      </c>
      <c r="O172" s="75"/>
      <c r="R172" s="66"/>
    </row>
    <row r="173" spans="1:18">
      <c r="A173" s="73">
        <v>1433</v>
      </c>
      <c r="B173" s="57">
        <v>45.750777888884059</v>
      </c>
      <c r="C173" s="58">
        <v>19.364013247858342</v>
      </c>
      <c r="D173" s="58">
        <v>20.414664011346723</v>
      </c>
      <c r="E173" s="74">
        <v>26.8098216639603</v>
      </c>
      <c r="G173" s="58">
        <v>4.1643830722976372</v>
      </c>
      <c r="I173" s="58">
        <v>25.391129031927292</v>
      </c>
      <c r="J173" s="57">
        <v>25.757009429805304</v>
      </c>
      <c r="K173" s="57">
        <v>19.986013404332827</v>
      </c>
      <c r="L173" s="65">
        <v>23.561261067399666</v>
      </c>
      <c r="O173" s="75"/>
      <c r="R173" s="66"/>
    </row>
    <row r="174" spans="1:18">
      <c r="A174" s="73">
        <v>1434</v>
      </c>
      <c r="B174" s="57">
        <v>48.299124060311911</v>
      </c>
      <c r="C174" s="58">
        <v>21.432007758571</v>
      </c>
      <c r="D174" s="58">
        <v>20.214052961154781</v>
      </c>
      <c r="E174" s="74">
        <v>28.38772700498544</v>
      </c>
      <c r="G174" s="58">
        <v>4.1297618373748692</v>
      </c>
      <c r="I174" s="58">
        <v>22.892660487505591</v>
      </c>
      <c r="J174" s="57">
        <v>24.674066416246308</v>
      </c>
      <c r="K174" s="57">
        <v>19.69205672985834</v>
      </c>
      <c r="L174" s="65">
        <v>22.066638007535037</v>
      </c>
      <c r="O174" s="75"/>
      <c r="R174" s="66"/>
    </row>
    <row r="175" spans="1:18">
      <c r="A175" s="73">
        <v>1435</v>
      </c>
      <c r="B175" s="57">
        <v>41.28609033029165</v>
      </c>
      <c r="C175" s="58">
        <v>18.417053625308654</v>
      </c>
      <c r="D175" s="58">
        <v>20.380803136667989</v>
      </c>
      <c r="E175" s="74">
        <v>25.200695538018955</v>
      </c>
      <c r="G175" s="58">
        <v>3.4787278245491353</v>
      </c>
      <c r="I175" s="58">
        <v>20.703726529271449</v>
      </c>
      <c r="J175" s="57">
        <v>24.799913876525636</v>
      </c>
      <c r="K175" s="57">
        <v>19.142559875110912</v>
      </c>
      <c r="L175" s="65">
        <v>20.938699661298589</v>
      </c>
      <c r="O175" s="75"/>
      <c r="R175" s="66"/>
    </row>
    <row r="176" spans="1:18">
      <c r="A176" s="73">
        <v>1436</v>
      </c>
      <c r="B176" s="57">
        <v>37.884805331319775</v>
      </c>
      <c r="C176" s="58">
        <v>16.898257079177721</v>
      </c>
      <c r="D176" s="58">
        <v>19.868932750693244</v>
      </c>
      <c r="E176" s="74">
        <v>23.45836674971736</v>
      </c>
      <c r="G176" s="58">
        <v>3.209279027929357</v>
      </c>
      <c r="I176" s="58">
        <v>20.050756215799687</v>
      </c>
      <c r="J176" s="57">
        <v>25.583283852069805</v>
      </c>
      <c r="K176" s="57">
        <v>18.859558172781679</v>
      </c>
      <c r="L176" s="65">
        <v>20.751595359019351</v>
      </c>
      <c r="O176" s="75"/>
      <c r="R176" s="66"/>
    </row>
    <row r="177" spans="1:18">
      <c r="A177" s="73">
        <v>1437</v>
      </c>
      <c r="B177" s="57">
        <v>33.882467018383068</v>
      </c>
      <c r="C177" s="58">
        <v>16.917661761899076</v>
      </c>
      <c r="D177" s="58">
        <v>20.068447424925669</v>
      </c>
      <c r="E177" s="74">
        <v>22.492454875634092</v>
      </c>
      <c r="G177" s="58">
        <v>3.0583738487410175</v>
      </c>
      <c r="I177" s="58">
        <v>20.257077047329172</v>
      </c>
      <c r="J177" s="57">
        <v>24.471880310458005</v>
      </c>
      <c r="K177" s="57">
        <v>19.041775700170447</v>
      </c>
      <c r="L177" s="65">
        <v>20.625073160248068</v>
      </c>
      <c r="O177" s="75"/>
      <c r="R177" s="66"/>
    </row>
    <row r="178" spans="1:18">
      <c r="A178" s="73">
        <v>1438</v>
      </c>
      <c r="B178" s="57">
        <v>35.681175100634725</v>
      </c>
      <c r="C178" s="58">
        <v>18.106361239536213</v>
      </c>
      <c r="D178" s="58">
        <v>20.326850416604607</v>
      </c>
      <c r="E178" s="74">
        <v>23.592674190478455</v>
      </c>
      <c r="G178" s="58">
        <v>3.9622294279382331</v>
      </c>
      <c r="I178" s="58">
        <v>27.681293250449158</v>
      </c>
      <c r="J178" s="57">
        <v>28.002828930658286</v>
      </c>
      <c r="K178" s="57">
        <v>21.099130654003094</v>
      </c>
      <c r="L178" s="65">
        <v>25.474415792792879</v>
      </c>
      <c r="O178" s="75"/>
      <c r="R178" s="66"/>
    </row>
    <row r="179" spans="1:18">
      <c r="A179" s="73">
        <v>1439</v>
      </c>
      <c r="B179" s="57">
        <v>39.286780004315411</v>
      </c>
      <c r="C179" s="58">
        <v>18.458971157974073</v>
      </c>
      <c r="D179" s="58">
        <v>20.083226226267865</v>
      </c>
      <c r="E179" s="74">
        <v>24.619578585634212</v>
      </c>
      <c r="G179" s="58">
        <v>4.6046645702201969</v>
      </c>
      <c r="I179" s="58">
        <v>33.689241318057775</v>
      </c>
      <c r="J179" s="57">
        <v>27.017625648706773</v>
      </c>
      <c r="K179" s="57">
        <v>22.451772213578398</v>
      </c>
      <c r="L179" s="65">
        <v>28.369989071576203</v>
      </c>
      <c r="O179" s="75"/>
      <c r="R179" s="66"/>
    </row>
    <row r="180" spans="1:18">
      <c r="A180" s="73">
        <v>1440</v>
      </c>
      <c r="B180" s="57">
        <v>43.34916293694809</v>
      </c>
      <c r="C180" s="58">
        <v>16.311598407862537</v>
      </c>
      <c r="D180" s="58">
        <v>20.704259574450148</v>
      </c>
      <c r="E180" s="74">
        <v>24.829644021443876</v>
      </c>
      <c r="G180" s="58">
        <v>3.783186344002345</v>
      </c>
      <c r="I180" s="58">
        <v>24.281920251732625</v>
      </c>
      <c r="J180" s="57">
        <v>26.055673005964703</v>
      </c>
      <c r="K180" s="57">
        <v>19.93731132436562</v>
      </c>
      <c r="L180" s="65">
        <v>23.11154741389004</v>
      </c>
      <c r="O180" s="75"/>
      <c r="R180" s="66"/>
    </row>
    <row r="181" spans="1:18">
      <c r="A181" s="73">
        <v>1441</v>
      </c>
      <c r="B181" s="57">
        <v>34.325456537546152</v>
      </c>
      <c r="C181" s="58">
        <v>15.384895221605602</v>
      </c>
      <c r="D181" s="58">
        <v>20.245197448742498</v>
      </c>
      <c r="E181" s="74">
        <v>21.932384859707557</v>
      </c>
      <c r="G181" s="58">
        <v>2.7367442285963697</v>
      </c>
      <c r="I181" s="58">
        <v>16.681074481591878</v>
      </c>
      <c r="J181" s="57">
        <v>24.884060868261475</v>
      </c>
      <c r="K181" s="57">
        <v>18.481193900059679</v>
      </c>
      <c r="L181" s="65">
        <v>18.927364113561172</v>
      </c>
      <c r="O181" s="75"/>
      <c r="R181" s="66"/>
    </row>
    <row r="182" spans="1:18">
      <c r="A182" s="73">
        <v>1442</v>
      </c>
      <c r="B182" s="57">
        <v>34.645312875426967</v>
      </c>
      <c r="C182" s="58">
        <v>16.880935929783814</v>
      </c>
      <c r="D182" s="58">
        <v>20.119368965408881</v>
      </c>
      <c r="E182" s="74">
        <v>22.686429383085478</v>
      </c>
      <c r="G182" s="58">
        <v>2.9554163329358718</v>
      </c>
      <c r="I182" s="58">
        <v>17.161718938106549</v>
      </c>
      <c r="J182" s="57">
        <v>27.041443147843321</v>
      </c>
      <c r="K182" s="57">
        <v>18.780657471840978</v>
      </c>
      <c r="L182" s="65">
        <v>19.760335116608623</v>
      </c>
      <c r="O182" s="75"/>
      <c r="R182" s="66"/>
    </row>
    <row r="183" spans="1:18">
      <c r="A183" s="73">
        <v>1443</v>
      </c>
      <c r="B183" s="57">
        <v>50.65663054955423</v>
      </c>
      <c r="C183" s="58">
        <v>18.011338237951179</v>
      </c>
      <c r="D183" s="58">
        <v>20.37207109775969</v>
      </c>
      <c r="E183" s="74">
        <v>27.423117482474435</v>
      </c>
      <c r="G183" s="58">
        <v>3.5317683495899908</v>
      </c>
      <c r="I183" s="58">
        <v>18.020234270294999</v>
      </c>
      <c r="J183" s="57">
        <v>24.869068313331873</v>
      </c>
      <c r="K183" s="57">
        <v>18.469276053976319</v>
      </c>
      <c r="L183" s="65">
        <v>19.535168885512395</v>
      </c>
      <c r="O183" s="75"/>
      <c r="R183" s="66"/>
    </row>
    <row r="184" spans="1:18">
      <c r="A184" s="73">
        <v>1444</v>
      </c>
      <c r="B184" s="57">
        <v>52.46334861628965</v>
      </c>
      <c r="C184" s="58">
        <v>16.928237934135854</v>
      </c>
      <c r="D184" s="58">
        <v>20.322377163164639</v>
      </c>
      <c r="E184" s="74">
        <v>27.362563894016226</v>
      </c>
      <c r="G184" s="58">
        <v>3.4156538065601549</v>
      </c>
      <c r="I184" s="58">
        <v>17.157223455917951</v>
      </c>
      <c r="J184" s="57">
        <v>23.858921102569543</v>
      </c>
      <c r="K184" s="57">
        <v>18.623634943375762</v>
      </c>
      <c r="L184" s="65">
        <v>18.934718013976394</v>
      </c>
      <c r="O184" s="75"/>
      <c r="R184" s="66"/>
    </row>
    <row r="185" spans="1:18">
      <c r="A185" s="73">
        <v>1445</v>
      </c>
      <c r="B185" s="57">
        <v>38.534189455705338</v>
      </c>
      <c r="C185" s="58">
        <v>16.719524364319238</v>
      </c>
      <c r="D185" s="58">
        <v>20.014877298053687</v>
      </c>
      <c r="E185" s="74">
        <v>23.583143844668452</v>
      </c>
      <c r="G185" s="58">
        <v>2.9556723322181888</v>
      </c>
      <c r="I185" s="58">
        <v>15.968506369933682</v>
      </c>
      <c r="J185" s="57">
        <v>26.644011161142362</v>
      </c>
      <c r="K185" s="57">
        <v>18.407176857786705</v>
      </c>
      <c r="L185" s="65">
        <v>19.010623915834646</v>
      </c>
      <c r="O185" s="75"/>
      <c r="R185" s="66"/>
    </row>
    <row r="186" spans="1:18">
      <c r="A186" s="73">
        <v>1446</v>
      </c>
      <c r="B186" s="57">
        <v>43.72449399802737</v>
      </c>
      <c r="C186" s="58">
        <v>16.893624812124976</v>
      </c>
      <c r="D186" s="58">
        <v>20.211147611047576</v>
      </c>
      <c r="E186" s="74">
        <v>25.060412344421309</v>
      </c>
      <c r="G186" s="58">
        <v>3.4091870311685377</v>
      </c>
      <c r="I186" s="58">
        <v>18.875035988489881</v>
      </c>
      <c r="J186" s="57">
        <v>27.064305851412847</v>
      </c>
      <c r="K186" s="57">
        <v>19.075272782019159</v>
      </c>
      <c r="L186" s="65">
        <v>20.63499648226453</v>
      </c>
      <c r="O186" s="75"/>
      <c r="R186" s="66"/>
    </row>
    <row r="187" spans="1:18">
      <c r="A187" s="73">
        <v>1447</v>
      </c>
      <c r="B187" s="57">
        <v>44.803180349163917</v>
      </c>
      <c r="C187" s="58">
        <v>17.766709737981579</v>
      </c>
      <c r="D187" s="58">
        <v>19.830893361563</v>
      </c>
      <c r="E187" s="74">
        <v>25.642601196107201</v>
      </c>
      <c r="G187" s="58">
        <v>3.7925193756141535</v>
      </c>
      <c r="I187" s="58">
        <v>19.762813833675764</v>
      </c>
      <c r="J187" s="57">
        <v>31.512300243562375</v>
      </c>
      <c r="K187" s="57">
        <v>20.153669377989107</v>
      </c>
      <c r="L187" s="65">
        <v>22.434041257965379</v>
      </c>
      <c r="O187" s="75"/>
      <c r="R187" s="66"/>
    </row>
    <row r="188" spans="1:18">
      <c r="A188" s="73">
        <v>1448</v>
      </c>
      <c r="B188" s="57">
        <v>46.53461693970165</v>
      </c>
      <c r="C188" s="58">
        <v>18.35483825523761</v>
      </c>
      <c r="D188" s="58">
        <v>20.209083167724337</v>
      </c>
      <c r="E188" s="74">
        <v>26.475737921533288</v>
      </c>
      <c r="G188" s="58">
        <v>3.7965894487432923</v>
      </c>
      <c r="I188" s="58">
        <v>18.715767420786761</v>
      </c>
      <c r="J188" s="57">
        <v>31.180588478484626</v>
      </c>
      <c r="K188" s="57">
        <v>19.722573825289633</v>
      </c>
      <c r="L188" s="65">
        <v>21.751406617390881</v>
      </c>
      <c r="O188" s="75"/>
      <c r="R188" s="66"/>
    </row>
    <row r="189" spans="1:18">
      <c r="A189" s="73">
        <v>1449</v>
      </c>
      <c r="B189" s="57">
        <v>39.423490097513849</v>
      </c>
      <c r="C189" s="58">
        <v>18.11397594976215</v>
      </c>
      <c r="D189" s="58">
        <v>19.30855155353564</v>
      </c>
      <c r="E189" s="74">
        <v>24.269634030546413</v>
      </c>
      <c r="G189" s="58">
        <v>3.4505888235341735</v>
      </c>
      <c r="I189" s="58">
        <v>18.608768362132345</v>
      </c>
      <c r="J189" s="57">
        <v>30.810915055802351</v>
      </c>
      <c r="K189" s="57">
        <v>19.559604721464414</v>
      </c>
      <c r="L189" s="65">
        <v>21.566107608799928</v>
      </c>
      <c r="O189" s="75"/>
      <c r="R189" s="66"/>
    </row>
    <row r="190" spans="1:18">
      <c r="A190" s="73">
        <v>1450</v>
      </c>
      <c r="B190" s="57">
        <v>41.997745927883848</v>
      </c>
      <c r="C190" s="58">
        <v>17.94452677254904</v>
      </c>
      <c r="D190" s="58">
        <v>19.809147327200439</v>
      </c>
      <c r="E190" s="74">
        <v>24.996904399668583</v>
      </c>
      <c r="G190" s="58">
        <v>3.3466902668834235</v>
      </c>
      <c r="I190" s="58">
        <v>17.811931610885203</v>
      </c>
      <c r="J190" s="57">
        <v>27.433126848098816</v>
      </c>
      <c r="K190" s="57">
        <v>19.328607832463536</v>
      </c>
      <c r="L190" s="65">
        <v>20.308183339713867</v>
      </c>
      <c r="O190" s="75"/>
      <c r="R190" s="66"/>
    </row>
    <row r="191" spans="1:18">
      <c r="A191" s="73">
        <v>1451</v>
      </c>
      <c r="B191" s="57">
        <v>43.291726044046911</v>
      </c>
      <c r="C191" s="58">
        <v>17.589655334768921</v>
      </c>
      <c r="D191" s="58">
        <v>19.7195889432308</v>
      </c>
      <c r="E191" s="74">
        <v>25.111207776716931</v>
      </c>
      <c r="G191" s="58">
        <v>3.2493462239230535</v>
      </c>
      <c r="I191" s="58">
        <v>18.67123720021986</v>
      </c>
      <c r="J191" s="57">
        <v>24.48129745838645</v>
      </c>
      <c r="K191" s="57">
        <v>18.736151751356275</v>
      </c>
      <c r="L191" s="65">
        <v>19.627734343176389</v>
      </c>
      <c r="O191" s="75"/>
      <c r="R191" s="66"/>
    </row>
    <row r="192" spans="1:18">
      <c r="A192" s="73">
        <v>1452</v>
      </c>
      <c r="B192" s="57">
        <v>42.236526218573438</v>
      </c>
      <c r="C192" s="58">
        <v>17.681913770545471</v>
      </c>
      <c r="D192" s="58">
        <v>19.555283047489379</v>
      </c>
      <c r="E192" s="74">
        <v>24.851832864534735</v>
      </c>
      <c r="G192" s="58">
        <v>3.2238504914530064</v>
      </c>
      <c r="I192" s="58">
        <v>19.446646267930312</v>
      </c>
      <c r="J192" s="57">
        <v>23.29584459022184</v>
      </c>
      <c r="K192" s="57">
        <v>19.101100797626245</v>
      </c>
      <c r="L192" s="65">
        <v>19.676971326366559</v>
      </c>
      <c r="O192" s="75"/>
      <c r="R192" s="66"/>
    </row>
    <row r="193" spans="1:18">
      <c r="A193" s="73">
        <v>1453</v>
      </c>
      <c r="B193" s="57">
        <v>42.974056031392799</v>
      </c>
      <c r="C193" s="58">
        <v>17.791009711652322</v>
      </c>
      <c r="D193" s="58">
        <v>19.681522635998231</v>
      </c>
      <c r="E193" s="74">
        <v>25.12448787813458</v>
      </c>
      <c r="G193" s="58">
        <v>3.2418408348124363</v>
      </c>
      <c r="I193" s="58">
        <v>17.740554472373738</v>
      </c>
      <c r="J193" s="57">
        <v>25.457476327987532</v>
      </c>
      <c r="K193" s="57">
        <v>18.876627374066807</v>
      </c>
      <c r="L193" s="65">
        <v>19.57204719747963</v>
      </c>
      <c r="O193" s="75"/>
      <c r="R193" s="66"/>
    </row>
    <row r="194" spans="1:18">
      <c r="A194" s="73">
        <v>1454</v>
      </c>
      <c r="B194" s="57">
        <v>42.713273875603768</v>
      </c>
      <c r="C194" s="58">
        <v>18.266556535635019</v>
      </c>
      <c r="D194" s="58">
        <v>19.319061971192848</v>
      </c>
      <c r="E194" s="74">
        <v>25.200917610118928</v>
      </c>
      <c r="G194" s="58">
        <v>3.2623494807295224</v>
      </c>
      <c r="I194" s="58">
        <v>19.893971080063949</v>
      </c>
      <c r="J194" s="57">
        <v>22.872234932401302</v>
      </c>
      <c r="K194" s="57">
        <v>18.693950890732566</v>
      </c>
      <c r="L194" s="65">
        <v>19.636130639114441</v>
      </c>
      <c r="O194" s="75"/>
      <c r="R194" s="66"/>
    </row>
    <row r="195" spans="1:18">
      <c r="A195" s="73">
        <v>1455</v>
      </c>
      <c r="B195" s="57">
        <v>43.29020800614903</v>
      </c>
      <c r="C195" s="58">
        <v>17.624402871219708</v>
      </c>
      <c r="D195" s="58">
        <v>19.492684433584063</v>
      </c>
      <c r="E195" s="74">
        <v>25.065385855036205</v>
      </c>
      <c r="G195" s="58">
        <v>3.1200888983495045</v>
      </c>
      <c r="I195" s="58">
        <v>16.897213688921561</v>
      </c>
      <c r="J195" s="57">
        <v>25.040644588903504</v>
      </c>
      <c r="K195" s="57">
        <v>17.977279170060356</v>
      </c>
      <c r="L195" s="65">
        <v>18.881407174018968</v>
      </c>
      <c r="O195" s="75"/>
      <c r="R195" s="66"/>
    </row>
    <row r="196" spans="1:18">
      <c r="A196" s="73">
        <v>1456</v>
      </c>
      <c r="B196" s="57">
        <v>43.856163220616665</v>
      </c>
      <c r="C196" s="58">
        <v>17.789243598206784</v>
      </c>
      <c r="D196" s="58">
        <v>19.886270835161334</v>
      </c>
      <c r="E196" s="74">
        <v>25.398347479020668</v>
      </c>
      <c r="G196" s="58">
        <v>3.4766991289046238</v>
      </c>
      <c r="I196" s="58">
        <v>20.162585703763579</v>
      </c>
      <c r="J196" s="57">
        <v>25.898219177494656</v>
      </c>
      <c r="K196" s="57">
        <v>19.11138823512151</v>
      </c>
      <c r="L196" s="65">
        <v>20.763637219575944</v>
      </c>
      <c r="O196" s="75"/>
      <c r="R196" s="66"/>
    </row>
    <row r="197" spans="1:18">
      <c r="A197" s="73">
        <v>1457</v>
      </c>
      <c r="B197" s="57">
        <v>36.239352170260659</v>
      </c>
      <c r="C197" s="58">
        <v>17.709362380830036</v>
      </c>
      <c r="D197" s="58">
        <v>19.204476826765763</v>
      </c>
      <c r="E197" s="74">
        <v>23.287353711909127</v>
      </c>
      <c r="G197" s="58">
        <v>2.9704145020356161</v>
      </c>
      <c r="I197" s="58">
        <v>17.739927533254832</v>
      </c>
      <c r="J197" s="57">
        <v>24.991846899054533</v>
      </c>
      <c r="K197" s="57">
        <v>18.531746819702686</v>
      </c>
      <c r="L197" s="65">
        <v>19.348116819150846</v>
      </c>
      <c r="O197" s="75"/>
      <c r="R197" s="66"/>
    </row>
    <row r="198" spans="1:18">
      <c r="A198" s="73">
        <v>1458</v>
      </c>
      <c r="B198" s="57">
        <v>41.565090474132219</v>
      </c>
      <c r="C198" s="58">
        <v>17.691857545104757</v>
      </c>
      <c r="D198" s="58">
        <v>19.628343387869265</v>
      </c>
      <c r="E198" s="74">
        <v>24.711407527235341</v>
      </c>
      <c r="G198" s="58">
        <v>3.3284876034724675</v>
      </c>
      <c r="I198" s="58">
        <v>19.545513719846667</v>
      </c>
      <c r="J198" s="57">
        <v>25.915769359051406</v>
      </c>
      <c r="K198" s="57">
        <v>18.766668101523361</v>
      </c>
      <c r="L198" s="65">
        <v>20.431076268448987</v>
      </c>
      <c r="O198" s="75"/>
      <c r="R198" s="66"/>
    </row>
    <row r="199" spans="1:18">
      <c r="A199" s="73">
        <v>1459</v>
      </c>
      <c r="B199" s="57">
        <v>41.81233533634898</v>
      </c>
      <c r="C199" s="58">
        <v>17.049520246043873</v>
      </c>
      <c r="D199" s="58">
        <v>19.404835821074975</v>
      </c>
      <c r="E199" s="74">
        <v>24.383931147138959</v>
      </c>
      <c r="G199" s="58">
        <v>3.2634397843155885</v>
      </c>
      <c r="I199" s="58">
        <v>20.055563615717453</v>
      </c>
      <c r="J199" s="57">
        <v>24.813682578131139</v>
      </c>
      <c r="K199" s="57">
        <v>18.73540893474355</v>
      </c>
      <c r="L199" s="65">
        <v>20.300823923997079</v>
      </c>
      <c r="O199" s="75"/>
      <c r="R199" s="66"/>
    </row>
    <row r="200" spans="1:18">
      <c r="A200" s="73">
        <v>1460</v>
      </c>
      <c r="B200" s="57">
        <v>41.427573315200526</v>
      </c>
      <c r="C200" s="58">
        <v>17.574619965002583</v>
      </c>
      <c r="D200" s="58">
        <v>18.993513293265369</v>
      </c>
      <c r="E200" s="74">
        <v>24.441336085835292</v>
      </c>
      <c r="G200" s="58">
        <v>3.3970744615401229</v>
      </c>
      <c r="I200" s="58">
        <v>21.335470912127622</v>
      </c>
      <c r="J200" s="57">
        <v>24.990559988214947</v>
      </c>
      <c r="K200" s="57">
        <v>19.564286522697262</v>
      </c>
      <c r="L200" s="65">
        <v>21.082490222346237</v>
      </c>
      <c r="O200" s="75"/>
      <c r="R200" s="66"/>
    </row>
    <row r="201" spans="1:18">
      <c r="A201" s="73">
        <v>1461</v>
      </c>
      <c r="B201" s="57">
        <v>41.800567135347187</v>
      </c>
      <c r="C201" s="58">
        <v>17.596022135484969</v>
      </c>
      <c r="D201" s="58">
        <v>19.169384172769696</v>
      </c>
      <c r="E201" s="74">
        <v>24.593222630535049</v>
      </c>
      <c r="G201" s="58">
        <v>3.4814998813874283</v>
      </c>
      <c r="I201" s="58">
        <v>22.303007925171709</v>
      </c>
      <c r="J201" s="57">
        <v>24.727599882838138</v>
      </c>
      <c r="K201" s="57">
        <v>19.856015746718647</v>
      </c>
      <c r="L201" s="65">
        <v>21.47300017068692</v>
      </c>
      <c r="O201" s="75"/>
      <c r="R201" s="66"/>
    </row>
    <row r="202" spans="1:18">
      <c r="A202" s="73">
        <v>1462</v>
      </c>
      <c r="B202" s="57">
        <v>49.940270251686947</v>
      </c>
      <c r="C202" s="58">
        <v>18.259003178465036</v>
      </c>
      <c r="D202" s="58">
        <v>19.207916859834665</v>
      </c>
      <c r="E202" s="74">
        <v>26.950713443027546</v>
      </c>
      <c r="G202" s="58">
        <v>4.0044218719069162</v>
      </c>
      <c r="I202" s="58">
        <v>23.478097271498278</v>
      </c>
      <c r="J202" s="57">
        <v>26.466280548976108</v>
      </c>
      <c r="K202" s="57">
        <v>20.07384488073318</v>
      </c>
      <c r="L202" s="65">
        <v>22.53779075596956</v>
      </c>
      <c r="O202" s="75"/>
      <c r="R202" s="66"/>
    </row>
    <row r="203" spans="1:18">
      <c r="A203" s="73">
        <v>1463</v>
      </c>
      <c r="B203" s="57">
        <v>50.734186832633448</v>
      </c>
      <c r="C203" s="58">
        <v>18.744248177526899</v>
      </c>
      <c r="D203" s="58">
        <v>19.017092079646726</v>
      </c>
      <c r="E203" s="74">
        <v>27.340236787546637</v>
      </c>
      <c r="G203" s="58">
        <v>3.3815338620414375</v>
      </c>
      <c r="I203" s="58">
        <v>16.680791725719235</v>
      </c>
      <c r="J203" s="57">
        <v>24.800850478585783</v>
      </c>
      <c r="K203" s="57">
        <v>18.150875127862871</v>
      </c>
      <c r="L203" s="65">
        <v>18.760882059104595</v>
      </c>
      <c r="O203" s="75"/>
      <c r="R203" s="66"/>
    </row>
    <row r="204" spans="1:18">
      <c r="A204" s="73">
        <v>1464</v>
      </c>
      <c r="B204" s="57">
        <v>43.410667009197851</v>
      </c>
      <c r="C204" s="58">
        <v>17.467372716709452</v>
      </c>
      <c r="D204" s="58">
        <v>19.412917552570246</v>
      </c>
      <c r="E204" s="74">
        <v>24.993160555376665</v>
      </c>
      <c r="G204" s="58">
        <v>3.1179088246104154</v>
      </c>
      <c r="I204" s="58">
        <v>17.553382045820328</v>
      </c>
      <c r="J204" s="57">
        <v>23.789522417458844</v>
      </c>
      <c r="K204" s="57">
        <v>18.597983606282661</v>
      </c>
      <c r="L204" s="65">
        <v>18.92273973987507</v>
      </c>
      <c r="O204" s="75"/>
      <c r="R204" s="66"/>
    </row>
    <row r="205" spans="1:18">
      <c r="A205" s="73">
        <v>1465</v>
      </c>
      <c r="B205" s="57">
        <v>40.794369512123282</v>
      </c>
      <c r="C205" s="58">
        <v>17.694384671624842</v>
      </c>
      <c r="D205" s="58">
        <v>18.887694183073396</v>
      </c>
      <c r="E205" s="74">
        <v>24.316404621964722</v>
      </c>
      <c r="G205" s="58">
        <v>3.2749382956436182</v>
      </c>
      <c r="I205" s="58">
        <v>20.65649827909909</v>
      </c>
      <c r="J205" s="57">
        <v>23.791433411550241</v>
      </c>
      <c r="K205" s="57">
        <v>19.524277310926049</v>
      </c>
      <c r="L205" s="65">
        <v>20.428926429943651</v>
      </c>
      <c r="O205" s="75"/>
      <c r="R205" s="66"/>
    </row>
    <row r="206" spans="1:18">
      <c r="A206" s="73">
        <v>1466</v>
      </c>
      <c r="B206" s="57">
        <v>38.310514903490962</v>
      </c>
      <c r="C206" s="58">
        <v>18.464337791340281</v>
      </c>
      <c r="D206" s="58">
        <v>19.20870954787922</v>
      </c>
      <c r="E206" s="74">
        <v>24.183559161694653</v>
      </c>
      <c r="G206" s="58">
        <v>3.2475152520614663</v>
      </c>
      <c r="I206" s="58">
        <v>19.170269346742504</v>
      </c>
      <c r="J206" s="57">
        <v>26.337897554187144</v>
      </c>
      <c r="K206" s="57">
        <v>18.622544173583563</v>
      </c>
      <c r="L206" s="65">
        <v>20.369143415244316</v>
      </c>
      <c r="O206" s="75"/>
      <c r="R206" s="66"/>
    </row>
    <row r="207" spans="1:18">
      <c r="A207" s="73">
        <v>1467</v>
      </c>
      <c r="B207" s="57">
        <v>41.242446998205637</v>
      </c>
      <c r="C207" s="58">
        <v>18.491174379182247</v>
      </c>
      <c r="D207" s="58">
        <v>19.424534680800605</v>
      </c>
      <c r="E207" s="74">
        <v>24.981190104882263</v>
      </c>
      <c r="G207" s="58">
        <v>3.6493548809844221</v>
      </c>
      <c r="I207" s="58">
        <v>21.265454657263302</v>
      </c>
      <c r="J207" s="57">
        <v>28.455243076969065</v>
      </c>
      <c r="K207" s="57">
        <v>19.797957694660376</v>
      </c>
      <c r="L207" s="65">
        <v>22.158724508130479</v>
      </c>
      <c r="O207" s="75"/>
      <c r="R207" s="66"/>
    </row>
    <row r="208" spans="1:18">
      <c r="A208" s="73">
        <v>1468</v>
      </c>
      <c r="B208" s="57">
        <v>45.626705230117331</v>
      </c>
      <c r="C208" s="58">
        <v>18.628522579077952</v>
      </c>
      <c r="D208" s="58">
        <v>19.399364757191893</v>
      </c>
      <c r="E208" s="74">
        <v>26.126570035080615</v>
      </c>
      <c r="G208" s="58">
        <v>3.6546774749760367</v>
      </c>
      <c r="I208" s="58">
        <v>20.651817743150684</v>
      </c>
      <c r="J208" s="57">
        <v>26.467293507384554</v>
      </c>
      <c r="K208" s="57">
        <v>19.444567651681123</v>
      </c>
      <c r="L208" s="65">
        <v>21.218195299309915</v>
      </c>
      <c r="O208" s="75"/>
      <c r="R208" s="66"/>
    </row>
    <row r="209" spans="1:18">
      <c r="A209" s="73">
        <v>1469</v>
      </c>
      <c r="B209" s="57">
        <v>44.578678463934423</v>
      </c>
      <c r="C209" s="58">
        <v>18.385533369148778</v>
      </c>
      <c r="D209" s="58">
        <v>19.707817664533842</v>
      </c>
      <c r="E209" s="74">
        <v>25.830102066226701</v>
      </c>
      <c r="G209" s="58">
        <v>3.6085832008348095</v>
      </c>
      <c r="I209" s="58">
        <v>20.137469937259734</v>
      </c>
      <c r="J209" s="57">
        <v>27.04833759897215</v>
      </c>
      <c r="K209" s="57">
        <v>19.484835052086368</v>
      </c>
      <c r="L209" s="65">
        <v>21.191045542220831</v>
      </c>
      <c r="O209" s="75"/>
      <c r="R209" s="66"/>
    </row>
    <row r="210" spans="1:18">
      <c r="A210" s="73">
        <v>1470</v>
      </c>
      <c r="B210" s="57">
        <v>41.792215295150065</v>
      </c>
      <c r="C210" s="58">
        <v>18.531882322016603</v>
      </c>
      <c r="D210" s="58">
        <v>19.469107657059215</v>
      </c>
      <c r="E210" s="74">
        <v>25.150022332956329</v>
      </c>
      <c r="G210" s="58">
        <v>3.850252120567442</v>
      </c>
      <c r="I210" s="58">
        <v>20.999603435593322</v>
      </c>
      <c r="J210" s="57">
        <v>31.912506156657827</v>
      </c>
      <c r="K210" s="57">
        <v>20.323313887249498</v>
      </c>
      <c r="L210" s="65">
        <v>23.22162341272189</v>
      </c>
      <c r="O210" s="75"/>
      <c r="R210" s="66"/>
    </row>
    <row r="211" spans="1:18">
      <c r="A211" s="73">
        <v>1471</v>
      </c>
      <c r="B211" s="57">
        <v>37.618306572200737</v>
      </c>
      <c r="C211" s="58">
        <v>18.587860878878022</v>
      </c>
      <c r="D211" s="58">
        <v>19.266318291277713</v>
      </c>
      <c r="E211" s="74">
        <v>24.091416841933668</v>
      </c>
      <c r="G211" s="58">
        <v>3.6974640852130936</v>
      </c>
      <c r="I211" s="58">
        <v>24.226626393844004</v>
      </c>
      <c r="J211" s="57">
        <v>27.660866582151172</v>
      </c>
      <c r="K211" s="57">
        <v>20.369474036768597</v>
      </c>
      <c r="L211" s="65">
        <v>23.280023065052045</v>
      </c>
      <c r="O211" s="75"/>
      <c r="R211" s="66"/>
    </row>
    <row r="212" spans="1:18">
      <c r="A212" s="73">
        <v>1472</v>
      </c>
      <c r="B212" s="57">
        <v>39.646832855553001</v>
      </c>
      <c r="C212" s="58">
        <v>18.975850690735811</v>
      </c>
      <c r="D212" s="58">
        <v>19.826325955685117</v>
      </c>
      <c r="E212" s="74">
        <v>24.945190732005059</v>
      </c>
      <c r="G212" s="58">
        <v>3.3361565271402158</v>
      </c>
      <c r="I212" s="58">
        <v>20.859408895586533</v>
      </c>
      <c r="J212" s="57">
        <v>23.198106488821288</v>
      </c>
      <c r="K212" s="57">
        <v>19.328389567518066</v>
      </c>
      <c r="L212" s="65">
        <v>20.286231351416522</v>
      </c>
      <c r="O212" s="75"/>
      <c r="R212" s="66"/>
    </row>
    <row r="213" spans="1:18">
      <c r="A213" s="73">
        <v>1473</v>
      </c>
      <c r="B213" s="57">
        <v>40.254035194671829</v>
      </c>
      <c r="C213" s="58">
        <v>18.381856153906238</v>
      </c>
      <c r="D213" s="58">
        <v>19.82363697413134</v>
      </c>
      <c r="E213" s="74">
        <v>24.792570304862455</v>
      </c>
      <c r="G213" s="58">
        <v>3.2095858854531683</v>
      </c>
      <c r="I213" s="58">
        <v>17.850054278427383</v>
      </c>
      <c r="J213" s="57">
        <v>25.48350870159312</v>
      </c>
      <c r="K213" s="57">
        <v>18.924641100996425</v>
      </c>
      <c r="L213" s="65">
        <v>19.636732867117587</v>
      </c>
      <c r="O213" s="75"/>
      <c r="R213" s="66"/>
    </row>
    <row r="214" spans="1:18">
      <c r="A214" s="73">
        <v>1474</v>
      </c>
      <c r="B214" s="57">
        <v>43.931028779201831</v>
      </c>
      <c r="C214" s="58">
        <v>18.942797151237574</v>
      </c>
      <c r="D214" s="58">
        <v>20.454901312027854</v>
      </c>
      <c r="E214" s="74">
        <v>26.161088560890772</v>
      </c>
      <c r="G214" s="58">
        <v>3.6379081607431876</v>
      </c>
      <c r="I214" s="58">
        <v>19.306204247248843</v>
      </c>
      <c r="J214" s="57">
        <v>28.015387613819311</v>
      </c>
      <c r="K214" s="57">
        <v>19.288437861013374</v>
      </c>
      <c r="L214" s="65">
        <v>21.092968504755589</v>
      </c>
      <c r="O214" s="75"/>
      <c r="R214" s="66"/>
    </row>
    <row r="215" spans="1:18">
      <c r="A215" s="73">
        <v>1475</v>
      </c>
      <c r="B215" s="57">
        <v>41.904934840621586</v>
      </c>
      <c r="C215" s="58">
        <v>18.536586498142825</v>
      </c>
      <c r="D215" s="58">
        <v>20.395286004344179</v>
      </c>
      <c r="E215" s="74">
        <v>25.437816620605311</v>
      </c>
      <c r="G215" s="58">
        <v>3.1134943692525829</v>
      </c>
      <c r="I215" s="58">
        <v>16.869152812923129</v>
      </c>
      <c r="J215" s="57">
        <v>23.648325732483073</v>
      </c>
      <c r="K215" s="57">
        <v>18.467352443087393</v>
      </c>
      <c r="L215" s="65">
        <v>18.565644770633529</v>
      </c>
      <c r="O215" s="75"/>
      <c r="R215" s="66"/>
    </row>
    <row r="216" spans="1:18">
      <c r="A216" s="73">
        <v>1476</v>
      </c>
      <c r="B216" s="57">
        <v>36.554511012981557</v>
      </c>
      <c r="C216" s="58">
        <v>17.4054375487475</v>
      </c>
      <c r="D216" s="58">
        <v>20.743386497295109</v>
      </c>
      <c r="E216" s="74">
        <v>23.638722812919056</v>
      </c>
      <c r="G216" s="58">
        <v>3.2813913672783732</v>
      </c>
      <c r="I216" s="58">
        <v>19.965034799596712</v>
      </c>
      <c r="J216" s="57">
        <v>26.90105718213141</v>
      </c>
      <c r="K216" s="57">
        <v>19.405057757511877</v>
      </c>
      <c r="L216" s="65">
        <v>21.055996859607394</v>
      </c>
      <c r="O216" s="75"/>
      <c r="R216" s="66"/>
    </row>
    <row r="217" spans="1:18">
      <c r="A217" s="73">
        <v>1477</v>
      </c>
      <c r="B217" s="57">
        <v>38.702356464425705</v>
      </c>
      <c r="C217" s="58">
        <v>18.559168695722768</v>
      </c>
      <c r="D217" s="58">
        <v>20.818878375003859</v>
      </c>
      <c r="E217" s="74">
        <v>24.776287555260495</v>
      </c>
      <c r="G217" s="58">
        <v>3.2560262489969292</v>
      </c>
      <c r="I217" s="58">
        <v>18.369208153356112</v>
      </c>
      <c r="J217" s="57">
        <v>25.682618367249759</v>
      </c>
      <c r="K217" s="57">
        <v>19.017185287624422</v>
      </c>
      <c r="L217" s="65">
        <v>19.933953857781638</v>
      </c>
      <c r="O217" s="75"/>
      <c r="R217" s="66"/>
    </row>
    <row r="218" spans="1:18">
      <c r="A218" s="73">
        <v>1478</v>
      </c>
      <c r="B218" s="57">
        <v>40.280073272743209</v>
      </c>
      <c r="C218" s="58">
        <v>19.227434946800336</v>
      </c>
      <c r="D218" s="58">
        <v>20.881199509703087</v>
      </c>
      <c r="E218" s="74">
        <v>25.522745354343535</v>
      </c>
      <c r="G218" s="58">
        <v>3.706007091160334</v>
      </c>
      <c r="I218" s="58">
        <v>22.418283125671916</v>
      </c>
      <c r="J218" s="57">
        <v>26.431378608746542</v>
      </c>
      <c r="K218" s="57">
        <v>19.808514648098271</v>
      </c>
      <c r="L218" s="65">
        <v>22.025239654316746</v>
      </c>
      <c r="O218" s="75"/>
      <c r="R218" s="66"/>
    </row>
    <row r="219" spans="1:18">
      <c r="A219" s="73">
        <v>1479</v>
      </c>
      <c r="B219" s="57">
        <v>45.890460230521818</v>
      </c>
      <c r="C219" s="58">
        <v>19.01378380291801</v>
      </c>
      <c r="D219" s="58">
        <v>21.7110646408584</v>
      </c>
      <c r="E219" s="74">
        <v>27.030333508569178</v>
      </c>
      <c r="G219" s="58">
        <v>3.8455335728527542</v>
      </c>
      <c r="I219" s="58">
        <v>21.30168069289487</v>
      </c>
      <c r="J219" s="57">
        <v>26.571841125217162</v>
      </c>
      <c r="K219" s="57">
        <v>19.699528913094845</v>
      </c>
      <c r="L219" s="65">
        <v>21.579778723271286</v>
      </c>
      <c r="O219" s="75"/>
      <c r="R219" s="66"/>
    </row>
    <row r="220" spans="1:18">
      <c r="A220" s="73">
        <v>1480</v>
      </c>
      <c r="B220" s="57">
        <v>48.221358882589207</v>
      </c>
      <c r="C220" s="58">
        <v>19.652866645676401</v>
      </c>
      <c r="D220" s="58">
        <v>21.452030538429824</v>
      </c>
      <c r="E220" s="74">
        <v>27.858575463734336</v>
      </c>
      <c r="G220" s="58">
        <v>3.7893936778799304</v>
      </c>
      <c r="I220" s="58">
        <v>18.487980655892692</v>
      </c>
      <c r="J220" s="57">
        <v>27.344623934968364</v>
      </c>
      <c r="K220" s="57">
        <v>19.626945770277825</v>
      </c>
      <c r="L220" s="65">
        <v>20.63253569488397</v>
      </c>
      <c r="O220" s="75"/>
      <c r="R220" s="66"/>
    </row>
    <row r="221" spans="1:18">
      <c r="A221" s="73">
        <v>1481</v>
      </c>
      <c r="B221" s="57">
        <v>44.107513412002668</v>
      </c>
      <c r="C221" s="58">
        <v>19.15605626479411</v>
      </c>
      <c r="D221" s="58">
        <v>21.736209186671186</v>
      </c>
      <c r="E221" s="74">
        <v>26.669356222513851</v>
      </c>
      <c r="G221" s="58">
        <v>3.8268612000282114</v>
      </c>
      <c r="I221" s="58">
        <v>21.702554704332474</v>
      </c>
      <c r="J221" s="57">
        <v>26.51109530017602</v>
      </c>
      <c r="K221" s="57">
        <v>19.859999329617555</v>
      </c>
      <c r="L221" s="65">
        <v>21.765666098994924</v>
      </c>
      <c r="O221" s="75"/>
      <c r="R221" s="66"/>
    </row>
    <row r="222" spans="1:18">
      <c r="A222" s="73">
        <v>1482</v>
      </c>
      <c r="B222" s="57">
        <v>40.327492827170886</v>
      </c>
      <c r="C222" s="58">
        <v>18.679463284948277</v>
      </c>
      <c r="D222" s="58">
        <v>21.939963674173296</v>
      </c>
      <c r="E222" s="74">
        <v>25.550473913157756</v>
      </c>
      <c r="G222" s="58">
        <v>3.836656063258745</v>
      </c>
      <c r="I222" s="58">
        <v>25.595260894007335</v>
      </c>
      <c r="J222" s="57">
        <v>24.103119348306741</v>
      </c>
      <c r="K222" s="57">
        <v>20.403588559130693</v>
      </c>
      <c r="L222" s="65">
        <v>22.776956525639793</v>
      </c>
      <c r="O222" s="75"/>
      <c r="R222" s="66"/>
    </row>
    <row r="223" spans="1:18">
      <c r="A223" s="73">
        <v>1483</v>
      </c>
      <c r="B223" s="57">
        <v>42.249343524730087</v>
      </c>
      <c r="C223" s="58">
        <v>20.757307471209973</v>
      </c>
      <c r="D223" s="58">
        <v>21.077079653132138</v>
      </c>
      <c r="E223" s="74">
        <v>26.840811735839246</v>
      </c>
      <c r="G223" s="58">
        <v>4.1463495478734957</v>
      </c>
      <c r="I223" s="58">
        <v>26.213375147751616</v>
      </c>
      <c r="J223" s="57">
        <v>25.392274063509284</v>
      </c>
      <c r="K223" s="57">
        <v>20.4416612249323</v>
      </c>
      <c r="L223" s="65">
        <v>23.432145189856548</v>
      </c>
      <c r="O223" s="75"/>
      <c r="R223" s="66"/>
    </row>
    <row r="224" spans="1:18">
      <c r="A224" s="73">
        <v>1484</v>
      </c>
      <c r="B224" s="57">
        <v>42.030251186514072</v>
      </c>
      <c r="C224" s="58">
        <v>20.245146612227934</v>
      </c>
      <c r="D224" s="58">
        <v>21.450889203835928</v>
      </c>
      <c r="E224" s="74">
        <v>26.630440467177291</v>
      </c>
      <c r="G224" s="58">
        <v>3.8103525929522672</v>
      </c>
      <c r="I224" s="58">
        <v>22.99451303918714</v>
      </c>
      <c r="J224" s="57">
        <v>24.520859807192739</v>
      </c>
      <c r="K224" s="57">
        <v>19.88526873340653</v>
      </c>
      <c r="L224" s="65">
        <v>21.70344122448294</v>
      </c>
      <c r="O224" s="75"/>
      <c r="R224" s="66"/>
    </row>
    <row r="225" spans="1:18">
      <c r="A225" s="73">
        <v>1485</v>
      </c>
      <c r="B225" s="57">
        <v>37.707531974579055</v>
      </c>
      <c r="C225" s="58">
        <v>19.780204029630841</v>
      </c>
      <c r="D225" s="58">
        <v>21.049735332683067</v>
      </c>
      <c r="E225" s="74">
        <v>25.215245306521712</v>
      </c>
      <c r="G225" s="58">
        <v>3.4653784616698693</v>
      </c>
      <c r="I225" s="58">
        <v>20.799331556955128</v>
      </c>
      <c r="J225" s="57">
        <v>25.160868450831131</v>
      </c>
      <c r="K225" s="57">
        <v>19.289020736796534</v>
      </c>
      <c r="L225" s="65">
        <v>20.846313196628657</v>
      </c>
      <c r="O225" s="75"/>
      <c r="R225" s="66"/>
    </row>
    <row r="226" spans="1:18">
      <c r="A226" s="73">
        <v>1486</v>
      </c>
      <c r="B226" s="57">
        <v>48.609776512703249</v>
      </c>
      <c r="C226" s="58">
        <v>19.835720200689618</v>
      </c>
      <c r="D226" s="58">
        <v>21.249174570649622</v>
      </c>
      <c r="E226" s="74">
        <v>27.99097962478978</v>
      </c>
      <c r="G226" s="58">
        <v>3.7078759066989506</v>
      </c>
      <c r="I226" s="58">
        <v>18.859280570224222</v>
      </c>
      <c r="J226" s="57">
        <v>25.337651207672106</v>
      </c>
      <c r="K226" s="57">
        <v>19.271609447585941</v>
      </c>
      <c r="L226" s="65">
        <v>20.093189353630283</v>
      </c>
      <c r="O226" s="75"/>
      <c r="R226" s="66"/>
    </row>
    <row r="227" spans="1:18">
      <c r="A227" s="73">
        <v>1487</v>
      </c>
      <c r="B227" s="57">
        <v>42.205405654254953</v>
      </c>
      <c r="C227" s="58">
        <v>18.604689963668502</v>
      </c>
      <c r="D227" s="58">
        <v>20.694639857075945</v>
      </c>
      <c r="E227" s="74">
        <v>25.629864753166657</v>
      </c>
      <c r="G227" s="58">
        <v>3.5352627797303655</v>
      </c>
      <c r="I227" s="58">
        <v>21.488299157316114</v>
      </c>
      <c r="J227" s="57">
        <v>24.478322489104087</v>
      </c>
      <c r="K227" s="57">
        <v>19.280949417179258</v>
      </c>
      <c r="L227" s="65">
        <v>20.922673145099669</v>
      </c>
      <c r="O227" s="75"/>
      <c r="R227" s="66"/>
    </row>
    <row r="228" spans="1:18">
      <c r="A228" s="73">
        <v>1488</v>
      </c>
      <c r="B228" s="57">
        <v>43.301257582182238</v>
      </c>
      <c r="C228" s="58">
        <v>18.812778757272262</v>
      </c>
      <c r="D228" s="58">
        <v>21.422767783900273</v>
      </c>
      <c r="E228" s="74">
        <v>26.208682767543309</v>
      </c>
      <c r="G228" s="58">
        <v>3.4852916532351608</v>
      </c>
      <c r="I228" s="58">
        <v>18.323464520891136</v>
      </c>
      <c r="J228" s="57">
        <v>26.274599726934113</v>
      </c>
      <c r="K228" s="57">
        <v>19.338783285788104</v>
      </c>
      <c r="L228" s="65">
        <v>20.171384888620505</v>
      </c>
      <c r="O228" s="75"/>
      <c r="R228" s="66"/>
    </row>
    <row r="229" spans="1:18">
      <c r="A229" s="73">
        <v>1489</v>
      </c>
      <c r="B229" s="57">
        <v>44.355573020241614</v>
      </c>
      <c r="C229" s="58">
        <v>19.197448312320859</v>
      </c>
      <c r="D229" s="58">
        <v>22.070214606800796</v>
      </c>
      <c r="E229" s="74">
        <v>26.844527188079212</v>
      </c>
      <c r="G229" s="58">
        <v>3.5764777171144884</v>
      </c>
      <c r="I229" s="58">
        <v>19.137644759693323</v>
      </c>
      <c r="J229" s="57">
        <v>25.033558723454707</v>
      </c>
      <c r="K229" s="57">
        <v>19.657932289700106</v>
      </c>
      <c r="L229" s="65">
        <v>20.208847587375875</v>
      </c>
      <c r="O229" s="75"/>
      <c r="R229" s="66"/>
    </row>
    <row r="230" spans="1:18">
      <c r="A230" s="73">
        <v>1490</v>
      </c>
      <c r="B230" s="57">
        <v>43.369837379343636</v>
      </c>
      <c r="C230" s="58">
        <v>19.903564113049747</v>
      </c>
      <c r="D230" s="58">
        <v>22.417612397126142</v>
      </c>
      <c r="E230" s="74">
        <v>27.056509640943268</v>
      </c>
      <c r="G230" s="58">
        <v>3.620767510051941</v>
      </c>
      <c r="I230" s="58">
        <v>19.972514755493112</v>
      </c>
      <c r="J230" s="57">
        <v>24.702028527345121</v>
      </c>
      <c r="K230" s="57">
        <v>19.011392837037981</v>
      </c>
      <c r="L230" s="65">
        <v>20.298813477893155</v>
      </c>
      <c r="O230" s="75"/>
      <c r="R230" s="66"/>
    </row>
    <row r="231" spans="1:18">
      <c r="A231" s="73">
        <v>1491</v>
      </c>
      <c r="B231" s="57">
        <v>43.90285337062997</v>
      </c>
      <c r="C231" s="58">
        <v>20.257311075621686</v>
      </c>
      <c r="D231" s="58">
        <v>22.264549982185414</v>
      </c>
      <c r="E231" s="74">
        <v>27.325297316527088</v>
      </c>
      <c r="G231" s="58">
        <v>3.8407984436818308</v>
      </c>
      <c r="I231" s="58">
        <v>20.553176934676337</v>
      </c>
      <c r="J231" s="57">
        <v>26.633773886889252</v>
      </c>
      <c r="K231" s="57">
        <v>19.831478698402393</v>
      </c>
      <c r="L231" s="65">
        <v>21.320550057444994</v>
      </c>
      <c r="O231" s="75"/>
      <c r="R231" s="66"/>
    </row>
    <row r="232" spans="1:18">
      <c r="A232" s="73">
        <v>1492</v>
      </c>
      <c r="B232" s="57">
        <v>43.316658856478021</v>
      </c>
      <c r="C232" s="58">
        <v>21.022230260229513</v>
      </c>
      <c r="D232" s="58">
        <v>22.72782461728087</v>
      </c>
      <c r="E232" s="74">
        <v>27.698040691218896</v>
      </c>
      <c r="G232" s="58">
        <v>4.2616165193601647</v>
      </c>
      <c r="I232" s="58">
        <v>24.758015258811543</v>
      </c>
      <c r="J232" s="57">
        <v>27.148277159205119</v>
      </c>
      <c r="K232" s="57">
        <v>20.342702559645236</v>
      </c>
      <c r="L232" s="65">
        <v>23.338186303197045</v>
      </c>
      <c r="O232" s="75"/>
      <c r="R232" s="66"/>
    </row>
    <row r="233" spans="1:18">
      <c r="A233" s="73">
        <v>1493</v>
      </c>
      <c r="B233" s="57">
        <v>42.266609367631183</v>
      </c>
      <c r="C233" s="58">
        <v>20.608522114844359</v>
      </c>
      <c r="D233" s="58">
        <v>22.958118570438028</v>
      </c>
      <c r="E233" s="74">
        <v>27.292595254322642</v>
      </c>
      <c r="G233" s="58">
        <v>4.2428523868011681</v>
      </c>
      <c r="I233" s="58">
        <v>25.716533376086492</v>
      </c>
      <c r="J233" s="57">
        <v>26.191970943975146</v>
      </c>
      <c r="K233" s="57">
        <v>20.9080923176361</v>
      </c>
      <c r="L233" s="65">
        <v>23.580601112621867</v>
      </c>
      <c r="O233" s="75"/>
      <c r="R233" s="66"/>
    </row>
    <row r="234" spans="1:18">
      <c r="A234" s="73">
        <v>1494</v>
      </c>
      <c r="B234" s="57">
        <v>46.928737446568888</v>
      </c>
      <c r="C234" s="58">
        <v>20.716419221483449</v>
      </c>
      <c r="D234" s="58">
        <v>23.421350124722874</v>
      </c>
      <c r="E234" s="74">
        <v>28.627449453382727</v>
      </c>
      <c r="G234" s="58">
        <v>3.8782120077338318</v>
      </c>
      <c r="I234" s="58">
        <v>19.261549127894305</v>
      </c>
      <c r="J234" s="57">
        <v>26.27861199836553</v>
      </c>
      <c r="K234" s="57">
        <v>19.290261012484585</v>
      </c>
      <c r="L234" s="65">
        <v>20.548999154186326</v>
      </c>
      <c r="O234" s="75"/>
      <c r="R234" s="66"/>
    </row>
    <row r="235" spans="1:18">
      <c r="A235" s="73">
        <v>1495</v>
      </c>
      <c r="B235" s="57">
        <v>46.712768890114361</v>
      </c>
      <c r="C235" s="58">
        <v>20.061301344023956</v>
      </c>
      <c r="D235" s="58">
        <v>22.952518171954299</v>
      </c>
      <c r="E235" s="74">
        <v>28.110874407723173</v>
      </c>
      <c r="G235" s="58">
        <v>3.851740800147136</v>
      </c>
      <c r="I235" s="58">
        <v>20.026209181905347</v>
      </c>
      <c r="J235" s="57">
        <v>25.797786920896705</v>
      </c>
      <c r="K235" s="57">
        <v>19.557630589836826</v>
      </c>
      <c r="L235" s="65">
        <v>20.783777440807608</v>
      </c>
      <c r="O235" s="75"/>
      <c r="R235" s="66"/>
    </row>
    <row r="236" spans="1:18">
      <c r="A236" s="73">
        <v>1496</v>
      </c>
      <c r="B236" s="57">
        <v>43.998842672721615</v>
      </c>
      <c r="C236" s="58">
        <v>19.611932470607837</v>
      </c>
      <c r="D236" s="58">
        <v>23.170691854765984</v>
      </c>
      <c r="E236" s="74">
        <v>27.273082472959697</v>
      </c>
      <c r="G236" s="58">
        <v>3.5040315342905708</v>
      </c>
      <c r="I236" s="58">
        <v>18.78567513400688</v>
      </c>
      <c r="J236" s="57">
        <v>23.757545478394334</v>
      </c>
      <c r="K236" s="57">
        <v>18.871613495700423</v>
      </c>
      <c r="L236" s="65">
        <v>19.48837214632842</v>
      </c>
      <c r="O236" s="75"/>
      <c r="R236" s="66"/>
    </row>
    <row r="237" spans="1:18">
      <c r="A237" s="73">
        <v>1497</v>
      </c>
      <c r="B237" s="57">
        <v>47.93025607077336</v>
      </c>
      <c r="C237" s="58">
        <v>20.634481375608509</v>
      </c>
      <c r="D237" s="58">
        <v>24.519607546855283</v>
      </c>
      <c r="E237" s="74">
        <v>29.138545168471239</v>
      </c>
      <c r="G237" s="58">
        <v>4.2186363526588986</v>
      </c>
      <c r="I237" s="58">
        <v>23.591920787437918</v>
      </c>
      <c r="J237" s="57">
        <v>24.576612082112234</v>
      </c>
      <c r="K237" s="57">
        <v>19.857129281345408</v>
      </c>
      <c r="L237" s="65">
        <v>21.960691461643155</v>
      </c>
      <c r="O237" s="75"/>
      <c r="R237" s="66"/>
    </row>
    <row r="238" spans="1:18">
      <c r="A238" s="73">
        <v>1498</v>
      </c>
      <c r="B238" s="57">
        <v>48.331321249926923</v>
      </c>
      <c r="C238" s="58">
        <v>20.943483575727839</v>
      </c>
      <c r="D238" s="58">
        <v>24.79359224004612</v>
      </c>
      <c r="E238" s="74">
        <v>29.470777818348328</v>
      </c>
      <c r="G238" s="58">
        <v>4.0958485283652299</v>
      </c>
      <c r="I238" s="58">
        <v>20.958404170125746</v>
      </c>
      <c r="J238" s="57">
        <v>25.568324228779009</v>
      </c>
      <c r="K238" s="57">
        <v>19.479425692911573</v>
      </c>
      <c r="L238" s="65">
        <v>21.081139063157075</v>
      </c>
      <c r="O238" s="75"/>
      <c r="R238" s="66"/>
    </row>
    <row r="239" spans="1:18">
      <c r="A239" s="73">
        <v>1499</v>
      </c>
      <c r="B239" s="57">
        <v>48.815522116445507</v>
      </c>
      <c r="C239" s="58">
        <v>21.240605728587475</v>
      </c>
      <c r="D239" s="58">
        <v>24.397498683895122</v>
      </c>
      <c r="E239" s="74">
        <v>29.631153689254567</v>
      </c>
      <c r="G239" s="58">
        <v>4.058717095636073</v>
      </c>
      <c r="I239" s="58">
        <v>19.92598833071834</v>
      </c>
      <c r="J239" s="57">
        <v>26.168495946320185</v>
      </c>
      <c r="K239" s="57">
        <v>19.233804398601841</v>
      </c>
      <c r="L239" s="65">
        <v>20.776960006945089</v>
      </c>
      <c r="O239" s="75"/>
      <c r="R239" s="66"/>
    </row>
    <row r="240" spans="1:18">
      <c r="A240" s="73">
        <v>1500</v>
      </c>
      <c r="B240" s="57">
        <v>47.193534952530769</v>
      </c>
      <c r="C240" s="58">
        <v>21.081399746718979</v>
      </c>
      <c r="D240" s="58">
        <v>24.515565837475428</v>
      </c>
      <c r="E240" s="74">
        <v>29.182582936749991</v>
      </c>
      <c r="G240" s="58">
        <v>3.8282238108056963</v>
      </c>
      <c r="I240" s="58">
        <v>17.438405905929102</v>
      </c>
      <c r="J240" s="57">
        <v>27.120567400498512</v>
      </c>
      <c r="K240" s="57">
        <v>18.657956203145236</v>
      </c>
      <c r="L240" s="65">
        <v>19.898272578659466</v>
      </c>
      <c r="O240" s="75"/>
      <c r="R240" s="66"/>
    </row>
    <row r="241" spans="1:18">
      <c r="A241" s="73">
        <v>1501</v>
      </c>
      <c r="B241" s="57">
        <v>42.965736081393807</v>
      </c>
      <c r="C241" s="58">
        <v>21.15472722110718</v>
      </c>
      <c r="D241" s="58">
        <v>24.478952097353858</v>
      </c>
      <c r="E241" s="74">
        <v>28.165698952528338</v>
      </c>
      <c r="G241" s="58">
        <v>3.9953923095381296</v>
      </c>
      <c r="I241" s="58">
        <v>21.710474542243869</v>
      </c>
      <c r="J241" s="57">
        <v>26.073779012757097</v>
      </c>
      <c r="K241" s="57">
        <v>19.361191438383361</v>
      </c>
      <c r="L241" s="65">
        <v>21.516948499766706</v>
      </c>
      <c r="O241" s="75"/>
      <c r="R241" s="66"/>
    </row>
    <row r="242" spans="1:18">
      <c r="A242" s="73">
        <v>1502</v>
      </c>
      <c r="B242" s="57">
        <v>46.965153765597975</v>
      </c>
      <c r="C242" s="58">
        <v>21.187929730632497</v>
      </c>
      <c r="D242" s="58">
        <v>24.596554273998684</v>
      </c>
      <c r="E242" s="74">
        <v>29.202839970249933</v>
      </c>
      <c r="G242" s="58">
        <v>4.2090014450117854</v>
      </c>
      <c r="I242" s="58">
        <v>23.291858401344612</v>
      </c>
      <c r="J242" s="57">
        <v>24.854353378001626</v>
      </c>
      <c r="K242" s="57">
        <v>19.613559007748638</v>
      </c>
      <c r="L242" s="65">
        <v>21.862296017659215</v>
      </c>
      <c r="O242" s="75"/>
      <c r="R242" s="66"/>
    </row>
    <row r="243" spans="1:18">
      <c r="A243" s="73">
        <v>1503</v>
      </c>
      <c r="B243" s="57">
        <v>51.813421099777202</v>
      </c>
      <c r="C243" s="58">
        <v>21.470581927329345</v>
      </c>
      <c r="D243" s="58">
        <v>24.354846539721617</v>
      </c>
      <c r="E243" s="74">
        <v>30.476405879581893</v>
      </c>
      <c r="G243" s="58">
        <v>4.2742584994911406</v>
      </c>
      <c r="I243" s="58">
        <v>20.641058590966484</v>
      </c>
      <c r="J243" s="57">
        <v>26.902124286186123</v>
      </c>
      <c r="K243" s="57">
        <v>19.144493296926942</v>
      </c>
      <c r="L243" s="65">
        <v>21.273493713203028</v>
      </c>
      <c r="O243" s="75"/>
      <c r="R243" s="66"/>
    </row>
    <row r="244" spans="1:18">
      <c r="A244" s="73">
        <v>1504</v>
      </c>
      <c r="B244" s="57">
        <v>51.320089477059511</v>
      </c>
      <c r="C244" s="58">
        <v>21.862252682636178</v>
      </c>
      <c r="D244" s="58">
        <v>24.457815034417465</v>
      </c>
      <c r="E244" s="74">
        <v>30.58223154639202</v>
      </c>
      <c r="G244" s="58">
        <v>4.2318208308712562</v>
      </c>
      <c r="I244" s="58">
        <v>20.463288602176195</v>
      </c>
      <c r="J244" s="57">
        <v>26.093367130309609</v>
      </c>
      <c r="K244" s="57">
        <v>19.287766166656365</v>
      </c>
      <c r="L244" s="65">
        <v>20.989393228790298</v>
      </c>
      <c r="O244" s="75"/>
      <c r="R244" s="66"/>
    </row>
    <row r="245" spans="1:18">
      <c r="A245" s="73">
        <v>1505</v>
      </c>
      <c r="B245" s="57">
        <v>51.722122253945706</v>
      </c>
      <c r="C245" s="58">
        <v>22.25182041937947</v>
      </c>
      <c r="D245" s="58">
        <v>24.6252842652965</v>
      </c>
      <c r="E245" s="74">
        <v>30.926016326419589</v>
      </c>
      <c r="G245" s="58">
        <v>4.1930915251072323</v>
      </c>
      <c r="I245" s="58">
        <v>19.832265591159437</v>
      </c>
      <c r="J245" s="57">
        <v>25.587757311824955</v>
      </c>
      <c r="K245" s="57">
        <v>19.249565729914227</v>
      </c>
      <c r="L245" s="65">
        <v>20.566109576006124</v>
      </c>
      <c r="O245" s="75"/>
      <c r="R245" s="66"/>
    </row>
    <row r="246" spans="1:18">
      <c r="A246" s="73">
        <v>1506</v>
      </c>
      <c r="B246" s="57">
        <v>51.71229558232239</v>
      </c>
      <c r="C246" s="58">
        <v>22.611966454130833</v>
      </c>
      <c r="D246" s="58">
        <v>24.531657730776473</v>
      </c>
      <c r="E246" s="74">
        <v>31.080541791368166</v>
      </c>
      <c r="G246" s="58">
        <v>4.1813736924024516</v>
      </c>
      <c r="I246" s="58">
        <v>18.551215447846683</v>
      </c>
      <c r="J246" s="57">
        <v>26.935935054945986</v>
      </c>
      <c r="K246" s="57">
        <v>19.091861021840746</v>
      </c>
      <c r="L246" s="65">
        <v>20.40667208468485</v>
      </c>
      <c r="O246" s="75"/>
      <c r="R246" s="66"/>
    </row>
    <row r="247" spans="1:18">
      <c r="A247" s="73">
        <v>1507</v>
      </c>
      <c r="B247" s="57">
        <v>49.330360689994507</v>
      </c>
      <c r="C247" s="58">
        <v>22.634587580235959</v>
      </c>
      <c r="D247" s="58">
        <v>24.623660320601651</v>
      </c>
      <c r="E247" s="74">
        <v>30.529456590327964</v>
      </c>
      <c r="G247" s="58">
        <v>4.1170933685544542</v>
      </c>
      <c r="I247" s="58">
        <v>19.620606905469256</v>
      </c>
      <c r="J247" s="57">
        <v>25.460002098259913</v>
      </c>
      <c r="K247" s="57">
        <v>19.31541870579953</v>
      </c>
      <c r="L247" s="65">
        <v>20.455656683699434</v>
      </c>
      <c r="O247" s="75"/>
      <c r="R247" s="66"/>
    </row>
    <row r="248" spans="1:18">
      <c r="A248" s="73">
        <v>1508</v>
      </c>
      <c r="B248" s="57">
        <v>51.27942024750989</v>
      </c>
      <c r="C248" s="58">
        <v>22.708160567870163</v>
      </c>
      <c r="D248" s="58">
        <v>24.342830009481698</v>
      </c>
      <c r="E248" s="74">
        <v>30.970016007530109</v>
      </c>
      <c r="G248" s="58">
        <v>4.0698060288198548</v>
      </c>
      <c r="I248" s="58">
        <v>19.152629327090313</v>
      </c>
      <c r="J248" s="57">
        <v>24.71444570908848</v>
      </c>
      <c r="K248" s="57">
        <v>18.884686703226926</v>
      </c>
      <c r="L248" s="65">
        <v>19.933064178660807</v>
      </c>
      <c r="O248" s="75"/>
      <c r="R248" s="66"/>
    </row>
    <row r="249" spans="1:18">
      <c r="A249" s="73">
        <v>1509</v>
      </c>
      <c r="B249" s="57">
        <v>56.757079832600596</v>
      </c>
      <c r="C249" s="58">
        <v>22.824353571493681</v>
      </c>
      <c r="D249" s="58">
        <v>24.510235453605464</v>
      </c>
      <c r="E249" s="74">
        <v>32.428193024616085</v>
      </c>
      <c r="G249" s="58">
        <v>4.2023365393632739</v>
      </c>
      <c r="I249" s="58">
        <v>16.899422119162455</v>
      </c>
      <c r="J249" s="57">
        <v>27.01431925953846</v>
      </c>
      <c r="K249" s="57">
        <v>18.714333808092938</v>
      </c>
      <c r="L249" s="65">
        <v>19.656666261719103</v>
      </c>
      <c r="O249" s="75"/>
      <c r="R249" s="66"/>
    </row>
    <row r="250" spans="1:18">
      <c r="A250" s="73">
        <v>1510</v>
      </c>
      <c r="B250" s="57">
        <v>51.652877739762801</v>
      </c>
      <c r="C250" s="58">
        <v>23.031805005673249</v>
      </c>
      <c r="D250" s="58">
        <v>24.580811672643506</v>
      </c>
      <c r="E250" s="74">
        <v>31.292858800248162</v>
      </c>
      <c r="G250" s="58">
        <v>3.9755141295690621</v>
      </c>
      <c r="I250" s="58">
        <v>18.143377666943511</v>
      </c>
      <c r="J250" s="57">
        <v>23.659285780519649</v>
      </c>
      <c r="K250" s="57">
        <v>19.194618529892324</v>
      </c>
      <c r="L250" s="65">
        <v>19.270360750867585</v>
      </c>
      <c r="O250" s="75"/>
      <c r="R250" s="66"/>
    </row>
    <row r="251" spans="1:18">
      <c r="A251" s="73">
        <v>1511</v>
      </c>
      <c r="B251" s="57">
        <v>53.708674821728856</v>
      </c>
      <c r="C251" s="58">
        <v>23.290159261802856</v>
      </c>
      <c r="D251" s="58">
        <v>24.616956332284765</v>
      </c>
      <c r="E251" s="74">
        <v>31.941812508895467</v>
      </c>
      <c r="G251" s="58">
        <v>4.0166842292552571</v>
      </c>
      <c r="I251" s="58">
        <v>17.103647636729267</v>
      </c>
      <c r="J251" s="57">
        <v>24.815588212031788</v>
      </c>
      <c r="K251" s="57">
        <v>18.710333297839977</v>
      </c>
      <c r="L251" s="65">
        <v>19.074357541847114</v>
      </c>
      <c r="O251" s="75"/>
      <c r="R251" s="66"/>
    </row>
    <row r="252" spans="1:18">
      <c r="A252" s="73">
        <v>1512</v>
      </c>
      <c r="B252" s="57">
        <v>46.966415296663762</v>
      </c>
      <c r="C252" s="58">
        <v>23.756769113323468</v>
      </c>
      <c r="D252" s="58">
        <v>24.682160985760245</v>
      </c>
      <c r="E252" s="74">
        <v>30.532181142027007</v>
      </c>
      <c r="G252" s="58">
        <v>4.0917432894864385</v>
      </c>
      <c r="I252" s="58">
        <v>18.803992924899301</v>
      </c>
      <c r="J252" s="57">
        <v>25.883111676238897</v>
      </c>
      <c r="K252" s="57">
        <v>19.657064057232621</v>
      </c>
      <c r="L252" s="65">
        <v>20.327891435691992</v>
      </c>
      <c r="O252" s="75"/>
      <c r="R252" s="66"/>
    </row>
    <row r="253" spans="1:18">
      <c r="A253" s="73">
        <v>1513</v>
      </c>
      <c r="B253" s="57">
        <v>50.419054804595412</v>
      </c>
      <c r="C253" s="58">
        <v>24.558082521757875</v>
      </c>
      <c r="D253" s="58">
        <v>24.978398499250602</v>
      </c>
      <c r="E253" s="74">
        <v>31.874261909607583</v>
      </c>
      <c r="G253" s="58">
        <v>4.8884318101708928</v>
      </c>
      <c r="I253" s="58">
        <v>22.634309864837522</v>
      </c>
      <c r="J253" s="57">
        <v>29.553779591906032</v>
      </c>
      <c r="K253" s="57">
        <v>20.656085704542701</v>
      </c>
      <c r="L253" s="65">
        <v>23.263293967205058</v>
      </c>
      <c r="O253" s="75"/>
      <c r="R253" s="66"/>
    </row>
    <row r="254" spans="1:18">
      <c r="A254" s="73">
        <v>1514</v>
      </c>
      <c r="B254" s="57">
        <v>49.232316873354293</v>
      </c>
      <c r="C254" s="58">
        <v>24.815138124177601</v>
      </c>
      <c r="D254" s="58">
        <v>25.38034603419646</v>
      </c>
      <c r="E254" s="74">
        <v>31.823615069171154</v>
      </c>
      <c r="G254" s="58">
        <v>4.486596123248094</v>
      </c>
      <c r="I254" s="58">
        <v>20.17284019749539</v>
      </c>
      <c r="J254" s="57">
        <v>27.200709282907148</v>
      </c>
      <c r="K254" s="57">
        <v>20.040454388410986</v>
      </c>
      <c r="L254" s="65">
        <v>21.384999683067651</v>
      </c>
      <c r="O254" s="75"/>
      <c r="R254" s="66"/>
    </row>
    <row r="255" spans="1:18">
      <c r="A255" s="73">
        <v>1515</v>
      </c>
      <c r="B255" s="57">
        <v>51.931189365734681</v>
      </c>
      <c r="C255" s="58">
        <v>25.144929201141146</v>
      </c>
      <c r="D255" s="58">
        <v>25.537957486244096</v>
      </c>
      <c r="E255" s="74">
        <v>32.70143857076107</v>
      </c>
      <c r="G255" s="58">
        <v>4.5287519453986969</v>
      </c>
      <c r="I255" s="58">
        <v>19.191927912075261</v>
      </c>
      <c r="J255" s="57">
        <v>27.365677849192387</v>
      </c>
      <c r="K255" s="57">
        <v>19.945660254142901</v>
      </c>
      <c r="L255" s="65">
        <v>21.006488446163605</v>
      </c>
      <c r="O255" s="75"/>
      <c r="R255" s="66"/>
    </row>
    <row r="256" spans="1:18">
      <c r="A256" s="73">
        <v>1516</v>
      </c>
      <c r="B256" s="57">
        <v>50.647792544075564</v>
      </c>
      <c r="C256" s="58">
        <v>25.093925025738546</v>
      </c>
      <c r="D256" s="58">
        <v>25.771666604384023</v>
      </c>
      <c r="E256" s="74">
        <v>32.423612247709144</v>
      </c>
      <c r="G256" s="58">
        <v>4.8339120316729458</v>
      </c>
      <c r="I256" s="58">
        <v>22.010206765225799</v>
      </c>
      <c r="J256" s="57">
        <v>28.190000353123786</v>
      </c>
      <c r="K256" s="57">
        <v>20.74759435232469</v>
      </c>
      <c r="L256" s="65">
        <v>22.614090706724422</v>
      </c>
      <c r="O256" s="75"/>
      <c r="R256" s="66"/>
    </row>
    <row r="257" spans="1:18">
      <c r="A257" s="73">
        <v>1517</v>
      </c>
      <c r="B257" s="57">
        <v>50.590766485958447</v>
      </c>
      <c r="C257" s="58">
        <v>25.214505666079013</v>
      </c>
      <c r="D257" s="58">
        <v>25.980023126779102</v>
      </c>
      <c r="E257" s="74">
        <v>32.528741778610019</v>
      </c>
      <c r="G257" s="58">
        <v>4.3567339157578857</v>
      </c>
      <c r="I257" s="58">
        <v>19.221850532039507</v>
      </c>
      <c r="J257" s="57">
        <v>25.475381276873449</v>
      </c>
      <c r="K257" s="57">
        <v>19.40095961119545</v>
      </c>
      <c r="L257" s="65">
        <v>20.315876106047373</v>
      </c>
      <c r="O257" s="75"/>
      <c r="R257" s="66"/>
    </row>
    <row r="258" spans="1:18">
      <c r="A258" s="73">
        <v>1518</v>
      </c>
      <c r="B258" s="57">
        <v>51.048667023271513</v>
      </c>
      <c r="C258" s="58">
        <v>25.32860778033303</v>
      </c>
      <c r="D258" s="58">
        <v>26.034319033792048</v>
      </c>
      <c r="E258" s="74">
        <v>32.714884732584387</v>
      </c>
      <c r="G258" s="58">
        <v>4.6156810067044427</v>
      </c>
      <c r="I258" s="58">
        <v>21.104905569208718</v>
      </c>
      <c r="J258" s="57">
        <v>25.750661180066881</v>
      </c>
      <c r="K258" s="57">
        <v>20.33029367941867</v>
      </c>
      <c r="L258" s="65">
        <v>21.400906835981662</v>
      </c>
      <c r="O258" s="75"/>
      <c r="R258" s="66"/>
    </row>
    <row r="259" spans="1:18">
      <c r="A259" s="73">
        <v>1519</v>
      </c>
      <c r="B259" s="57">
        <v>49.954585218591312</v>
      </c>
      <c r="C259" s="58">
        <v>25.262905669746893</v>
      </c>
      <c r="D259" s="58">
        <v>26.105232436502888</v>
      </c>
      <c r="E259" s="74">
        <v>32.431063922320128</v>
      </c>
      <c r="G259" s="58">
        <v>4.6818727757137184</v>
      </c>
      <c r="I259" s="58">
        <v>21.728332185822048</v>
      </c>
      <c r="J259" s="57">
        <v>26.388522399472169</v>
      </c>
      <c r="K259" s="57">
        <v>20.5215537339406</v>
      </c>
      <c r="L259" s="65">
        <v>21.897785431976502</v>
      </c>
      <c r="O259" s="75"/>
      <c r="R259" s="66"/>
    </row>
    <row r="260" spans="1:18">
      <c r="A260" s="73">
        <v>1520</v>
      </c>
      <c r="B260" s="57">
        <v>48.4785421901177</v>
      </c>
      <c r="C260" s="58">
        <v>25.125615101237397</v>
      </c>
      <c r="D260" s="58">
        <v>26.059867329474972</v>
      </c>
      <c r="E260" s="74">
        <v>31.984215374363934</v>
      </c>
      <c r="G260" s="58">
        <v>5.2695402979790185</v>
      </c>
      <c r="I260" s="58">
        <v>25.324327097706373</v>
      </c>
      <c r="J260" s="57">
        <v>30.757434374088753</v>
      </c>
      <c r="K260" s="57">
        <v>21.700031131821834</v>
      </c>
      <c r="L260" s="65">
        <v>24.990722549438939</v>
      </c>
      <c r="O260" s="75"/>
      <c r="R260" s="66"/>
    </row>
    <row r="261" spans="1:18">
      <c r="A261" s="73">
        <v>1521</v>
      </c>
      <c r="B261" s="57">
        <v>48.905015953679474</v>
      </c>
      <c r="C261" s="58">
        <v>26.433753909200991</v>
      </c>
      <c r="D261" s="58">
        <v>26.040382243015515</v>
      </c>
      <c r="E261" s="74">
        <v>32.748767447676535</v>
      </c>
      <c r="G261" s="58">
        <v>5.4619831137248482</v>
      </c>
      <c r="I261" s="58">
        <v>26.488054274610477</v>
      </c>
      <c r="J261" s="57">
        <v>30.18395985720041</v>
      </c>
      <c r="K261" s="57">
        <v>21.700922828230851</v>
      </c>
      <c r="L261" s="65">
        <v>25.298640168964194</v>
      </c>
      <c r="O261" s="75"/>
      <c r="R261" s="66"/>
    </row>
    <row r="262" spans="1:18">
      <c r="A262" s="73">
        <v>1522</v>
      </c>
      <c r="B262" s="57">
        <v>53.620583220754511</v>
      </c>
      <c r="C262" s="58">
        <v>25.366336424070695</v>
      </c>
      <c r="D262" s="58">
        <v>25.92740860586251</v>
      </c>
      <c r="E262" s="74">
        <v>33.339399244498324</v>
      </c>
      <c r="G262" s="58">
        <v>5.167729492494793</v>
      </c>
      <c r="I262" s="58">
        <v>22.573735264719247</v>
      </c>
      <c r="J262" s="57">
        <v>30.01530934695808</v>
      </c>
      <c r="K262" s="57">
        <v>21.213812775967746</v>
      </c>
      <c r="L262" s="65">
        <v>23.511686725158135</v>
      </c>
      <c r="O262" s="75"/>
      <c r="R262" s="66"/>
    </row>
    <row r="263" spans="1:18">
      <c r="A263" s="73">
        <v>1523</v>
      </c>
      <c r="B263" s="57">
        <v>53.195139887092395</v>
      </c>
      <c r="C263" s="58">
        <v>26.735463802554193</v>
      </c>
      <c r="D263" s="58">
        <v>26.91045136182067</v>
      </c>
      <c r="E263" s="74">
        <v>34.203381238710165</v>
      </c>
      <c r="G263" s="58">
        <v>5.3535797843107735</v>
      </c>
      <c r="I263" s="58">
        <v>22.686487680468421</v>
      </c>
      <c r="J263" s="57">
        <v>30.62317584331209</v>
      </c>
      <c r="K263" s="57">
        <v>21.212074148845609</v>
      </c>
      <c r="L263" s="65">
        <v>23.741984782054324</v>
      </c>
      <c r="O263" s="75"/>
      <c r="R263" s="66"/>
    </row>
    <row r="264" spans="1:18">
      <c r="A264" s="73">
        <v>1524</v>
      </c>
      <c r="B264" s="57">
        <v>54.16769506532048</v>
      </c>
      <c r="C264" s="58">
        <v>27.532958814277819</v>
      </c>
      <c r="D264" s="58">
        <v>27.150000019917712</v>
      </c>
      <c r="E264" s="74">
        <v>34.915356002298964</v>
      </c>
      <c r="G264" s="58">
        <v>5.2066187101628438</v>
      </c>
      <c r="I264" s="58">
        <v>20.896168330544771</v>
      </c>
      <c r="J264" s="57">
        <v>29.580292751900352</v>
      </c>
      <c r="K264" s="57">
        <v>20.935783875997636</v>
      </c>
      <c r="L264" s="65">
        <v>22.619400186033989</v>
      </c>
      <c r="O264" s="75"/>
      <c r="R264" s="66"/>
    </row>
    <row r="265" spans="1:18">
      <c r="A265" s="73">
        <v>1525</v>
      </c>
      <c r="B265" s="57">
        <v>53.322994802002327</v>
      </c>
      <c r="C265" s="58">
        <v>27.913466504604795</v>
      </c>
      <c r="D265" s="58">
        <v>27.252694130487299</v>
      </c>
      <c r="E265" s="74">
        <v>34.928670897796891</v>
      </c>
      <c r="G265" s="58">
        <v>5.0317997020797529</v>
      </c>
      <c r="I265" s="58">
        <v>21.297983631624064</v>
      </c>
      <c r="J265" s="57">
        <v>26.920244891605837</v>
      </c>
      <c r="K265" s="57">
        <v>20.399726019693109</v>
      </c>
      <c r="L265" s="65">
        <v>21.851591291740267</v>
      </c>
      <c r="O265" s="75"/>
      <c r="R265" s="66"/>
    </row>
    <row r="266" spans="1:18">
      <c r="A266" s="73">
        <v>1526</v>
      </c>
      <c r="B266" s="57">
        <v>54.994358090168475</v>
      </c>
      <c r="C266" s="58">
        <v>27.932229144724886</v>
      </c>
      <c r="D266" s="58">
        <v>27.313704358690021</v>
      </c>
      <c r="E266" s="74">
        <v>35.367876462374014</v>
      </c>
      <c r="G266" s="58">
        <v>4.900404716780038</v>
      </c>
      <c r="I266" s="58">
        <v>18.475482422397757</v>
      </c>
      <c r="J266" s="57">
        <v>28.357803827509777</v>
      </c>
      <c r="K266" s="57">
        <v>19.971255201468271</v>
      </c>
      <c r="L266" s="65">
        <v>21.016710809840841</v>
      </c>
      <c r="O266" s="75"/>
      <c r="R266" s="66"/>
    </row>
    <row r="267" spans="1:18">
      <c r="A267" s="73">
        <v>1527</v>
      </c>
      <c r="B267" s="57">
        <v>45.641902542903537</v>
      </c>
      <c r="C267" s="58">
        <v>27.883291307781782</v>
      </c>
      <c r="D267" s="58">
        <v>27.333472065691321</v>
      </c>
      <c r="E267" s="74">
        <v>33.03913143440225</v>
      </c>
      <c r="G267" s="58">
        <v>5.1251873881297723</v>
      </c>
      <c r="I267" s="58">
        <v>22.379186984343274</v>
      </c>
      <c r="J267" s="57">
        <v>30.586298486659398</v>
      </c>
      <c r="K267" s="57">
        <v>20.904806445201054</v>
      </c>
      <c r="L267" s="65">
        <v>23.53005331695946</v>
      </c>
      <c r="O267" s="75"/>
      <c r="R267" s="66"/>
    </row>
    <row r="268" spans="1:18">
      <c r="A268" s="73">
        <v>1528</v>
      </c>
      <c r="B268" s="57">
        <v>47.793813121801755</v>
      </c>
      <c r="C268" s="58">
        <v>27.899555980257368</v>
      </c>
      <c r="D268" s="58">
        <v>27.204237234384127</v>
      </c>
      <c r="E268" s="74">
        <v>33.542820836869353</v>
      </c>
      <c r="G268" s="58">
        <v>7.1660411496947152</v>
      </c>
      <c r="I268" s="58">
        <v>35.852002284266682</v>
      </c>
      <c r="J268" s="57">
        <v>38.60103117674926</v>
      </c>
      <c r="K268" s="57">
        <v>24.558141302738182</v>
      </c>
      <c r="L268" s="65">
        <v>32.405706876646846</v>
      </c>
      <c r="O268" s="75"/>
      <c r="R268" s="66"/>
    </row>
    <row r="269" spans="1:18">
      <c r="A269" s="73">
        <v>1529</v>
      </c>
      <c r="B269" s="57">
        <v>49.938751684304307</v>
      </c>
      <c r="C269" s="58">
        <v>28.286235703304751</v>
      </c>
      <c r="D269" s="58">
        <v>27.189317115122964</v>
      </c>
      <c r="E269" s="74">
        <v>34.264786807003979</v>
      </c>
      <c r="G269" s="58">
        <v>5.8505716024914998</v>
      </c>
      <c r="I269" s="58">
        <v>27.881832810595427</v>
      </c>
      <c r="J269" s="57">
        <v>29.95676934058039</v>
      </c>
      <c r="K269" s="57">
        <v>22.08963603254492</v>
      </c>
      <c r="L269" s="65">
        <v>25.899539896330268</v>
      </c>
      <c r="O269" s="75"/>
      <c r="R269" s="66"/>
    </row>
    <row r="270" spans="1:18">
      <c r="A270" s="73">
        <v>1530</v>
      </c>
      <c r="B270" s="57">
        <v>52.202647794102333</v>
      </c>
      <c r="C270" s="58">
        <v>28.367917867447712</v>
      </c>
      <c r="D270" s="58">
        <v>27.326579976671962</v>
      </c>
      <c r="E270" s="74">
        <v>34.903480118401433</v>
      </c>
      <c r="G270" s="58">
        <v>6.0952416532084763</v>
      </c>
      <c r="I270" s="58">
        <v>27.019299958409615</v>
      </c>
      <c r="J270" s="57">
        <v>32.442519370261067</v>
      </c>
      <c r="K270" s="57">
        <v>22.896480846332899</v>
      </c>
      <c r="L270" s="65">
        <v>26.488903503698445</v>
      </c>
      <c r="O270" s="75"/>
      <c r="R270" s="66"/>
    </row>
    <row r="271" spans="1:18">
      <c r="A271" s="73">
        <v>1531</v>
      </c>
      <c r="B271" s="57">
        <v>47.90575969552615</v>
      </c>
      <c r="C271" s="58">
        <v>28.457410131428357</v>
      </c>
      <c r="D271" s="58">
        <v>27.474177531074982</v>
      </c>
      <c r="E271" s="74">
        <v>33.928978645861285</v>
      </c>
      <c r="G271" s="58">
        <v>5.573027937262041</v>
      </c>
      <c r="I271" s="58">
        <v>25.180429571846126</v>
      </c>
      <c r="J271" s="57">
        <v>30.233857931484607</v>
      </c>
      <c r="K271" s="57">
        <v>22.294216775563999</v>
      </c>
      <c r="L271" s="65">
        <v>24.915076091180154</v>
      </c>
      <c r="O271" s="75"/>
      <c r="R271" s="66"/>
    </row>
    <row r="272" spans="1:18">
      <c r="A272" s="73">
        <v>1532</v>
      </c>
      <c r="B272" s="57">
        <v>52.137717472457489</v>
      </c>
      <c r="C272" s="58">
        <v>28.959798894175069</v>
      </c>
      <c r="D272" s="58">
        <v>27.804123624896498</v>
      </c>
      <c r="E272" s="74">
        <v>35.320985746356428</v>
      </c>
      <c r="G272" s="58">
        <v>5.9711619663667621</v>
      </c>
      <c r="I272" s="58">
        <v>26.083822648323743</v>
      </c>
      <c r="J272" s="57">
        <v>31.15975673082999</v>
      </c>
      <c r="K272" s="57">
        <v>22.602104564294585</v>
      </c>
      <c r="L272" s="65">
        <v>25.64294023161051</v>
      </c>
      <c r="O272" s="75"/>
      <c r="R272" s="66"/>
    </row>
    <row r="273" spans="1:18">
      <c r="A273" s="73">
        <v>1533</v>
      </c>
      <c r="B273" s="57">
        <v>51.565336517840151</v>
      </c>
      <c r="C273" s="58">
        <v>29.172428565986436</v>
      </c>
      <c r="D273" s="58">
        <v>28.044128296186827</v>
      </c>
      <c r="E273" s="74">
        <v>35.354431350687499</v>
      </c>
      <c r="G273" s="58">
        <v>6.180331938569787</v>
      </c>
      <c r="I273" s="58">
        <v>28.439950212513402</v>
      </c>
      <c r="J273" s="57">
        <v>30.217289162425342</v>
      </c>
      <c r="K273" s="57">
        <v>23.369626053803071</v>
      </c>
      <c r="L273" s="65">
        <v>26.516104929561354</v>
      </c>
      <c r="O273" s="75"/>
      <c r="R273" s="66"/>
    </row>
    <row r="274" spans="1:18">
      <c r="A274" s="73">
        <v>1534</v>
      </c>
      <c r="B274" s="57">
        <v>58.188147153935709</v>
      </c>
      <c r="C274" s="58">
        <v>29.763946578143781</v>
      </c>
      <c r="D274" s="58">
        <v>27.589084506262935</v>
      </c>
      <c r="E274" s="74">
        <v>37.163785855359144</v>
      </c>
      <c r="G274" s="58">
        <v>6.0380592946599414</v>
      </c>
      <c r="I274" s="58">
        <v>24.812624933956084</v>
      </c>
      <c r="J274" s="57">
        <v>29.775256203087245</v>
      </c>
      <c r="K274" s="57">
        <v>22.379291445507835</v>
      </c>
      <c r="L274" s="65">
        <v>24.64445445143328</v>
      </c>
      <c r="O274" s="75"/>
      <c r="R274" s="66"/>
    </row>
    <row r="275" spans="1:18">
      <c r="A275" s="73">
        <v>1535</v>
      </c>
      <c r="B275" s="57">
        <v>49.629949086197222</v>
      </c>
      <c r="C275" s="58">
        <v>29.241321541554278</v>
      </c>
      <c r="D275" s="58">
        <v>27.696891957082986</v>
      </c>
      <c r="E275" s="74">
        <v>34.814969056935503</v>
      </c>
      <c r="G275" s="58">
        <v>5.9095813653782647</v>
      </c>
      <c r="I275" s="58">
        <v>26.04608172746935</v>
      </c>
      <c r="J275" s="57">
        <v>31.45274069781685</v>
      </c>
      <c r="K275" s="57">
        <v>22.732666950576032</v>
      </c>
      <c r="L275" s="65">
        <v>25.747347062381934</v>
      </c>
      <c r="O275" s="75"/>
      <c r="R275" s="66"/>
    </row>
    <row r="276" spans="1:18">
      <c r="A276" s="73">
        <v>1536</v>
      </c>
      <c r="B276" s="57">
        <v>50.557529060453057</v>
      </c>
      <c r="C276" s="58">
        <v>28.376466057779581</v>
      </c>
      <c r="D276" s="58">
        <v>27.765798886707415</v>
      </c>
      <c r="E276" s="74">
        <v>34.623745554506186</v>
      </c>
      <c r="G276" s="58">
        <v>6.1881141796466634</v>
      </c>
      <c r="I276" s="58">
        <v>27.286884289568896</v>
      </c>
      <c r="J276" s="57">
        <v>33.441648600137412</v>
      </c>
      <c r="K276" s="57">
        <v>23.762719935425736</v>
      </c>
      <c r="L276" s="65">
        <v>27.109783858151324</v>
      </c>
      <c r="O276" s="75"/>
      <c r="R276" s="66"/>
    </row>
    <row r="277" spans="1:18">
      <c r="A277" s="73">
        <v>1537</v>
      </c>
      <c r="B277" s="57">
        <v>60.460894204557235</v>
      </c>
      <c r="C277" s="58">
        <v>29.099579129083743</v>
      </c>
      <c r="D277" s="58">
        <v>28.050292864329172</v>
      </c>
      <c r="E277" s="74">
        <v>37.515687687195424</v>
      </c>
      <c r="G277" s="58">
        <v>6.6859868077561524</v>
      </c>
      <c r="I277" s="58">
        <v>25.119145064501193</v>
      </c>
      <c r="J277" s="57">
        <v>36.251655909139409</v>
      </c>
      <c r="K277" s="57">
        <v>23.633209022194006</v>
      </c>
      <c r="L277" s="65">
        <v>27.033008918117922</v>
      </c>
      <c r="O277" s="75"/>
      <c r="R277" s="66"/>
    </row>
    <row r="278" spans="1:18">
      <c r="A278" s="73">
        <v>1538</v>
      </c>
      <c r="B278" s="57">
        <v>51.846635925494368</v>
      </c>
      <c r="C278" s="58">
        <v>29.707010299585601</v>
      </c>
      <c r="D278" s="58">
        <v>28.175060820519299</v>
      </c>
      <c r="E278" s="74">
        <v>35.731924221359378</v>
      </c>
      <c r="G278" s="58">
        <v>5.6041275000778743</v>
      </c>
      <c r="I278" s="58">
        <v>24.321808507607365</v>
      </c>
      <c r="J278" s="57">
        <v>27.839456728829369</v>
      </c>
      <c r="K278" s="57">
        <v>22.106924263413603</v>
      </c>
      <c r="L278" s="65">
        <v>23.78994221875557</v>
      </c>
      <c r="O278" s="75"/>
      <c r="R278" s="66"/>
    </row>
    <row r="279" spans="1:18">
      <c r="A279" s="73">
        <v>1539</v>
      </c>
      <c r="B279" s="57">
        <v>61.907206632136571</v>
      </c>
      <c r="C279" s="58">
        <v>30.536818815075307</v>
      </c>
      <c r="D279" s="58">
        <v>28.659522525609944</v>
      </c>
      <c r="E279" s="74">
        <v>38.772507565793696</v>
      </c>
      <c r="G279" s="58">
        <v>5.8095881159739946</v>
      </c>
      <c r="I279" s="58">
        <v>22.130498125839594</v>
      </c>
      <c r="J279" s="57">
        <v>27.744184356294237</v>
      </c>
      <c r="K279" s="57">
        <v>21.578886344831783</v>
      </c>
      <c r="L279" s="65">
        <v>22.728105565323201</v>
      </c>
      <c r="O279" s="75"/>
      <c r="R279" s="66"/>
    </row>
    <row r="280" spans="1:18">
      <c r="A280" s="73">
        <v>1540</v>
      </c>
      <c r="B280" s="57">
        <v>57.297577059723587</v>
      </c>
      <c r="C280" s="58">
        <v>30.493980318004226</v>
      </c>
      <c r="D280" s="58">
        <v>28.963579392947597</v>
      </c>
      <c r="E280" s="74">
        <v>37.697056053616649</v>
      </c>
      <c r="G280" s="58">
        <v>5.7279762175377105</v>
      </c>
      <c r="I280" s="58">
        <v>22.80052285541656</v>
      </c>
      <c r="J280" s="57">
        <v>27.15705354242872</v>
      </c>
      <c r="K280" s="57">
        <v>22.499470585649174</v>
      </c>
      <c r="L280" s="65">
        <v>23.048122570037339</v>
      </c>
      <c r="O280" s="75"/>
      <c r="R280" s="66"/>
    </row>
    <row r="281" spans="1:18">
      <c r="A281" s="73">
        <v>1541</v>
      </c>
      <c r="B281" s="57">
        <v>51.568458676266019</v>
      </c>
      <c r="C281" s="58">
        <v>30.989987221683592</v>
      </c>
      <c r="D281" s="58">
        <v>29.301440641520077</v>
      </c>
      <c r="E281" s="74">
        <v>36.628359453255449</v>
      </c>
      <c r="G281" s="58">
        <v>6.2980195786479767</v>
      </c>
      <c r="I281" s="58">
        <v>28.006199368390828</v>
      </c>
      <c r="J281" s="57">
        <v>28.921552444165481</v>
      </c>
      <c r="K281" s="57">
        <v>23.940906553124783</v>
      </c>
      <c r="L281" s="65">
        <v>26.08124525237092</v>
      </c>
      <c r="O281" s="75"/>
      <c r="R281" s="66"/>
    </row>
    <row r="282" spans="1:18">
      <c r="A282" s="73">
        <v>1542</v>
      </c>
      <c r="B282" s="57">
        <v>57.179715427948288</v>
      </c>
      <c r="C282" s="58">
        <v>31.092422201571896</v>
      </c>
      <c r="D282" s="58">
        <v>30.077346924716565</v>
      </c>
      <c r="E282" s="74">
        <v>38.28175916481451</v>
      </c>
      <c r="G282" s="58">
        <v>6.3927210783409532</v>
      </c>
      <c r="I282" s="58">
        <v>25.029313520005708</v>
      </c>
      <c r="J282" s="57">
        <v>30.742317337915299</v>
      </c>
      <c r="K282" s="57">
        <v>23.643760607915272</v>
      </c>
      <c r="L282" s="65">
        <v>25.330027043018564</v>
      </c>
      <c r="O282" s="75"/>
      <c r="R282" s="66"/>
    </row>
    <row r="283" spans="1:18">
      <c r="A283" s="73">
        <v>1543</v>
      </c>
      <c r="B283" s="57">
        <v>54.12625102883451</v>
      </c>
      <c r="C283" s="58">
        <v>30.228356794016214</v>
      </c>
      <c r="D283" s="58">
        <v>30.17357760297698</v>
      </c>
      <c r="E283" s="74">
        <v>37.115507043151844</v>
      </c>
      <c r="G283" s="58">
        <v>6.7367156489711029</v>
      </c>
      <c r="I283" s="58">
        <v>28.468865720990348</v>
      </c>
      <c r="J283" s="57">
        <v>32.36823743449127</v>
      </c>
      <c r="K283" s="57">
        <v>24.839706004995783</v>
      </c>
      <c r="L283" s="65">
        <v>27.531799789689458</v>
      </c>
      <c r="O283" s="75"/>
      <c r="R283" s="66"/>
    </row>
    <row r="284" spans="1:18">
      <c r="A284" s="73">
        <v>1544</v>
      </c>
      <c r="B284" s="57">
        <v>58.689773958158092</v>
      </c>
      <c r="C284" s="58">
        <v>32.211622919793307</v>
      </c>
      <c r="D284" s="58">
        <v>30.885798685171089</v>
      </c>
      <c r="E284" s="74">
        <v>39.448128450432378</v>
      </c>
      <c r="G284" s="58">
        <v>7.8391825451448618</v>
      </c>
      <c r="I284" s="58">
        <v>29.321571675529093</v>
      </c>
      <c r="J284" s="57">
        <v>39.087410445949331</v>
      </c>
      <c r="K284" s="57">
        <v>25.773147286503317</v>
      </c>
      <c r="L284" s="65">
        <v>30.142978104911553</v>
      </c>
      <c r="O284" s="75"/>
      <c r="R284" s="66"/>
    </row>
    <row r="285" spans="1:18">
      <c r="A285" s="73">
        <v>1545</v>
      </c>
      <c r="B285" s="57">
        <v>52.542420843085303</v>
      </c>
      <c r="C285" s="58">
        <v>32.503885288657273</v>
      </c>
      <c r="D285" s="58">
        <v>31.204772702668155</v>
      </c>
      <c r="E285" s="74">
        <v>38.167383492377525</v>
      </c>
      <c r="G285" s="58">
        <v>7.5437349511367868</v>
      </c>
      <c r="I285" s="58">
        <v>29.154654808592944</v>
      </c>
      <c r="J285" s="57">
        <v>39.142343614042403</v>
      </c>
      <c r="K285" s="57">
        <v>25.313070560061661</v>
      </c>
      <c r="L285" s="65">
        <v>29.980289112293661</v>
      </c>
      <c r="O285" s="75"/>
      <c r="R285" s="66"/>
    </row>
    <row r="286" spans="1:18">
      <c r="A286" s="73">
        <v>1546</v>
      </c>
      <c r="B286" s="57">
        <v>53.234220565778543</v>
      </c>
      <c r="C286" s="58">
        <v>33.001977221913755</v>
      </c>
      <c r="D286" s="58">
        <v>31.537296918898122</v>
      </c>
      <c r="E286" s="74">
        <v>38.683762455549093</v>
      </c>
      <c r="G286" s="58">
        <v>8.6743966833016604</v>
      </c>
      <c r="I286" s="58">
        <v>38.876062998482027</v>
      </c>
      <c r="J286" s="57">
        <v>37.483719851231747</v>
      </c>
      <c r="K286" s="57">
        <v>27.459044314262044</v>
      </c>
      <c r="L286" s="65">
        <v>34.013580807674799</v>
      </c>
      <c r="O286" s="75"/>
      <c r="R286" s="66"/>
    </row>
    <row r="287" spans="1:18">
      <c r="A287" s="73">
        <v>1547</v>
      </c>
      <c r="B287" s="57">
        <v>64.414213531136141</v>
      </c>
      <c r="C287" s="58">
        <v>33.583451506585376</v>
      </c>
      <c r="D287" s="58">
        <v>31.736665409119297</v>
      </c>
      <c r="E287" s="74">
        <v>41.795299103616863</v>
      </c>
      <c r="G287" s="58">
        <v>7.1044678149431233</v>
      </c>
      <c r="I287" s="58">
        <v>24.834575038989776</v>
      </c>
      <c r="J287" s="57">
        <v>31.945293980686213</v>
      </c>
      <c r="K287" s="57">
        <v>24.352876678771199</v>
      </c>
      <c r="L287" s="65">
        <v>25.783739080810115</v>
      </c>
      <c r="O287" s="75"/>
      <c r="R287" s="66"/>
    </row>
    <row r="288" spans="1:18">
      <c r="A288" s="73">
        <v>1548</v>
      </c>
      <c r="B288" s="57">
        <v>60.398461033837478</v>
      </c>
      <c r="C288" s="58">
        <v>32.75442718225807</v>
      </c>
      <c r="D288" s="58">
        <v>31.887483569889557</v>
      </c>
      <c r="E288" s="74">
        <v>40.424416824804837</v>
      </c>
      <c r="G288" s="58">
        <v>6.9853171927531097</v>
      </c>
      <c r="I288" s="58">
        <v>25.042074304557666</v>
      </c>
      <c r="J288" s="57">
        <v>32.886089786252555</v>
      </c>
      <c r="K288" s="57">
        <v>24.588881250626041</v>
      </c>
      <c r="L288" s="65">
        <v>26.211033910648172</v>
      </c>
      <c r="O288" s="75"/>
      <c r="R288" s="66"/>
    </row>
    <row r="289" spans="1:18">
      <c r="A289" s="73">
        <v>1549</v>
      </c>
      <c r="B289" s="57">
        <v>56.724856867765112</v>
      </c>
      <c r="C289" s="58">
        <v>31.698382639981386</v>
      </c>
      <c r="D289" s="58">
        <v>32.032947117305497</v>
      </c>
      <c r="E289" s="74">
        <v>39.021182671100597</v>
      </c>
      <c r="G289" s="58">
        <v>8.3541596375039759</v>
      </c>
      <c r="I289" s="58">
        <v>33.26301697652336</v>
      </c>
      <c r="J289" s="57">
        <v>39.939252119072037</v>
      </c>
      <c r="K289" s="57">
        <v>27.62273414578878</v>
      </c>
      <c r="L289" s="65">
        <v>32.474623588116991</v>
      </c>
      <c r="O289" s="75"/>
      <c r="R289" s="66"/>
    </row>
    <row r="290" spans="1:18">
      <c r="A290" s="73">
        <v>1550</v>
      </c>
      <c r="B290" s="57">
        <v>54.60875064611465</v>
      </c>
      <c r="C290" s="58">
        <v>32.486231806728192</v>
      </c>
      <c r="D290" s="58">
        <v>32.324091424208042</v>
      </c>
      <c r="E290" s="74">
        <v>38.979930145809689</v>
      </c>
      <c r="G290" s="58">
        <v>10.172870775170123</v>
      </c>
      <c r="I290" s="58">
        <v>41.055644117156234</v>
      </c>
      <c r="J290" s="57">
        <v>48.615241764963059</v>
      </c>
      <c r="K290" s="57">
        <v>32.883398398235698</v>
      </c>
      <c r="L290" s="65">
        <v>39.586240182462724</v>
      </c>
      <c r="O290" s="75"/>
      <c r="R290" s="66"/>
    </row>
    <row r="291" spans="1:18">
      <c r="A291" s="73">
        <v>1551</v>
      </c>
      <c r="B291" s="57">
        <v>54.347697529898085</v>
      </c>
      <c r="C291" s="58">
        <v>31.247318129670742</v>
      </c>
      <c r="D291" s="58">
        <v>32.241678860998078</v>
      </c>
      <c r="E291" s="74">
        <v>38.364195595778916</v>
      </c>
      <c r="G291" s="58">
        <v>11.537762271552257</v>
      </c>
      <c r="I291" s="58">
        <v>49.723691084106548</v>
      </c>
      <c r="J291" s="57">
        <v>54.738233631079225</v>
      </c>
      <c r="K291" s="57">
        <v>36.126823956308385</v>
      </c>
      <c r="L291" s="65">
        <v>45.618108510694952</v>
      </c>
      <c r="O291" s="75"/>
      <c r="R291" s="66"/>
    </row>
    <row r="292" spans="1:18">
      <c r="A292" s="73">
        <v>1552</v>
      </c>
      <c r="B292" s="57">
        <v>49.032845969927067</v>
      </c>
      <c r="C292" s="58">
        <v>31.729692910207085</v>
      </c>
      <c r="D292" s="58">
        <v>31.554873454490373</v>
      </c>
      <c r="E292" s="74">
        <v>36.802908245863456</v>
      </c>
      <c r="G292" s="58">
        <v>9.475296878943837</v>
      </c>
      <c r="I292" s="58">
        <v>42.750319328335436</v>
      </c>
      <c r="J292" s="57">
        <v>44.679755774945704</v>
      </c>
      <c r="K292" s="57">
        <v>33.792436557717458</v>
      </c>
      <c r="L292" s="65">
        <v>39.052826437761347</v>
      </c>
      <c r="O292" s="75"/>
      <c r="R292" s="66"/>
    </row>
    <row r="293" spans="1:18">
      <c r="A293" s="73">
        <v>1553</v>
      </c>
      <c r="B293" s="57">
        <v>68.960092708587055</v>
      </c>
      <c r="C293" s="58">
        <v>33.247954758124521</v>
      </c>
      <c r="D293" s="58">
        <v>31.327233644032976</v>
      </c>
      <c r="E293" s="74">
        <v>43.221695775665303</v>
      </c>
      <c r="G293" s="58">
        <v>10.199496998520711</v>
      </c>
      <c r="I293" s="58">
        <v>34.810712758050613</v>
      </c>
      <c r="J293" s="57">
        <v>45.122821320598653</v>
      </c>
      <c r="K293" s="57">
        <v>31.525411020819643</v>
      </c>
      <c r="L293" s="65">
        <v>35.794700787426834</v>
      </c>
      <c r="O293" s="75"/>
      <c r="R293" s="66"/>
    </row>
    <row r="294" spans="1:18">
      <c r="A294" s="73">
        <v>1554</v>
      </c>
      <c r="B294" s="57">
        <v>57.936296666320303</v>
      </c>
      <c r="C294" s="58">
        <v>32.347001329120154</v>
      </c>
      <c r="D294" s="58">
        <v>31.195374835178711</v>
      </c>
      <c r="E294" s="74">
        <v>39.570199537814176</v>
      </c>
      <c r="G294" s="58">
        <v>9.206464251047775</v>
      </c>
      <c r="I294" s="58">
        <v>33.61713746445227</v>
      </c>
      <c r="J294" s="57">
        <v>45.063002298941221</v>
      </c>
      <c r="K294" s="57">
        <v>31.309682571247027</v>
      </c>
      <c r="L294" s="65">
        <v>35.291199115960964</v>
      </c>
      <c r="O294" s="75"/>
      <c r="R294" s="66"/>
    </row>
    <row r="295" spans="1:18">
      <c r="A295" s="73">
        <v>1555</v>
      </c>
      <c r="B295" s="57">
        <v>59.070615486492336</v>
      </c>
      <c r="C295" s="58">
        <v>31.368326809162099</v>
      </c>
      <c r="D295" s="58">
        <v>31.011153405241075</v>
      </c>
      <c r="E295" s="74">
        <v>39.442853917807014</v>
      </c>
      <c r="G295" s="58">
        <v>10.593969415584928</v>
      </c>
      <c r="I295" s="58">
        <v>44.05040750764401</v>
      </c>
      <c r="J295" s="57">
        <v>48.127740701302727</v>
      </c>
      <c r="K295" s="57">
        <v>33.891770062449133</v>
      </c>
      <c r="L295" s="65">
        <v>40.741045320616692</v>
      </c>
      <c r="O295" s="75"/>
      <c r="R295" s="66"/>
    </row>
    <row r="296" spans="1:18">
      <c r="A296" s="73">
        <v>1556</v>
      </c>
      <c r="B296" s="57">
        <v>41.512470530270498</v>
      </c>
      <c r="C296" s="58">
        <v>27.184872530506283</v>
      </c>
      <c r="D296" s="58">
        <v>30.701408063151227</v>
      </c>
      <c r="E296" s="74">
        <v>32.455348176212098</v>
      </c>
      <c r="G296" s="58">
        <v>10.45233147576231</v>
      </c>
      <c r="I296" s="58">
        <v>58.933491259504677</v>
      </c>
      <c r="J296" s="57">
        <v>53.353894523097544</v>
      </c>
      <c r="K296" s="57">
        <v>37.737559490895961</v>
      </c>
      <c r="L296" s="65">
        <v>48.850463155343611</v>
      </c>
      <c r="O296" s="75"/>
      <c r="R296" s="66"/>
    </row>
    <row r="297" spans="1:18">
      <c r="A297" s="73">
        <v>1557</v>
      </c>
      <c r="B297" s="57">
        <v>51.613629383735315</v>
      </c>
      <c r="C297" s="58">
        <v>27.666248951251998</v>
      </c>
      <c r="D297" s="58">
        <v>30.242474153987125</v>
      </c>
      <c r="E297" s="74">
        <v>35.488971795289395</v>
      </c>
      <c r="G297" s="58">
        <v>12.810404468517197</v>
      </c>
      <c r="I297" s="58">
        <v>70.050221741692496</v>
      </c>
      <c r="J297" s="57">
        <v>56.711655003739558</v>
      </c>
      <c r="K297" s="57">
        <v>40.755108742010734</v>
      </c>
      <c r="L297" s="65">
        <v>54.753414718551618</v>
      </c>
      <c r="O297" s="75"/>
      <c r="R297" s="66"/>
    </row>
    <row r="298" spans="1:18">
      <c r="A298" s="73">
        <v>1558</v>
      </c>
      <c r="B298" s="57">
        <v>80.090208599366662</v>
      </c>
      <c r="C298" s="58">
        <v>30.735919261813255</v>
      </c>
      <c r="D298" s="58">
        <v>30.006589699884138</v>
      </c>
      <c r="E298" s="74">
        <v>45.061816582035824</v>
      </c>
      <c r="G298" s="58">
        <v>11.541742665848874</v>
      </c>
      <c r="I298" s="58">
        <v>37.016703141309868</v>
      </c>
      <c r="J298" s="57">
        <v>50.445797407521063</v>
      </c>
      <c r="K298" s="57">
        <v>33.250502346953894</v>
      </c>
      <c r="L298" s="65">
        <v>38.851203420777985</v>
      </c>
      <c r="O298" s="75"/>
      <c r="R298" s="66"/>
    </row>
    <row r="299" spans="1:18">
      <c r="A299" s="73">
        <v>1559</v>
      </c>
      <c r="B299" s="57">
        <v>66.971416688789716</v>
      </c>
      <c r="C299" s="58">
        <v>30.995804641151619</v>
      </c>
      <c r="D299" s="58">
        <v>29.988840322234811</v>
      </c>
      <c r="E299" s="74">
        <v>41.310704841070773</v>
      </c>
      <c r="G299" s="58">
        <v>10.65122930219832</v>
      </c>
      <c r="I299" s="58">
        <v>40.303604929172906</v>
      </c>
      <c r="J299" s="57">
        <v>47.790449927655345</v>
      </c>
      <c r="K299" s="57">
        <v>33.21678877454044</v>
      </c>
      <c r="L299" s="65">
        <v>39.109198308798149</v>
      </c>
      <c r="O299" s="75"/>
      <c r="R299" s="66"/>
    </row>
    <row r="300" spans="1:18">
      <c r="A300" s="73">
        <v>1560</v>
      </c>
      <c r="B300" s="57">
        <v>60.258645074800704</v>
      </c>
      <c r="C300" s="58">
        <v>35.462371027413781</v>
      </c>
      <c r="D300" s="58">
        <v>30.119201057578099</v>
      </c>
      <c r="E300" s="74">
        <v>41.233377191395576</v>
      </c>
      <c r="G300" s="58">
        <v>11.779821143911484</v>
      </c>
      <c r="I300" s="58">
        <v>41.845019548430137</v>
      </c>
      <c r="J300" s="57">
        <v>54.169067927637151</v>
      </c>
      <c r="K300" s="57">
        <v>39.271971151406298</v>
      </c>
      <c r="L300" s="65">
        <v>43.334278862479884</v>
      </c>
      <c r="O300" s="75"/>
      <c r="R300" s="66"/>
    </row>
    <row r="301" spans="1:18">
      <c r="A301" s="73">
        <v>1561</v>
      </c>
      <c r="B301" s="57">
        <v>64.382683315105567</v>
      </c>
      <c r="C301" s="58">
        <v>34.632355177349197</v>
      </c>
      <c r="D301" s="58">
        <v>30.187670258863019</v>
      </c>
      <c r="E301" s="74">
        <v>42.119872896537593</v>
      </c>
      <c r="G301" s="58">
        <v>12.783626857843689</v>
      </c>
      <c r="I301" s="58">
        <v>45.666493629648919</v>
      </c>
      <c r="J301" s="57">
        <v>56.423274159260743</v>
      </c>
      <c r="K301" s="57">
        <v>41.524066394901219</v>
      </c>
      <c r="L301" s="65">
        <v>46.037191078355171</v>
      </c>
      <c r="O301" s="75"/>
      <c r="R301" s="66"/>
    </row>
    <row r="302" spans="1:18">
      <c r="A302" s="73">
        <v>1562</v>
      </c>
      <c r="B302" s="57">
        <v>64.273824615508474</v>
      </c>
      <c r="C302" s="58">
        <v>34.746618197840959</v>
      </c>
      <c r="D302" s="58">
        <v>30.405434107055367</v>
      </c>
      <c r="E302" s="74">
        <v>42.198941676204946</v>
      </c>
      <c r="G302" s="58">
        <v>12.706636224428566</v>
      </c>
      <c r="I302" s="58">
        <v>48.307897578966802</v>
      </c>
      <c r="J302" s="57">
        <v>52.780745212736171</v>
      </c>
      <c r="K302" s="57">
        <v>41.299890109983529</v>
      </c>
      <c r="L302" s="65">
        <v>45.674186575544155</v>
      </c>
      <c r="O302" s="75"/>
      <c r="R302" s="66"/>
    </row>
    <row r="303" spans="1:18">
      <c r="A303" s="73">
        <v>1563</v>
      </c>
      <c r="B303" s="57">
        <v>76.97218910176278</v>
      </c>
      <c r="C303" s="58">
        <v>35.272578772937656</v>
      </c>
      <c r="D303" s="58">
        <v>30.824232871496278</v>
      </c>
      <c r="E303" s="74">
        <v>46.2702452285776</v>
      </c>
      <c r="G303" s="58">
        <v>14.250440957081381</v>
      </c>
      <c r="I303" s="58">
        <v>47.586721091614265</v>
      </c>
      <c r="J303" s="57">
        <v>56.154477609748369</v>
      </c>
      <c r="K303" s="57">
        <v>41.852747190309501</v>
      </c>
      <c r="L303" s="65">
        <v>46.716283570864704</v>
      </c>
      <c r="O303" s="75"/>
      <c r="R303" s="66"/>
    </row>
    <row r="304" spans="1:18">
      <c r="A304" s="73">
        <v>1564</v>
      </c>
      <c r="B304" s="57">
        <v>72.543597871080081</v>
      </c>
      <c r="C304" s="58">
        <v>34.362603585766834</v>
      </c>
      <c r="D304" s="58">
        <v>31.317592394097765</v>
      </c>
      <c r="E304" s="74">
        <v>44.734961367950767</v>
      </c>
      <c r="G304" s="58">
        <v>13.96592098976247</v>
      </c>
      <c r="I304" s="58">
        <v>49.590800209121113</v>
      </c>
      <c r="J304" s="57">
        <v>55.62696555157931</v>
      </c>
      <c r="K304" s="57">
        <v>42.259743711044109</v>
      </c>
      <c r="L304" s="65">
        <v>47.354831782929089</v>
      </c>
      <c r="O304" s="75"/>
      <c r="R304" s="66"/>
    </row>
    <row r="305" spans="1:18">
      <c r="A305" s="73">
        <v>1565</v>
      </c>
      <c r="B305" s="57">
        <v>73.077041445184904</v>
      </c>
      <c r="C305" s="58">
        <v>34.545063300811528</v>
      </c>
      <c r="D305" s="58">
        <v>32.042833705755783</v>
      </c>
      <c r="E305" s="74">
        <v>45.179171000337433</v>
      </c>
      <c r="G305" s="58">
        <v>12.770320300127452</v>
      </c>
      <c r="I305" s="58">
        <v>41.518623237776993</v>
      </c>
      <c r="J305" s="57">
        <v>52.401840933085666</v>
      </c>
      <c r="K305" s="57">
        <v>40.398120627783683</v>
      </c>
      <c r="L305" s="65">
        <v>42.875116842472657</v>
      </c>
      <c r="O305" s="75"/>
      <c r="R305" s="66"/>
    </row>
    <row r="306" spans="1:18">
      <c r="A306" s="73">
        <v>1566</v>
      </c>
      <c r="B306" s="57">
        <v>87.56696222358552</v>
      </c>
      <c r="C306" s="58">
        <v>37.548453272161971</v>
      </c>
      <c r="D306" s="58">
        <v>32.822761638304918</v>
      </c>
      <c r="E306" s="74">
        <v>50.911998675469135</v>
      </c>
      <c r="G306" s="58">
        <v>14.883389650163515</v>
      </c>
      <c r="I306" s="58">
        <v>44.114217766397708</v>
      </c>
      <c r="J306" s="57">
        <v>53.520843655768779</v>
      </c>
      <c r="K306" s="57">
        <v>40.992018360973283</v>
      </c>
      <c r="L306" s="65">
        <v>44.342838425707995</v>
      </c>
      <c r="O306" s="75"/>
      <c r="R306" s="66"/>
    </row>
    <row r="307" spans="1:18">
      <c r="A307" s="73">
        <v>1567</v>
      </c>
      <c r="B307" s="57">
        <v>78.275741703781364</v>
      </c>
      <c r="C307" s="58">
        <v>37.081880736690763</v>
      </c>
      <c r="D307" s="58">
        <v>33.111948585645706</v>
      </c>
      <c r="E307" s="74">
        <v>48.07292909971882</v>
      </c>
      <c r="G307" s="58">
        <v>14.190085434349989</v>
      </c>
      <c r="I307" s="58">
        <v>46.228696403051828</v>
      </c>
      <c r="J307" s="57">
        <v>53.092907018642634</v>
      </c>
      <c r="K307" s="57">
        <v>40.228991387550892</v>
      </c>
      <c r="L307" s="65">
        <v>44.77403245010202</v>
      </c>
      <c r="O307" s="75"/>
      <c r="R307" s="66"/>
    </row>
    <row r="308" spans="1:18">
      <c r="A308" s="73">
        <v>1568</v>
      </c>
      <c r="B308" s="57">
        <v>81.576657500741959</v>
      </c>
      <c r="C308" s="58">
        <v>35.433802759397217</v>
      </c>
      <c r="D308" s="58">
        <v>33.55758451361401</v>
      </c>
      <c r="E308" s="74">
        <v>48.487631349658223</v>
      </c>
      <c r="G308" s="58">
        <v>14.440824585213674</v>
      </c>
      <c r="I308" s="58">
        <v>47.288193188765085</v>
      </c>
      <c r="J308" s="57">
        <v>52.468121247744826</v>
      </c>
      <c r="K308" s="57">
        <v>41.20733747968373</v>
      </c>
      <c r="L308" s="65">
        <v>45.175483314266074</v>
      </c>
      <c r="O308" s="75"/>
      <c r="R308" s="66"/>
    </row>
    <row r="309" spans="1:18">
      <c r="A309" s="73">
        <v>1569</v>
      </c>
      <c r="B309" s="57">
        <v>77.674230449153711</v>
      </c>
      <c r="C309" s="58">
        <v>38.079695372633992</v>
      </c>
      <c r="D309" s="58">
        <v>33.502770850056059</v>
      </c>
      <c r="E309" s="74">
        <v>48.425049857858546</v>
      </c>
      <c r="G309" s="58">
        <v>14.411871508789595</v>
      </c>
      <c r="I309" s="58">
        <v>48.015692755340858</v>
      </c>
      <c r="J309" s="57">
        <v>51.945226552090226</v>
      </c>
      <c r="K309" s="57">
        <v>40.735220065125361</v>
      </c>
      <c r="L309" s="65">
        <v>45.143173804008399</v>
      </c>
      <c r="O309" s="75"/>
      <c r="R309" s="66"/>
    </row>
    <row r="310" spans="1:18">
      <c r="A310" s="73">
        <v>1570</v>
      </c>
      <c r="B310" s="57">
        <v>66.220574426282184</v>
      </c>
      <c r="C310" s="58">
        <v>38.050009606037541</v>
      </c>
      <c r="D310" s="58">
        <v>32.253570785684438</v>
      </c>
      <c r="E310" s="74">
        <v>44.683359050844075</v>
      </c>
      <c r="G310" s="58">
        <v>13.189573521212234</v>
      </c>
      <c r="I310" s="58">
        <v>42.630780368703512</v>
      </c>
      <c r="J310" s="57">
        <v>55.336056673493196</v>
      </c>
      <c r="K310" s="57">
        <v>42.39402180761644</v>
      </c>
      <c r="L310" s="65">
        <v>44.774085433442202</v>
      </c>
      <c r="O310" s="75"/>
      <c r="R310" s="66"/>
    </row>
    <row r="311" spans="1:18">
      <c r="A311" s="73">
        <v>1571</v>
      </c>
      <c r="B311" s="57">
        <v>68.404713427943648</v>
      </c>
      <c r="C311" s="58">
        <v>37.238257616684464</v>
      </c>
      <c r="D311" s="58">
        <v>31.847359872282393</v>
      </c>
      <c r="E311" s="74">
        <v>44.869025037090111</v>
      </c>
      <c r="G311" s="58">
        <v>12.490847725912072</v>
      </c>
      <c r="I311" s="58">
        <v>38.090954483049678</v>
      </c>
      <c r="J311" s="57">
        <v>54.03886352759276</v>
      </c>
      <c r="K311" s="57">
        <v>40.487153961069836</v>
      </c>
      <c r="L311" s="65">
        <v>42.22669245975522</v>
      </c>
      <c r="O311" s="75"/>
      <c r="R311" s="66"/>
    </row>
    <row r="312" spans="1:18">
      <c r="A312" s="73">
        <v>1572</v>
      </c>
      <c r="B312" s="57">
        <v>61.970536572867715</v>
      </c>
      <c r="C312" s="58">
        <v>38.639036894867132</v>
      </c>
      <c r="D312" s="58">
        <v>32.2297687574059</v>
      </c>
      <c r="E312" s="74">
        <v>43.672709129820824</v>
      </c>
      <c r="G312" s="58">
        <v>13.351521520480322</v>
      </c>
      <c r="I312" s="58">
        <v>45.891658323185531</v>
      </c>
      <c r="J312" s="57">
        <v>56.030926804650804</v>
      </c>
      <c r="K312" s="57">
        <v>43.144736127573616</v>
      </c>
      <c r="L312" s="65">
        <v>46.37270300003825</v>
      </c>
      <c r="O312" s="75"/>
      <c r="R312" s="66"/>
    </row>
    <row r="313" spans="1:18">
      <c r="A313" s="73">
        <v>1573</v>
      </c>
      <c r="B313" s="57">
        <v>79.484938986244472</v>
      </c>
      <c r="C313" s="58">
        <v>41.449333879344522</v>
      </c>
      <c r="D313" s="58">
        <v>32.92379409081812</v>
      </c>
      <c r="E313" s="74">
        <v>50.188716469352848</v>
      </c>
      <c r="G313" s="58">
        <v>16.445414548734576</v>
      </c>
      <c r="I313" s="58">
        <v>47.849035663701699</v>
      </c>
      <c r="J313" s="57">
        <v>62.607146355292286</v>
      </c>
      <c r="K313" s="57">
        <v>44.574681203814862</v>
      </c>
      <c r="L313" s="65">
        <v>49.70276167051086</v>
      </c>
      <c r="O313" s="75"/>
      <c r="R313" s="66"/>
    </row>
    <row r="314" spans="1:18">
      <c r="A314" s="73">
        <v>1574</v>
      </c>
      <c r="B314" s="57">
        <v>60.386527240191043</v>
      </c>
      <c r="C314" s="58">
        <v>41.287457886143109</v>
      </c>
      <c r="D314" s="58">
        <v>33.068701861523628</v>
      </c>
      <c r="E314" s="74">
        <v>44.553098634398587</v>
      </c>
      <c r="G314" s="58">
        <v>16.010052546748792</v>
      </c>
      <c r="I314" s="58">
        <v>58.021044553323563</v>
      </c>
      <c r="J314" s="57">
        <v>64.624562267504231</v>
      </c>
      <c r="K314" s="57">
        <v>46.376919871631316</v>
      </c>
      <c r="L314" s="65">
        <v>54.507545645802516</v>
      </c>
      <c r="O314" s="75"/>
      <c r="R314" s="66"/>
    </row>
    <row r="315" spans="1:18">
      <c r="A315" s="73">
        <v>1575</v>
      </c>
      <c r="B315" s="57">
        <v>76.035891599794894</v>
      </c>
      <c r="C315" s="58">
        <v>42.720443196201785</v>
      </c>
      <c r="D315" s="58">
        <v>33.768352041218229</v>
      </c>
      <c r="E315" s="74">
        <v>49.950325418777432</v>
      </c>
      <c r="G315" s="58">
        <v>15.851237654333792</v>
      </c>
      <c r="I315" s="58">
        <v>49.424769418912305</v>
      </c>
      <c r="J315" s="57">
        <v>56.701342644645592</v>
      </c>
      <c r="K315" s="57">
        <v>44.204943355369316</v>
      </c>
      <c r="L315" s="65">
        <v>48.13562769833085</v>
      </c>
      <c r="O315" s="75"/>
      <c r="R315" s="66"/>
    </row>
    <row r="316" spans="1:18">
      <c r="A316" s="73">
        <v>1576</v>
      </c>
      <c r="B316" s="57">
        <v>81.109803240810095</v>
      </c>
      <c r="C316" s="58">
        <v>43.512151470734203</v>
      </c>
      <c r="D316" s="58">
        <v>34.151566632540103</v>
      </c>
      <c r="E316" s="74">
        <v>51.881843701550885</v>
      </c>
      <c r="G316" s="58">
        <v>16.798481001111689</v>
      </c>
      <c r="I316" s="58">
        <v>47.886160172503423</v>
      </c>
      <c r="J316" s="57">
        <v>61.451917968439354</v>
      </c>
      <c r="K316" s="57">
        <v>43.732484451037564</v>
      </c>
      <c r="L316" s="65">
        <v>49.112992353788762</v>
      </c>
      <c r="O316" s="75"/>
      <c r="R316" s="66"/>
    </row>
    <row r="317" spans="1:18">
      <c r="A317" s="73">
        <v>1577</v>
      </c>
      <c r="B317" s="57">
        <v>56.580346369681813</v>
      </c>
      <c r="C317" s="58">
        <v>42.715456586775005</v>
      </c>
      <c r="D317" s="58">
        <v>34.320590479391775</v>
      </c>
      <c r="E317" s="74">
        <v>44.393881361126809</v>
      </c>
      <c r="G317" s="58">
        <v>14.739945268483511</v>
      </c>
      <c r="I317" s="58">
        <v>53.881268293449388</v>
      </c>
      <c r="J317" s="57">
        <v>57.791989267143542</v>
      </c>
      <c r="K317" s="57">
        <v>45.206346355358519</v>
      </c>
      <c r="L317" s="65">
        <v>50.363341620188187</v>
      </c>
      <c r="O317" s="75"/>
      <c r="R317" s="66"/>
    </row>
    <row r="318" spans="1:18">
      <c r="A318" s="73">
        <v>1578</v>
      </c>
      <c r="B318" s="57">
        <v>77.660727961118468</v>
      </c>
      <c r="C318" s="58">
        <v>43.34488706055383</v>
      </c>
      <c r="D318" s="58">
        <v>34.94763668655019</v>
      </c>
      <c r="E318" s="74">
        <v>51.031389299375824</v>
      </c>
      <c r="G318" s="58">
        <v>16.531409674841388</v>
      </c>
      <c r="I318" s="58">
        <v>52.125028582340484</v>
      </c>
      <c r="J318" s="57">
        <v>56.979709973683292</v>
      </c>
      <c r="K318" s="57">
        <v>43.917793352358622</v>
      </c>
      <c r="L318" s="65">
        <v>49.137638476467174</v>
      </c>
      <c r="O318" s="75"/>
      <c r="R318" s="66"/>
    </row>
    <row r="319" spans="1:18">
      <c r="A319" s="73">
        <v>1579</v>
      </c>
      <c r="B319" s="57">
        <v>78.726045377439874</v>
      </c>
      <c r="C319" s="58">
        <v>41.37049330091881</v>
      </c>
      <c r="D319" s="58">
        <v>35.103099615935392</v>
      </c>
      <c r="E319" s="74">
        <v>50.569004006056744</v>
      </c>
      <c r="G319" s="58">
        <v>15.648349102973516</v>
      </c>
      <c r="I319" s="58">
        <v>48.689549556925115</v>
      </c>
      <c r="J319" s="57">
        <v>54.400940880598881</v>
      </c>
      <c r="K319" s="57">
        <v>43.645038817110823</v>
      </c>
      <c r="L319" s="65">
        <v>46.938143727960473</v>
      </c>
      <c r="O319" s="75"/>
      <c r="R319" s="66"/>
    </row>
    <row r="320" spans="1:18">
      <c r="A320" s="73">
        <v>1580</v>
      </c>
      <c r="B320" s="57">
        <v>70.70968732026067</v>
      </c>
      <c r="C320" s="58">
        <v>41.236915632777723</v>
      </c>
      <c r="D320" s="58">
        <v>35.375377991920821</v>
      </c>
      <c r="E320" s="74">
        <v>48.237941062448996</v>
      </c>
      <c r="G320" s="58">
        <v>15.912529250183168</v>
      </c>
      <c r="I320" s="58">
        <v>46.795040838624708</v>
      </c>
      <c r="J320" s="57">
        <v>62.20370486814366</v>
      </c>
      <c r="K320" s="57">
        <v>48.124114239701711</v>
      </c>
      <c r="L320" s="65">
        <v>50.037112117322899</v>
      </c>
      <c r="O320" s="75"/>
      <c r="R320" s="66"/>
    </row>
    <row r="321" spans="1:18">
      <c r="A321" s="73">
        <v>1581</v>
      </c>
      <c r="B321" s="57">
        <v>70.445815742677794</v>
      </c>
      <c r="C321" s="58">
        <v>38.024863339656171</v>
      </c>
      <c r="D321" s="58">
        <v>35.526042632848394</v>
      </c>
      <c r="E321" s="74">
        <v>46.869203074191198</v>
      </c>
      <c r="G321" s="58">
        <v>16.663366281421396</v>
      </c>
      <c r="I321" s="58">
        <v>54.120077976208172</v>
      </c>
      <c r="J321" s="57">
        <v>64.342020687734049</v>
      </c>
      <c r="K321" s="57">
        <v>50.22603832750336</v>
      </c>
      <c r="L321" s="65">
        <v>53.928328010076527</v>
      </c>
      <c r="O321" s="75"/>
      <c r="R321" s="66"/>
    </row>
    <row r="322" spans="1:18">
      <c r="A322" s="73">
        <v>1582</v>
      </c>
      <c r="B322" s="57">
        <v>61.149465105652979</v>
      </c>
      <c r="C322" s="58">
        <v>33.372085538261899</v>
      </c>
      <c r="D322" s="58">
        <v>35.737811603864074</v>
      </c>
      <c r="E322" s="74">
        <v>42.265907120955639</v>
      </c>
      <c r="G322" s="58">
        <v>14.635254452475184</v>
      </c>
      <c r="I322" s="58">
        <v>54.101494373353141</v>
      </c>
      <c r="J322" s="57">
        <v>60.408110809051394</v>
      </c>
      <c r="K322" s="57">
        <v>50.081121906351179</v>
      </c>
      <c r="L322" s="65">
        <v>52.523283392532136</v>
      </c>
      <c r="O322" s="75"/>
      <c r="R322" s="66"/>
    </row>
    <row r="323" spans="1:18">
      <c r="A323" s="73">
        <v>1583</v>
      </c>
      <c r="B323" s="57">
        <v>80.891596565981047</v>
      </c>
      <c r="C323" s="58">
        <v>33.345558947120892</v>
      </c>
      <c r="D323" s="58">
        <v>36.336167631310666</v>
      </c>
      <c r="E323" s="74">
        <v>48.229230106229664</v>
      </c>
      <c r="G323" s="58">
        <v>16.852612593908667</v>
      </c>
      <c r="I323" s="58">
        <v>52.122106422323021</v>
      </c>
      <c r="J323" s="57">
        <v>63.376577373165468</v>
      </c>
      <c r="K323" s="57">
        <v>50.766974792182616</v>
      </c>
      <c r="L323" s="65">
        <v>53.002785280487224</v>
      </c>
      <c r="O323" s="75"/>
      <c r="R323" s="66"/>
    </row>
    <row r="324" spans="1:18">
      <c r="A324" s="73">
        <v>1584</v>
      </c>
      <c r="B324" s="57">
        <v>76.782542522222457</v>
      </c>
      <c r="C324" s="58">
        <v>32.972158971904342</v>
      </c>
      <c r="D324" s="58">
        <v>36.604459438412128</v>
      </c>
      <c r="E324" s="74">
        <v>46.94517886254755</v>
      </c>
      <c r="G324" s="58">
        <v>15.944103261622001</v>
      </c>
      <c r="I324" s="58">
        <v>51.285843869403053</v>
      </c>
      <c r="J324" s="57">
        <v>60.531206433240058</v>
      </c>
      <c r="K324" s="57">
        <v>49.945783023326854</v>
      </c>
      <c r="L324" s="65">
        <v>51.517037923390973</v>
      </c>
      <c r="O324" s="75"/>
      <c r="R324" s="66"/>
    </row>
    <row r="325" spans="1:18">
      <c r="A325" s="73">
        <v>1585</v>
      </c>
      <c r="B325" s="57">
        <v>58.621190508977286</v>
      </c>
      <c r="C325" s="58">
        <v>32.399678121423229</v>
      </c>
      <c r="D325" s="58">
        <v>36.568507518453217</v>
      </c>
      <c r="E325" s="74">
        <v>41.361382619935029</v>
      </c>
      <c r="G325" s="58">
        <v>14.440169161917508</v>
      </c>
      <c r="I325" s="58">
        <v>52.306727202940309</v>
      </c>
      <c r="J325" s="57">
        <v>63.312288832877549</v>
      </c>
      <c r="K325" s="57">
        <v>50.390382973611914</v>
      </c>
      <c r="L325" s="65">
        <v>52.956468680555986</v>
      </c>
      <c r="O325" s="75"/>
      <c r="R325" s="66"/>
    </row>
    <row r="326" spans="1:18">
      <c r="A326" s="73">
        <v>1586</v>
      </c>
      <c r="B326" s="57">
        <v>49.400218214388879</v>
      </c>
      <c r="C326" s="58">
        <v>36.788303635749138</v>
      </c>
      <c r="D326" s="58">
        <v>37.147712652016132</v>
      </c>
      <c r="E326" s="74">
        <v>40.645801734362109</v>
      </c>
      <c r="G326" s="58">
        <v>15.662667297589923</v>
      </c>
      <c r="I326" s="58">
        <v>68.8296608030344</v>
      </c>
      <c r="J326" s="57">
        <v>59.887668335976976</v>
      </c>
      <c r="K326" s="57">
        <v>53.369955682852179</v>
      </c>
      <c r="L326" s="65">
        <v>58.450982092407592</v>
      </c>
      <c r="O326" s="75"/>
      <c r="R326" s="66"/>
    </row>
    <row r="327" spans="1:18">
      <c r="A327" s="73">
        <v>1587</v>
      </c>
      <c r="B327" s="57">
        <v>67.329795596802825</v>
      </c>
      <c r="C327" s="58">
        <v>34.895537533629728</v>
      </c>
      <c r="D327" s="58">
        <v>37.454242374165261</v>
      </c>
      <c r="E327" s="74">
        <v>45.215717169527068</v>
      </c>
      <c r="G327" s="58">
        <v>16.932593645628785</v>
      </c>
      <c r="I327" s="58">
        <v>65.497945797810331</v>
      </c>
      <c r="J327" s="57">
        <v>58.644184805937286</v>
      </c>
      <c r="K327" s="57">
        <v>53.312600944555811</v>
      </c>
      <c r="L327" s="65">
        <v>56.803598181785425</v>
      </c>
      <c r="O327" s="75"/>
      <c r="R327" s="66"/>
    </row>
    <row r="328" spans="1:18">
      <c r="A328" s="73">
        <v>1588</v>
      </c>
      <c r="B328" s="57">
        <v>81.568630802101737</v>
      </c>
      <c r="C328" s="58">
        <v>37.832827884622112</v>
      </c>
      <c r="D328" s="58">
        <v>37.812977382640099</v>
      </c>
      <c r="E328" s="74">
        <v>50.724386112455626</v>
      </c>
      <c r="G328" s="58">
        <v>17.564768287114262</v>
      </c>
      <c r="I328" s="58">
        <v>53.306405809309489</v>
      </c>
      <c r="J328" s="57">
        <v>61.008223093705148</v>
      </c>
      <c r="K328" s="57">
        <v>50.417030747365828</v>
      </c>
      <c r="L328" s="65">
        <v>52.525163066748078</v>
      </c>
      <c r="O328" s="75"/>
      <c r="R328" s="66"/>
    </row>
    <row r="329" spans="1:18">
      <c r="A329" s="73">
        <v>1589</v>
      </c>
      <c r="B329" s="57">
        <v>63.150306346886516</v>
      </c>
      <c r="C329" s="58">
        <v>36.214362438696504</v>
      </c>
      <c r="D329" s="58">
        <v>37.988920133040224</v>
      </c>
      <c r="E329" s="74">
        <v>44.69214098484094</v>
      </c>
      <c r="G329" s="58">
        <v>15.971827962764738</v>
      </c>
      <c r="I329" s="58">
        <v>54.586446362506763</v>
      </c>
      <c r="J329" s="57">
        <v>63.74674110240074</v>
      </c>
      <c r="K329" s="57">
        <v>51.546276068135569</v>
      </c>
      <c r="L329" s="65">
        <v>54.208232576026475</v>
      </c>
      <c r="O329" s="75"/>
      <c r="R329" s="66"/>
    </row>
    <row r="330" spans="1:18">
      <c r="A330" s="73">
        <v>1590</v>
      </c>
      <c r="B330" s="57">
        <v>70.935293846565159</v>
      </c>
      <c r="C330" s="58">
        <v>37.625270633342929</v>
      </c>
      <c r="D330" s="58">
        <v>38.835968849338876</v>
      </c>
      <c r="E330" s="74">
        <v>47.812856984815369</v>
      </c>
      <c r="G330" s="58">
        <v>18.594525729527948</v>
      </c>
      <c r="I330" s="58">
        <v>67.448272977377044</v>
      </c>
      <c r="J330" s="57">
        <v>61.125650213734986</v>
      </c>
      <c r="K330" s="57">
        <v>55.899610266823615</v>
      </c>
      <c r="L330" s="65">
        <v>58.990515965345637</v>
      </c>
      <c r="O330" s="75"/>
      <c r="R330" s="66"/>
    </row>
    <row r="331" spans="1:18">
      <c r="A331" s="73">
        <v>1591</v>
      </c>
      <c r="B331" s="57">
        <v>63.682697534257088</v>
      </c>
      <c r="C331" s="58">
        <v>43.386225761049012</v>
      </c>
      <c r="D331" s="58">
        <v>39.193730400546741</v>
      </c>
      <c r="E331" s="74">
        <v>48.181359685715591</v>
      </c>
      <c r="G331" s="58">
        <v>19.190140441278814</v>
      </c>
      <c r="I331" s="58">
        <v>70.417603425767126</v>
      </c>
      <c r="J331" s="57">
        <v>61.671600240498691</v>
      </c>
      <c r="K331" s="57">
        <v>56.576289487400445</v>
      </c>
      <c r="L331" s="65">
        <v>60.414458260459945</v>
      </c>
      <c r="O331" s="75"/>
      <c r="R331" s="66"/>
    </row>
    <row r="332" spans="1:18">
      <c r="A332" s="73">
        <v>1592</v>
      </c>
      <c r="B332" s="57">
        <v>74.738219655580977</v>
      </c>
      <c r="C332" s="58">
        <v>44.57301578681416</v>
      </c>
      <c r="D332" s="58">
        <v>39.76916202589166</v>
      </c>
      <c r="E332" s="74">
        <v>52.090444290025992</v>
      </c>
      <c r="G332" s="58">
        <v>19.131702450267809</v>
      </c>
      <c r="I332" s="58">
        <v>58.291742556237082</v>
      </c>
      <c r="J332" s="57">
        <v>62.358019269804558</v>
      </c>
      <c r="K332" s="57">
        <v>54.229974106544255</v>
      </c>
      <c r="L332" s="65">
        <v>55.710536432104178</v>
      </c>
      <c r="O332" s="75"/>
      <c r="R332" s="66"/>
    </row>
    <row r="333" spans="1:18">
      <c r="A333" s="73">
        <v>1593</v>
      </c>
      <c r="B333" s="57">
        <v>85.070996350731193</v>
      </c>
      <c r="C333" s="58">
        <v>44.442474788254316</v>
      </c>
      <c r="D333" s="58">
        <v>40.016002134723053</v>
      </c>
      <c r="E333" s="74">
        <v>55.143720225673846</v>
      </c>
      <c r="G333" s="58">
        <v>20.708752654124101</v>
      </c>
      <c r="I333" s="58">
        <v>59.461474370266309</v>
      </c>
      <c r="J333" s="57">
        <v>63.772502778158326</v>
      </c>
      <c r="K333" s="57">
        <v>55.645781084012469</v>
      </c>
      <c r="L333" s="65">
        <v>56.96389312363597</v>
      </c>
      <c r="O333" s="75"/>
      <c r="R333" s="66"/>
    </row>
    <row r="334" spans="1:18">
      <c r="A334" s="73">
        <v>1594</v>
      </c>
      <c r="B334" s="57">
        <v>55.121839657255975</v>
      </c>
      <c r="C334" s="58">
        <v>41.618765162708641</v>
      </c>
      <c r="D334" s="58">
        <v>39.952235828608934</v>
      </c>
      <c r="E334" s="74">
        <v>45.153062131235181</v>
      </c>
      <c r="G334" s="58">
        <v>18.13230308774552</v>
      </c>
      <c r="I334" s="58">
        <v>68.077409441877052</v>
      </c>
      <c r="J334" s="57">
        <v>64.714886301998661</v>
      </c>
      <c r="K334" s="57">
        <v>57.77298919227092</v>
      </c>
      <c r="L334" s="65">
        <v>60.912657294706186</v>
      </c>
      <c r="O334" s="75"/>
      <c r="R334" s="66"/>
    </row>
    <row r="335" spans="1:18">
      <c r="A335" s="73">
        <v>1595</v>
      </c>
      <c r="B335" s="57">
        <v>57.963577722971912</v>
      </c>
      <c r="C335" s="58">
        <v>40.457441585817882</v>
      </c>
      <c r="D335" s="58">
        <v>40.531665591154834</v>
      </c>
      <c r="E335" s="74">
        <v>45.674250468088687</v>
      </c>
      <c r="G335" s="58">
        <v>20.557294207864988</v>
      </c>
      <c r="I335" s="58">
        <v>84.929385755714691</v>
      </c>
      <c r="J335" s="57">
        <v>66.340034875981019</v>
      </c>
      <c r="K335" s="57">
        <v>60.731294431226331</v>
      </c>
      <c r="L335" s="65">
        <v>68.271006618761675</v>
      </c>
      <c r="O335" s="75"/>
      <c r="R335" s="66"/>
    </row>
    <row r="336" spans="1:18">
      <c r="A336" s="73">
        <v>1596</v>
      </c>
      <c r="B336" s="57">
        <v>51.600643745029444</v>
      </c>
      <c r="C336" s="58">
        <v>39.910186506908751</v>
      </c>
      <c r="D336" s="58">
        <v>40.758157878718364</v>
      </c>
      <c r="E336" s="74">
        <v>43.643600760795003</v>
      </c>
      <c r="G336" s="58">
        <v>20.939299168073507</v>
      </c>
      <c r="I336" s="58">
        <v>92.0293160214663</v>
      </c>
      <c r="J336" s="57">
        <v>70.441169304877945</v>
      </c>
      <c r="K336" s="57">
        <v>62.891085276639089</v>
      </c>
      <c r="L336" s="65">
        <v>72.775190621020002</v>
      </c>
      <c r="O336" s="75"/>
      <c r="R336" s="66"/>
    </row>
    <row r="337" spans="1:18">
      <c r="A337" s="73">
        <v>1597</v>
      </c>
      <c r="B337" s="57">
        <v>45.741126058227287</v>
      </c>
      <c r="C337" s="58">
        <v>39.361125120879478</v>
      </c>
      <c r="D337" s="58">
        <v>40.574052885383551</v>
      </c>
      <c r="E337" s="74">
        <v>41.640263136052255</v>
      </c>
      <c r="G337" s="58">
        <v>21.764051928494428</v>
      </c>
      <c r="I337" s="58">
        <v>106.61167584495917</v>
      </c>
      <c r="J337" s="57">
        <v>71.662730993192298</v>
      </c>
      <c r="K337" s="57">
        <v>66.291192629900934</v>
      </c>
      <c r="L337" s="65">
        <v>79.280808842736207</v>
      </c>
      <c r="O337" s="75"/>
      <c r="R337" s="66"/>
    </row>
    <row r="338" spans="1:18">
      <c r="A338" s="73">
        <v>1598</v>
      </c>
      <c r="B338" s="57">
        <v>65.595671877836452</v>
      </c>
      <c r="C338" s="58">
        <v>43.482935019609243</v>
      </c>
      <c r="D338" s="58">
        <v>40.999837385833267</v>
      </c>
      <c r="E338" s="74">
        <v>49.310632158191297</v>
      </c>
      <c r="G338" s="58">
        <v>22.942531263353924</v>
      </c>
      <c r="I338" s="58">
        <v>88.844642992527426</v>
      </c>
      <c r="J338" s="57">
        <v>67.793942723953009</v>
      </c>
      <c r="K338" s="57">
        <v>62.332363649224789</v>
      </c>
      <c r="L338" s="65">
        <v>70.5736446044871</v>
      </c>
      <c r="O338" s="75"/>
      <c r="R338" s="66"/>
    </row>
    <row r="339" spans="1:18">
      <c r="A339" s="73">
        <v>1599</v>
      </c>
      <c r="B339" s="57">
        <v>85.685961664372684</v>
      </c>
      <c r="C339" s="58">
        <v>46.428238617271738</v>
      </c>
      <c r="D339" s="58">
        <v>41.945432600590387</v>
      </c>
      <c r="E339" s="74">
        <v>56.712905711263069</v>
      </c>
      <c r="G339" s="58">
        <v>23.380659011701123</v>
      </c>
      <c r="I339" s="58">
        <v>70.341053190439879</v>
      </c>
      <c r="J339" s="57">
        <v>66.753831822830207</v>
      </c>
      <c r="K339" s="57">
        <v>58.178582658104681</v>
      </c>
      <c r="L339" s="65">
        <v>62.534061019080006</v>
      </c>
      <c r="O339" s="75"/>
      <c r="R339" s="66"/>
    </row>
    <row r="340" spans="1:18">
      <c r="A340" s="73">
        <v>1600</v>
      </c>
      <c r="B340" s="57">
        <v>76.003152549398081</v>
      </c>
      <c r="C340" s="58">
        <v>47.157729516905327</v>
      </c>
      <c r="D340" s="58">
        <v>42.303588756541124</v>
      </c>
      <c r="E340" s="74">
        <v>54.276106151925468</v>
      </c>
      <c r="G340" s="58">
        <v>23.275225839651217</v>
      </c>
      <c r="I340" s="58">
        <v>74.132848886160787</v>
      </c>
      <c r="J340" s="57">
        <v>67.782623258057114</v>
      </c>
      <c r="K340" s="57">
        <v>61.449930659854203</v>
      </c>
      <c r="L340" s="65">
        <v>65.046960021408196</v>
      </c>
      <c r="O340" s="75"/>
      <c r="R340" s="66"/>
    </row>
    <row r="341" spans="1:18">
      <c r="A341" s="73">
        <v>1601</v>
      </c>
      <c r="B341" s="57">
        <v>72.575493772745986</v>
      </c>
      <c r="C341" s="58">
        <v>49.16319831449583</v>
      </c>
      <c r="D341" s="58">
        <v>42.858043079814173</v>
      </c>
      <c r="E341" s="74">
        <v>54.264594618043873</v>
      </c>
      <c r="G341" s="58">
        <v>23.230301028240174</v>
      </c>
      <c r="I341" s="58">
        <v>77.666101576465223</v>
      </c>
      <c r="J341" s="57">
        <v>63.775537431089916</v>
      </c>
      <c r="K341" s="57">
        <v>61.456921731735072</v>
      </c>
      <c r="L341" s="65">
        <v>64.935181495980657</v>
      </c>
      <c r="O341" s="75"/>
      <c r="R341" s="66"/>
    </row>
    <row r="342" spans="1:18">
      <c r="A342" s="73">
        <v>1602</v>
      </c>
      <c r="B342" s="57">
        <v>79.792357694513399</v>
      </c>
      <c r="C342" s="58">
        <v>50.510317255715428</v>
      </c>
      <c r="D342" s="58">
        <v>43.813749806384159</v>
      </c>
      <c r="E342" s="74">
        <v>57.223605146382702</v>
      </c>
      <c r="G342" s="58">
        <v>24.827132972004318</v>
      </c>
      <c r="I342" s="58">
        <v>71.198700736453688</v>
      </c>
      <c r="J342" s="57">
        <v>72.186425161104538</v>
      </c>
      <c r="K342" s="57">
        <v>62.679369349854966</v>
      </c>
      <c r="L342" s="65">
        <v>65.810189152164568</v>
      </c>
      <c r="O342" s="75"/>
      <c r="R342" s="66"/>
    </row>
    <row r="343" spans="1:18">
      <c r="A343" s="73">
        <v>1603</v>
      </c>
      <c r="B343" s="57">
        <v>89.579884406750679</v>
      </c>
      <c r="C343" s="58">
        <v>51.702300630013532</v>
      </c>
      <c r="D343" s="58">
        <v>44.309413557533425</v>
      </c>
      <c r="E343" s="74">
        <v>60.739065057449217</v>
      </c>
      <c r="G343" s="58">
        <v>24.72918240312665</v>
      </c>
      <c r="I343" s="58">
        <v>65.525038154954515</v>
      </c>
      <c r="J343" s="57">
        <v>67.614070857312441</v>
      </c>
      <c r="K343" s="57">
        <v>60.931180826928852</v>
      </c>
      <c r="L343" s="65">
        <v>61.756608736156366</v>
      </c>
      <c r="O343" s="75"/>
      <c r="R343" s="66"/>
    </row>
    <row r="344" spans="1:18">
      <c r="A344" s="73">
        <v>1604</v>
      </c>
      <c r="B344" s="57">
        <v>99.631126032617374</v>
      </c>
      <c r="C344" s="58">
        <v>53.815647748972658</v>
      </c>
      <c r="D344" s="58">
        <v>44.921891314653671</v>
      </c>
      <c r="E344" s="74">
        <v>64.749081661751362</v>
      </c>
      <c r="G344" s="58">
        <v>27.427701693452107</v>
      </c>
      <c r="I344" s="58">
        <v>69.850133172279584</v>
      </c>
      <c r="J344" s="57">
        <v>69.248818405626949</v>
      </c>
      <c r="K344" s="57">
        <v>62.464809274918778</v>
      </c>
      <c r="L344" s="65">
        <v>64.253618193621335</v>
      </c>
      <c r="O344" s="75"/>
      <c r="R344" s="66"/>
    </row>
    <row r="345" spans="1:18">
      <c r="A345" s="73">
        <v>1605</v>
      </c>
      <c r="B345" s="57">
        <v>80.425047892994272</v>
      </c>
      <c r="C345" s="58">
        <v>51.937177993682894</v>
      </c>
      <c r="D345" s="58">
        <v>45.070021922198059</v>
      </c>
      <c r="E345" s="74">
        <v>58.369219439866434</v>
      </c>
      <c r="G345" s="58">
        <v>25.255912378105013</v>
      </c>
      <c r="I345" s="58">
        <v>74.405745867282178</v>
      </c>
      <c r="J345" s="57">
        <v>68.267406891101089</v>
      </c>
      <c r="K345" s="57">
        <v>62.776139225160165</v>
      </c>
      <c r="L345" s="65">
        <v>65.63280427707538</v>
      </c>
      <c r="O345" s="75"/>
      <c r="R345" s="66"/>
    </row>
    <row r="346" spans="1:18">
      <c r="A346" s="73">
        <v>1606</v>
      </c>
      <c r="B346" s="57">
        <v>84.980257155411508</v>
      </c>
      <c r="C346" s="58">
        <v>55.87053996102199</v>
      </c>
      <c r="D346" s="58">
        <v>45.892811871817365</v>
      </c>
      <c r="E346" s="74">
        <v>61.582566637381269</v>
      </c>
      <c r="G346" s="58">
        <v>28.203489125081386</v>
      </c>
      <c r="I346" s="58">
        <v>73.073964527932759</v>
      </c>
      <c r="J346" s="57">
        <v>79.162062735642806</v>
      </c>
      <c r="K346" s="57">
        <v>65.020051784490988</v>
      </c>
      <c r="L346" s="65">
        <v>69.468326684693579</v>
      </c>
      <c r="O346" s="75"/>
      <c r="R346" s="66"/>
    </row>
    <row r="347" spans="1:18">
      <c r="A347" s="73">
        <v>1607</v>
      </c>
      <c r="B347" s="57">
        <v>76.896729250625199</v>
      </c>
      <c r="C347" s="58">
        <v>49.346030540814461</v>
      </c>
      <c r="D347" s="58">
        <v>45.85821728181979</v>
      </c>
      <c r="E347" s="74">
        <v>56.485625239987158</v>
      </c>
      <c r="G347" s="58">
        <v>25.621619047507266</v>
      </c>
      <c r="I347" s="58">
        <v>72.789613926707148</v>
      </c>
      <c r="J347" s="57">
        <v>77.681840389888919</v>
      </c>
      <c r="K347" s="57">
        <v>64.815792437366682</v>
      </c>
      <c r="L347" s="65">
        <v>68.803481348379051</v>
      </c>
      <c r="O347" s="75"/>
      <c r="R347" s="66"/>
    </row>
    <row r="348" spans="1:18">
      <c r="A348" s="73">
        <v>1608</v>
      </c>
      <c r="B348" s="57">
        <v>67.628509524565615</v>
      </c>
      <c r="C348" s="58">
        <v>49.547940574144775</v>
      </c>
      <c r="D348" s="58">
        <v>46.106659215622656</v>
      </c>
      <c r="E348" s="74">
        <v>53.919297246395821</v>
      </c>
      <c r="G348" s="58">
        <v>27.564572692154695</v>
      </c>
      <c r="I348" s="58">
        <v>94.18521380630348</v>
      </c>
      <c r="J348" s="57">
        <v>78.692299673607963</v>
      </c>
      <c r="K348" s="57">
        <v>67.588375285112932</v>
      </c>
      <c r="L348" s="65">
        <v>77.544111695179836</v>
      </c>
      <c r="O348" s="75"/>
      <c r="R348" s="66"/>
    </row>
    <row r="349" spans="1:18">
      <c r="A349" s="73">
        <v>1609</v>
      </c>
      <c r="B349" s="57">
        <v>95.611633999301716</v>
      </c>
      <c r="C349" s="58">
        <v>50.182869132017707</v>
      </c>
      <c r="D349" s="58">
        <v>47.16213719013431</v>
      </c>
      <c r="E349" s="74">
        <v>62.711970178884059</v>
      </c>
      <c r="G349" s="58">
        <v>31.745359400095282</v>
      </c>
      <c r="I349" s="58">
        <v>89.623320061527679</v>
      </c>
      <c r="J349" s="57">
        <v>81.211409305963258</v>
      </c>
      <c r="K349" s="57">
        <v>67.644794675077975</v>
      </c>
      <c r="L349" s="65">
        <v>76.784151134974451</v>
      </c>
      <c r="O349" s="75"/>
      <c r="R349" s="66"/>
    </row>
    <row r="350" spans="1:18">
      <c r="A350" s="73">
        <v>1610</v>
      </c>
      <c r="B350" s="57">
        <v>108.48105641844283</v>
      </c>
      <c r="C350" s="58">
        <v>50.197306730733928</v>
      </c>
      <c r="D350" s="58">
        <v>47.539662095679958</v>
      </c>
      <c r="E350" s="74">
        <v>66.608850496161381</v>
      </c>
      <c r="G350" s="58">
        <v>31.414282948090737</v>
      </c>
      <c r="I350" s="58">
        <v>78.436629495242983</v>
      </c>
      <c r="J350" s="57">
        <v>76.177488496579798</v>
      </c>
      <c r="K350" s="57">
        <v>69.872851188561924</v>
      </c>
      <c r="L350" s="65">
        <v>71.538033272872298</v>
      </c>
      <c r="O350" s="75"/>
      <c r="R350" s="66"/>
    </row>
    <row r="351" spans="1:18">
      <c r="A351" s="73">
        <v>1611</v>
      </c>
      <c r="B351" s="57">
        <v>91.872940414427831</v>
      </c>
      <c r="C351" s="58">
        <v>49.334285146310236</v>
      </c>
      <c r="D351" s="58">
        <v>47.4853292764559</v>
      </c>
      <c r="E351" s="74">
        <v>61.355218267099445</v>
      </c>
      <c r="G351" s="58">
        <v>28.661555670304566</v>
      </c>
      <c r="I351" s="58">
        <v>80.157606759237936</v>
      </c>
      <c r="J351" s="57">
        <v>72.574671774796144</v>
      </c>
      <c r="K351" s="57">
        <v>69.655432529315803</v>
      </c>
      <c r="L351" s="65">
        <v>70.858187252406722</v>
      </c>
      <c r="O351" s="75"/>
      <c r="R351" s="66"/>
    </row>
    <row r="352" spans="1:18">
      <c r="A352" s="73">
        <v>1612</v>
      </c>
      <c r="B352" s="57">
        <v>92.211259308181482</v>
      </c>
      <c r="C352" s="58">
        <v>43.08569005187654</v>
      </c>
      <c r="D352" s="58">
        <v>47.232699103201696</v>
      </c>
      <c r="E352" s="74">
        <v>58.783458626467613</v>
      </c>
      <c r="G352" s="58">
        <v>28.967453047192713</v>
      </c>
      <c r="I352" s="58">
        <v>88.925990097648224</v>
      </c>
      <c r="J352" s="57">
        <v>73.677356024308722</v>
      </c>
      <c r="K352" s="57">
        <v>71.076648451982692</v>
      </c>
      <c r="L352" s="65">
        <v>74.747549738612761</v>
      </c>
      <c r="O352" s="75"/>
      <c r="R352" s="66"/>
    </row>
    <row r="353" spans="1:18">
      <c r="A353" s="73">
        <v>1613</v>
      </c>
      <c r="B353" s="57">
        <v>80.749013856107013</v>
      </c>
      <c r="C353" s="58">
        <v>46.160273370838475</v>
      </c>
      <c r="D353" s="58">
        <v>47.720481617304436</v>
      </c>
      <c r="E353" s="74">
        <v>56.836546874719893</v>
      </c>
      <c r="G353" s="58">
        <v>28.947124293983951</v>
      </c>
      <c r="I353" s="58">
        <v>91.683269369187926</v>
      </c>
      <c r="J353" s="57">
        <v>77.545177710362694</v>
      </c>
      <c r="K353" s="57">
        <v>71.78435889065031</v>
      </c>
      <c r="L353" s="65">
        <v>77.253742143859881</v>
      </c>
      <c r="O353" s="75"/>
      <c r="R353" s="66"/>
    </row>
    <row r="354" spans="1:18">
      <c r="A354" s="73">
        <v>1614</v>
      </c>
      <c r="B354" s="57">
        <v>73.378439090511023</v>
      </c>
      <c r="C354" s="58">
        <v>46.394188070900896</v>
      </c>
      <c r="D354" s="58">
        <v>47.878882720760188</v>
      </c>
      <c r="E354" s="74">
        <v>54.814724238528527</v>
      </c>
      <c r="G354" s="58">
        <v>28.290623667665141</v>
      </c>
      <c r="I354" s="58">
        <v>94.469386622490205</v>
      </c>
      <c r="J354" s="57">
        <v>77.150908679088587</v>
      </c>
      <c r="K354" s="57">
        <v>72.464570744763662</v>
      </c>
      <c r="L354" s="65">
        <v>78.286535124080174</v>
      </c>
      <c r="O354" s="75"/>
      <c r="R354" s="66"/>
    </row>
    <row r="355" spans="1:18">
      <c r="A355" s="73">
        <v>1615</v>
      </c>
      <c r="B355" s="57">
        <v>86.306431232759394</v>
      </c>
      <c r="C355" s="58">
        <v>48.789399163398464</v>
      </c>
      <c r="D355" s="58">
        <v>48.226054184777894</v>
      </c>
      <c r="E355" s="74">
        <v>59.70959474695912</v>
      </c>
      <c r="G355" s="58">
        <v>29.557718248592955</v>
      </c>
      <c r="I355" s="58">
        <v>91.863774821104698</v>
      </c>
      <c r="J355" s="57">
        <v>71.72006537872555</v>
      </c>
      <c r="K355" s="57">
        <v>70.902523668563902</v>
      </c>
      <c r="L355" s="65">
        <v>75.087659160259406</v>
      </c>
      <c r="O355" s="75"/>
      <c r="R355" s="66"/>
    </row>
    <row r="356" spans="1:18">
      <c r="A356" s="73">
        <v>1616</v>
      </c>
      <c r="B356" s="57">
        <v>76.447184404386064</v>
      </c>
      <c r="C356" s="58">
        <v>48.622736278322328</v>
      </c>
      <c r="D356" s="58">
        <v>47.540643895738235</v>
      </c>
      <c r="E356" s="74">
        <v>56.543896345380759</v>
      </c>
      <c r="G356" s="58">
        <v>28.454768497643656</v>
      </c>
      <c r="I356" s="58">
        <v>91.829158692420023</v>
      </c>
      <c r="J356" s="57">
        <v>74.742415238055344</v>
      </c>
      <c r="K356" s="57">
        <v>71.775164524796338</v>
      </c>
      <c r="L356" s="65">
        <v>76.33278520025884</v>
      </c>
      <c r="O356" s="75"/>
      <c r="R356" s="66"/>
    </row>
    <row r="357" spans="1:18">
      <c r="A357" s="73">
        <v>1617</v>
      </c>
      <c r="B357" s="57">
        <v>93.481381957836689</v>
      </c>
      <c r="C357" s="58">
        <v>50.189218458858633</v>
      </c>
      <c r="D357" s="58">
        <v>48.300805747945738</v>
      </c>
      <c r="E357" s="74">
        <v>62.421102935938443</v>
      </c>
      <c r="G357" s="58">
        <v>31.815668556595007</v>
      </c>
      <c r="I357" s="58">
        <v>93.395596121598032</v>
      </c>
      <c r="J357" s="57">
        <v>75.927460471432468</v>
      </c>
      <c r="K357" s="57">
        <v>71.791276667886407</v>
      </c>
      <c r="L357" s="65">
        <v>77.312799561176135</v>
      </c>
      <c r="O357" s="75"/>
      <c r="R357" s="66"/>
    </row>
    <row r="358" spans="1:18">
      <c r="A358" s="73">
        <v>1618</v>
      </c>
      <c r="B358" s="57">
        <v>93.038864946592952</v>
      </c>
      <c r="C358" s="58">
        <v>50.281706319959632</v>
      </c>
      <c r="D358" s="58">
        <v>48.780393980158529</v>
      </c>
      <c r="E358" s="74">
        <v>62.469510234438104</v>
      </c>
      <c r="G358" s="58">
        <v>31.984753016242315</v>
      </c>
      <c r="I358" s="58">
        <v>90.414340559899316</v>
      </c>
      <c r="J358" s="57">
        <v>79.222900677941794</v>
      </c>
      <c r="K358" s="57">
        <v>72.973245327342269</v>
      </c>
      <c r="L358" s="65">
        <v>77.663450976717144</v>
      </c>
      <c r="O358" s="75"/>
      <c r="R358" s="66"/>
    </row>
    <row r="359" spans="1:18">
      <c r="A359" s="73">
        <v>1619</v>
      </c>
      <c r="B359" s="57">
        <v>82.657577033432204</v>
      </c>
      <c r="C359" s="58">
        <v>45.890539107379638</v>
      </c>
      <c r="D359" s="58">
        <v>48.470741410520461</v>
      </c>
      <c r="E359" s="74">
        <v>57.504063931920818</v>
      </c>
      <c r="G359" s="58">
        <v>28.025845097690258</v>
      </c>
      <c r="I359" s="58">
        <v>82.426212943410306</v>
      </c>
      <c r="J359" s="57">
        <v>77.121527226651722</v>
      </c>
      <c r="K359" s="57">
        <v>72.454179479474305</v>
      </c>
      <c r="L359" s="65">
        <v>73.926809430993032</v>
      </c>
      <c r="O359" s="75"/>
      <c r="R359" s="66"/>
    </row>
    <row r="360" spans="1:18">
      <c r="A360" s="73">
        <v>1620</v>
      </c>
      <c r="B360" s="57">
        <v>110.70190983572446</v>
      </c>
      <c r="C360" s="58">
        <v>49.018057886636655</v>
      </c>
      <c r="D360" s="58">
        <v>49.649539694875514</v>
      </c>
      <c r="E360" s="74">
        <v>67.386830075775151</v>
      </c>
      <c r="G360" s="58">
        <v>31.126846423698069</v>
      </c>
      <c r="I360" s="58">
        <v>76.486009885026178</v>
      </c>
      <c r="J360" s="57">
        <v>73.493576687106184</v>
      </c>
      <c r="K360" s="57">
        <v>70.543114168782921</v>
      </c>
      <c r="L360" s="65">
        <v>70.065121538799104</v>
      </c>
      <c r="O360" s="75"/>
      <c r="R360" s="66"/>
    </row>
    <row r="361" spans="1:18">
      <c r="A361" s="73">
        <v>1621</v>
      </c>
      <c r="B361" s="57">
        <v>104.87784150119764</v>
      </c>
      <c r="C361" s="58">
        <v>53.715639509330472</v>
      </c>
      <c r="D361" s="58">
        <v>50.308782903382863</v>
      </c>
      <c r="E361" s="74">
        <v>67.820956865223593</v>
      </c>
      <c r="G361" s="58">
        <v>31.743257095523134</v>
      </c>
      <c r="I361" s="58">
        <v>79.85609495462387</v>
      </c>
      <c r="J361" s="57">
        <v>73.371548158366323</v>
      </c>
      <c r="K361" s="57">
        <v>69.52966503413576</v>
      </c>
      <c r="L361" s="65">
        <v>70.995260628840057</v>
      </c>
      <c r="O361" s="75"/>
      <c r="R361" s="66"/>
    </row>
    <row r="362" spans="1:18">
      <c r="A362" s="73">
        <v>1622</v>
      </c>
      <c r="B362" s="57">
        <v>81.192084981563241</v>
      </c>
      <c r="C362" s="58">
        <v>50.558492296620486</v>
      </c>
      <c r="D362" s="58">
        <v>50.329718400961397</v>
      </c>
      <c r="E362" s="74">
        <v>59.556439000403522</v>
      </c>
      <c r="G362" s="58">
        <v>30.970585196377705</v>
      </c>
      <c r="I362" s="58">
        <v>96.034156486452488</v>
      </c>
      <c r="J362" s="57">
        <v>76.805958104923505</v>
      </c>
      <c r="K362" s="57">
        <v>73.076775558838108</v>
      </c>
      <c r="L362" s="65">
        <v>78.879195607451123</v>
      </c>
      <c r="O362" s="75"/>
      <c r="R362" s="66"/>
    </row>
    <row r="363" spans="1:18">
      <c r="A363" s="73">
        <v>1623</v>
      </c>
      <c r="B363" s="57">
        <v>75.737083165621115</v>
      </c>
      <c r="C363" s="58">
        <v>53.660816478439045</v>
      </c>
      <c r="D363" s="58">
        <v>50.97929184128904</v>
      </c>
      <c r="E363" s="74">
        <v>59.433047832946464</v>
      </c>
      <c r="G363" s="58">
        <v>30.18467761216694</v>
      </c>
      <c r="I363" s="58">
        <v>99.662019692713486</v>
      </c>
      <c r="J363" s="57">
        <v>68.767507995045392</v>
      </c>
      <c r="K363" s="57">
        <v>71.558805428880788</v>
      </c>
      <c r="L363" s="65">
        <v>77.037170571600768</v>
      </c>
      <c r="O363" s="75"/>
      <c r="R363" s="66"/>
    </row>
    <row r="364" spans="1:18">
      <c r="A364" s="73">
        <v>1624</v>
      </c>
      <c r="B364" s="57">
        <v>101.32377233323314</v>
      </c>
      <c r="C364" s="58">
        <v>53.61134353462753</v>
      </c>
      <c r="D364" s="58">
        <v>51.595534780896003</v>
      </c>
      <c r="E364" s="74">
        <v>67.109032175473416</v>
      </c>
      <c r="G364" s="58">
        <v>33.265911244126364</v>
      </c>
      <c r="I364" s="58">
        <v>90.998687719756916</v>
      </c>
      <c r="J364" s="57">
        <v>72.327903264266808</v>
      </c>
      <c r="K364" s="57">
        <v>71.749591789417337</v>
      </c>
      <c r="L364" s="65">
        <v>75.19002564487981</v>
      </c>
      <c r="O364" s="75"/>
      <c r="R364" s="66"/>
    </row>
    <row r="365" spans="1:18">
      <c r="A365" s="73">
        <v>1625</v>
      </c>
      <c r="B365" s="57">
        <v>101.53140562067597</v>
      </c>
      <c r="C365" s="58">
        <v>54.457754747608078</v>
      </c>
      <c r="D365" s="58">
        <v>52.017921366936157</v>
      </c>
      <c r="E365" s="74">
        <v>67.645134775490433</v>
      </c>
      <c r="G365" s="58">
        <v>34.811917255450538</v>
      </c>
      <c r="I365" s="58">
        <v>95.467106681890144</v>
      </c>
      <c r="J365" s="57">
        <v>75.352923520367085</v>
      </c>
      <c r="K365" s="57">
        <v>72.619575378601496</v>
      </c>
      <c r="L365" s="65">
        <v>78.060829203532151</v>
      </c>
      <c r="O365" s="75"/>
      <c r="R365" s="66"/>
    </row>
    <row r="366" spans="1:18">
      <c r="A366" s="73">
        <v>1626</v>
      </c>
      <c r="B366" s="57">
        <v>93.242730243856926</v>
      </c>
      <c r="C366" s="58">
        <v>52.656623498012259</v>
      </c>
      <c r="D366" s="58">
        <v>51.391119558461106</v>
      </c>
      <c r="E366" s="74">
        <v>64.278516367764738</v>
      </c>
      <c r="G366" s="58">
        <v>33.253994834077567</v>
      </c>
      <c r="I366" s="58">
        <v>96.709281005071347</v>
      </c>
      <c r="J366" s="57">
        <v>74.919406380892895</v>
      </c>
      <c r="K366" s="57">
        <v>73.092896893225458</v>
      </c>
      <c r="L366" s="65">
        <v>78.472911295965275</v>
      </c>
      <c r="O366" s="75"/>
      <c r="R366" s="66"/>
    </row>
    <row r="367" spans="1:18">
      <c r="A367" s="73">
        <v>1627</v>
      </c>
      <c r="B367" s="57">
        <v>97.660901572815021</v>
      </c>
      <c r="C367" s="58">
        <v>50.434555139122772</v>
      </c>
      <c r="D367" s="58">
        <v>52.045753742411215</v>
      </c>
      <c r="E367" s="74">
        <v>64.843836033643967</v>
      </c>
      <c r="G367" s="58">
        <v>32.10467739957128</v>
      </c>
      <c r="I367" s="58">
        <v>86.73952485790636</v>
      </c>
      <c r="J367" s="57">
        <v>76.660333384947535</v>
      </c>
      <c r="K367" s="57">
        <v>71.525422620177451</v>
      </c>
      <c r="L367" s="65">
        <v>75.100252204577274</v>
      </c>
      <c r="O367" s="75"/>
      <c r="R367" s="66"/>
    </row>
    <row r="368" spans="1:18">
      <c r="A368" s="73">
        <v>1628</v>
      </c>
      <c r="B368" s="57">
        <v>121.87046251112108</v>
      </c>
      <c r="C368" s="58">
        <v>54.162163742443468</v>
      </c>
      <c r="D368" s="58">
        <v>54.977796238960252</v>
      </c>
      <c r="E368" s="74">
        <v>74.361154083703525</v>
      </c>
      <c r="G368" s="58">
        <v>36.528025500027141</v>
      </c>
      <c r="I368" s="58">
        <v>83.75844281102286</v>
      </c>
      <c r="J368" s="57">
        <v>77.752410583596543</v>
      </c>
      <c r="K368" s="57">
        <v>71.976191772430283</v>
      </c>
      <c r="L368" s="65">
        <v>74.511251862091086</v>
      </c>
      <c r="O368" s="75"/>
      <c r="R368" s="66"/>
    </row>
    <row r="369" spans="1:18">
      <c r="A369" s="73">
        <v>1629</v>
      </c>
      <c r="B369" s="57">
        <v>67.795865526623544</v>
      </c>
      <c r="C369" s="58">
        <v>47.842002535421642</v>
      </c>
      <c r="D369" s="58">
        <v>53.809610323287082</v>
      </c>
      <c r="E369" s="74">
        <v>55.507347098346358</v>
      </c>
      <c r="G369" s="58">
        <v>28.860953511703919</v>
      </c>
      <c r="I369" s="58">
        <v>92.773352358172716</v>
      </c>
      <c r="J369" s="57">
        <v>79.854223268434453</v>
      </c>
      <c r="K369" s="57">
        <v>73.53166492716197</v>
      </c>
      <c r="L369" s="65">
        <v>78.868210714101409</v>
      </c>
      <c r="O369" s="75"/>
      <c r="R369" s="66"/>
    </row>
    <row r="370" spans="1:18">
      <c r="A370" s="73">
        <v>1630</v>
      </c>
      <c r="B370" s="57">
        <v>65.434656829733072</v>
      </c>
      <c r="C370" s="58">
        <v>47.908879674062526</v>
      </c>
      <c r="D370" s="58">
        <v>53.633354009937506</v>
      </c>
      <c r="E370" s="74">
        <v>54.790046481949162</v>
      </c>
      <c r="G370" s="58">
        <v>31.684891577123764</v>
      </c>
      <c r="I370" s="58">
        <v>108.44381648169005</v>
      </c>
      <c r="J370" s="57">
        <v>84.153535467935015</v>
      </c>
      <c r="K370" s="57">
        <v>80.609178620865606</v>
      </c>
      <c r="L370" s="65">
        <v>87.718731066105491</v>
      </c>
      <c r="O370" s="75"/>
      <c r="R370" s="66"/>
    </row>
    <row r="371" spans="1:18">
      <c r="A371" s="73">
        <v>1631</v>
      </c>
      <c r="B371" s="57">
        <v>68.060666147891681</v>
      </c>
      <c r="C371" s="58">
        <v>48.516630460205953</v>
      </c>
      <c r="D371" s="58">
        <v>53.42845728351282</v>
      </c>
      <c r="E371" s="74">
        <v>55.754333843701424</v>
      </c>
      <c r="G371" s="58">
        <v>34.292466340163962</v>
      </c>
      <c r="I371" s="58">
        <v>117.45445026040646</v>
      </c>
      <c r="J371" s="57">
        <v>88.852643974802163</v>
      </c>
      <c r="K371" s="57">
        <v>83.499561867263097</v>
      </c>
      <c r="L371" s="65">
        <v>93.295752922018181</v>
      </c>
      <c r="O371" s="75"/>
      <c r="R371" s="66"/>
    </row>
    <row r="372" spans="1:18">
      <c r="A372" s="73">
        <v>1632</v>
      </c>
      <c r="B372" s="57">
        <v>88.417935307785172</v>
      </c>
      <c r="C372" s="58">
        <v>51.149374096756219</v>
      </c>
      <c r="D372" s="58">
        <v>55.511807203659828</v>
      </c>
      <c r="E372" s="74">
        <v>63.43715342678648</v>
      </c>
      <c r="G372" s="58">
        <v>36.467357074120535</v>
      </c>
      <c r="I372" s="58">
        <v>103.45713758582876</v>
      </c>
      <c r="J372" s="57">
        <v>87.358538655767632</v>
      </c>
      <c r="K372" s="57">
        <v>81.305213525258608</v>
      </c>
      <c r="L372" s="65">
        <v>87.197169320280892</v>
      </c>
      <c r="O372" s="75"/>
      <c r="R372" s="66"/>
    </row>
    <row r="373" spans="1:18">
      <c r="A373" s="73">
        <v>1633</v>
      </c>
      <c r="B373" s="57">
        <v>76.4810198851455</v>
      </c>
      <c r="C373" s="58">
        <v>50.796487148785538</v>
      </c>
      <c r="D373" s="58">
        <v>55.825588109602343</v>
      </c>
      <c r="E373" s="74">
        <v>59.87528160408246</v>
      </c>
      <c r="G373" s="58">
        <v>33.901925956789704</v>
      </c>
      <c r="I373" s="58">
        <v>104.54463946138168</v>
      </c>
      <c r="J373" s="57">
        <v>82.900558605652932</v>
      </c>
      <c r="K373" s="57">
        <v>80.643284367018694</v>
      </c>
      <c r="L373" s="65">
        <v>85.885250390184581</v>
      </c>
      <c r="O373" s="75"/>
      <c r="R373" s="66"/>
    </row>
    <row r="374" spans="1:18">
      <c r="A374" s="73">
        <v>1634</v>
      </c>
      <c r="B374" s="57">
        <v>84.715725258465838</v>
      </c>
      <c r="C374" s="58">
        <v>47.693872755718495</v>
      </c>
      <c r="D374" s="58">
        <v>56.990258029488295</v>
      </c>
      <c r="E374" s="74">
        <v>61.344621501574522</v>
      </c>
      <c r="G374" s="58">
        <v>36.078187638857919</v>
      </c>
      <c r="I374" s="58">
        <v>111.09351955687727</v>
      </c>
      <c r="J374" s="57">
        <v>84.461913085552979</v>
      </c>
      <c r="K374" s="57">
        <v>82.38360060243572</v>
      </c>
      <c r="L374" s="65">
        <v>89.209274172534862</v>
      </c>
      <c r="O374" s="75"/>
      <c r="R374" s="66"/>
    </row>
    <row r="375" spans="1:18">
      <c r="A375" s="73">
        <v>1635</v>
      </c>
      <c r="B375" s="57">
        <v>89.913804966784127</v>
      </c>
      <c r="C375" s="58">
        <v>48.986569178014669</v>
      </c>
      <c r="D375" s="58">
        <v>58.163906674487663</v>
      </c>
      <c r="E375" s="74">
        <v>63.7515467736388</v>
      </c>
      <c r="G375" s="58">
        <v>36.868559154773642</v>
      </c>
      <c r="I375" s="58">
        <v>107.86537715613895</v>
      </c>
      <c r="J375" s="57">
        <v>84.186523185312353</v>
      </c>
      <c r="K375" s="57">
        <v>81.441330917652294</v>
      </c>
      <c r="L375" s="65">
        <v>87.721737115697209</v>
      </c>
      <c r="O375" s="75"/>
      <c r="R375" s="66"/>
    </row>
    <row r="376" spans="1:18">
      <c r="A376" s="73">
        <v>1636</v>
      </c>
      <c r="B376" s="57">
        <v>82.763203825244446</v>
      </c>
      <c r="C376" s="58">
        <v>46.846248888796907</v>
      </c>
      <c r="D376" s="58">
        <v>57.594784826851097</v>
      </c>
      <c r="E376" s="74">
        <v>60.595103851973285</v>
      </c>
      <c r="G376" s="58">
        <v>33.74416938880389</v>
      </c>
      <c r="I376" s="58">
        <v>102.13446169133846</v>
      </c>
      <c r="J376" s="57">
        <v>81.793359883923316</v>
      </c>
      <c r="K376" s="57">
        <v>79.972759488490581</v>
      </c>
      <c r="L376" s="65">
        <v>84.470096910334021</v>
      </c>
      <c r="O376" s="75"/>
      <c r="R376" s="66"/>
    </row>
    <row r="377" spans="1:18">
      <c r="A377" s="73">
        <v>1637</v>
      </c>
      <c r="B377" s="57">
        <v>78.686665025793189</v>
      </c>
      <c r="C377" s="58">
        <v>47.269313918954524</v>
      </c>
      <c r="D377" s="58">
        <v>58.425973360938322</v>
      </c>
      <c r="E377" s="74">
        <v>59.8159545222152</v>
      </c>
      <c r="G377" s="58">
        <v>35.999534848078156</v>
      </c>
      <c r="I377" s="58">
        <v>115.82211849877621</v>
      </c>
      <c r="J377" s="57">
        <v>85.362303775160015</v>
      </c>
      <c r="K377" s="57">
        <v>82.639111547922312</v>
      </c>
      <c r="L377" s="65">
        <v>91.289669737637013</v>
      </c>
      <c r="O377" s="75"/>
      <c r="R377" s="66"/>
    </row>
    <row r="378" spans="1:18">
      <c r="A378" s="73">
        <v>1638</v>
      </c>
      <c r="B378" s="57">
        <v>87.356246173483058</v>
      </c>
      <c r="C378" s="58">
        <v>54.394719459439024</v>
      </c>
      <c r="D378" s="58">
        <v>58.797356788877963</v>
      </c>
      <c r="E378" s="74">
        <v>65.433131907516895</v>
      </c>
      <c r="G378" s="58">
        <v>39.930870150885106</v>
      </c>
      <c r="I378" s="58">
        <v>119.0318928626439</v>
      </c>
      <c r="J378" s="57">
        <v>85.007922503330775</v>
      </c>
      <c r="K378" s="57">
        <v>83.639453531747094</v>
      </c>
      <c r="L378" s="65">
        <v>92.566288401847075</v>
      </c>
      <c r="O378" s="75"/>
      <c r="R378" s="66"/>
    </row>
    <row r="379" spans="1:18">
      <c r="A379" s="73">
        <v>1639</v>
      </c>
      <c r="B379" s="57">
        <v>95.540676321359626</v>
      </c>
      <c r="C379" s="58">
        <v>51.352891068383791</v>
      </c>
      <c r="D379" s="58">
        <v>59.009242262003625</v>
      </c>
      <c r="E379" s="74">
        <v>66.634911480642756</v>
      </c>
      <c r="G379" s="58">
        <v>38.229182400828357</v>
      </c>
      <c r="I379" s="58">
        <v>103.88321626313582</v>
      </c>
      <c r="J379" s="57">
        <v>86.066436176042799</v>
      </c>
      <c r="K379" s="57">
        <v>81.803791201534068</v>
      </c>
      <c r="L379" s="65">
        <v>87.023183947138364</v>
      </c>
      <c r="O379" s="75"/>
      <c r="R379" s="66"/>
    </row>
    <row r="380" spans="1:18">
      <c r="A380" s="73">
        <v>1640</v>
      </c>
      <c r="B380" s="57">
        <v>102.12709676499838</v>
      </c>
      <c r="C380" s="58">
        <v>50.692076981171795</v>
      </c>
      <c r="D380" s="58">
        <v>59.378905420886852</v>
      </c>
      <c r="E380" s="74">
        <v>68.403024965873342</v>
      </c>
      <c r="G380" s="58">
        <v>36.261806804291261</v>
      </c>
      <c r="I380" s="58">
        <v>87.949510073220566</v>
      </c>
      <c r="J380" s="57">
        <v>88.688622001268783</v>
      </c>
      <c r="K380" s="57">
        <v>74.454381632697249</v>
      </c>
      <c r="L380" s="65">
        <v>80.411083863170674</v>
      </c>
      <c r="O380" s="75"/>
      <c r="R380" s="66"/>
    </row>
    <row r="381" spans="1:18">
      <c r="A381" s="73">
        <v>1641</v>
      </c>
      <c r="B381" s="57">
        <v>75.769258900957936</v>
      </c>
      <c r="C381" s="58">
        <v>50.084834736407878</v>
      </c>
      <c r="D381" s="58">
        <v>58.023083985454484</v>
      </c>
      <c r="E381" s="74">
        <v>60.011676286001062</v>
      </c>
      <c r="G381" s="58">
        <v>34.01625616688883</v>
      </c>
      <c r="I381" s="58">
        <v>100.16314997818736</v>
      </c>
      <c r="J381" s="57">
        <v>90.111277229117832</v>
      </c>
      <c r="K381" s="57">
        <v>77.221670555949203</v>
      </c>
      <c r="L381" s="65">
        <v>85.979029681896719</v>
      </c>
      <c r="O381" s="75"/>
      <c r="R381" s="66"/>
    </row>
    <row r="382" spans="1:18">
      <c r="A382" s="73">
        <v>1642</v>
      </c>
      <c r="B382" s="57">
        <v>91.398295700771115</v>
      </c>
      <c r="C382" s="58">
        <v>52.881683580099633</v>
      </c>
      <c r="D382" s="58">
        <v>59.672627871200234</v>
      </c>
      <c r="E382" s="74">
        <v>66.247078178416672</v>
      </c>
      <c r="G382" s="58">
        <v>35.280309383961935</v>
      </c>
      <c r="I382" s="58">
        <v>92.901138525719873</v>
      </c>
      <c r="J382" s="57">
        <v>84.324046247991646</v>
      </c>
      <c r="K382" s="57">
        <v>74.848846442134231</v>
      </c>
      <c r="L382" s="65">
        <v>80.780668068271865</v>
      </c>
      <c r="O382" s="75"/>
      <c r="R382" s="66"/>
    </row>
    <row r="383" spans="1:18">
      <c r="A383" s="73">
        <v>1643</v>
      </c>
      <c r="B383" s="57">
        <v>104.03559212607168</v>
      </c>
      <c r="C383" s="58">
        <v>54.048463022440693</v>
      </c>
      <c r="D383" s="58">
        <v>61.267665364139468</v>
      </c>
      <c r="E383" s="74">
        <v>70.910088430927644</v>
      </c>
      <c r="G383" s="58">
        <v>39.146719586178811</v>
      </c>
      <c r="I383" s="58">
        <v>93.061019728554641</v>
      </c>
      <c r="J383" s="57">
        <v>91.323241339760969</v>
      </c>
      <c r="K383" s="57">
        <v>76.821834982466115</v>
      </c>
      <c r="L383" s="65">
        <v>83.739262571262145</v>
      </c>
      <c r="O383" s="75"/>
      <c r="R383" s="66"/>
    </row>
    <row r="384" spans="1:18">
      <c r="A384" s="73">
        <v>1644</v>
      </c>
      <c r="B384" s="57">
        <v>109.1194247692509</v>
      </c>
      <c r="C384" s="58">
        <v>51.019445207193371</v>
      </c>
      <c r="D384" s="58">
        <v>60.927675588619302</v>
      </c>
      <c r="E384" s="74">
        <v>71.04525993253408</v>
      </c>
      <c r="G384" s="58">
        <v>39.734799826350816</v>
      </c>
      <c r="I384" s="58">
        <v>95.829879641820682</v>
      </c>
      <c r="J384" s="57">
        <v>91.161568075489413</v>
      </c>
      <c r="K384" s="57">
        <v>77.456672254999233</v>
      </c>
      <c r="L384" s="65">
        <v>84.835516064911488</v>
      </c>
      <c r="O384" s="75"/>
      <c r="R384" s="66"/>
    </row>
    <row r="385" spans="1:18">
      <c r="A385" s="73">
        <v>1645</v>
      </c>
      <c r="B385" s="57">
        <v>82.586243360392942</v>
      </c>
      <c r="C385" s="58">
        <v>47.931500765833803</v>
      </c>
      <c r="D385" s="58">
        <v>60.493239201698302</v>
      </c>
      <c r="E385" s="74">
        <v>61.840114026115288</v>
      </c>
      <c r="G385" s="58">
        <v>34.576096235811981</v>
      </c>
      <c r="I385" s="58">
        <v>94.629166004984015</v>
      </c>
      <c r="J385" s="57">
        <v>92.02476634320027</v>
      </c>
      <c r="K385" s="57">
        <v>77.908505042194747</v>
      </c>
      <c r="L385" s="65">
        <v>84.810077625969228</v>
      </c>
      <c r="O385" s="75"/>
      <c r="R385" s="66"/>
    </row>
    <row r="386" spans="1:18">
      <c r="A386" s="73">
        <v>1646</v>
      </c>
      <c r="B386" s="57">
        <v>82.98421609474633</v>
      </c>
      <c r="C386" s="58">
        <v>48.304836512587862</v>
      </c>
      <c r="D386" s="58">
        <v>60.83034585014606</v>
      </c>
      <c r="E386" s="74">
        <v>62.210597068656334</v>
      </c>
      <c r="G386" s="58">
        <v>35.671278116550297</v>
      </c>
      <c r="I386" s="58">
        <v>99.856195615018194</v>
      </c>
      <c r="J386" s="57">
        <v>91.981408149650179</v>
      </c>
      <c r="K386" s="57">
        <v>79.127718019284217</v>
      </c>
      <c r="L386" s="65">
        <v>86.975329986617581</v>
      </c>
      <c r="O386" s="75"/>
      <c r="R386" s="66"/>
    </row>
    <row r="387" spans="1:18">
      <c r="A387" s="73">
        <v>1647</v>
      </c>
      <c r="B387" s="57">
        <v>81.119220506126666</v>
      </c>
      <c r="C387" s="58">
        <v>50.322431332201823</v>
      </c>
      <c r="D387" s="58">
        <v>62.015447052954627</v>
      </c>
      <c r="E387" s="74">
        <v>62.84724254022062</v>
      </c>
      <c r="G387" s="58">
        <v>42.369654483131619</v>
      </c>
      <c r="I387" s="58">
        <v>138.75735801362725</v>
      </c>
      <c r="J387" s="57">
        <v>91.602650114018644</v>
      </c>
      <c r="K387" s="57">
        <v>84.840421185459164</v>
      </c>
      <c r="L387" s="65">
        <v>102.26110447024941</v>
      </c>
      <c r="O387" s="75"/>
      <c r="R387" s="66"/>
    </row>
    <row r="388" spans="1:18">
      <c r="A388" s="73">
        <v>1648</v>
      </c>
      <c r="B388" s="57">
        <v>82.5787328144377</v>
      </c>
      <c r="C388" s="58">
        <v>50.786624341711793</v>
      </c>
      <c r="D388" s="58">
        <v>62.416438867413447</v>
      </c>
      <c r="E388" s="74">
        <v>63.585990138129922</v>
      </c>
      <c r="G388" s="58">
        <v>44.499344197645954</v>
      </c>
      <c r="I388" s="58">
        <v>139.99619351599182</v>
      </c>
      <c r="J388" s="57">
        <v>100.3558564333109</v>
      </c>
      <c r="K388" s="57">
        <v>86.549018252583593</v>
      </c>
      <c r="L388" s="65">
        <v>106.15341164243172</v>
      </c>
      <c r="O388" s="75"/>
      <c r="R388" s="66"/>
    </row>
    <row r="389" spans="1:18">
      <c r="A389" s="73">
        <v>1649</v>
      </c>
      <c r="B389" s="57">
        <v>74.404515820383438</v>
      </c>
      <c r="C389" s="58">
        <v>52.710431874431883</v>
      </c>
      <c r="D389" s="58">
        <v>64.340950915852687</v>
      </c>
      <c r="E389" s="74">
        <v>62.545952122864108</v>
      </c>
      <c r="G389" s="58">
        <v>44.870404920489491</v>
      </c>
      <c r="I389" s="58">
        <v>146.13924754640703</v>
      </c>
      <c r="J389" s="57">
        <v>101.55789790663496</v>
      </c>
      <c r="K389" s="57">
        <v>86.678053151620276</v>
      </c>
      <c r="L389" s="65">
        <v>108.81845731289819</v>
      </c>
      <c r="O389" s="75"/>
      <c r="R389" s="66"/>
    </row>
    <row r="390" spans="1:18">
      <c r="A390" s="73">
        <v>1650</v>
      </c>
      <c r="B390" s="57">
        <v>63.595544956512249</v>
      </c>
      <c r="C390" s="58">
        <v>53.201054212286806</v>
      </c>
      <c r="D390" s="58">
        <v>65.573820103935887</v>
      </c>
      <c r="E390" s="74">
        <v>59.934296476959531</v>
      </c>
      <c r="G390" s="58">
        <v>40.428370194809268</v>
      </c>
      <c r="I390" s="58">
        <v>137.65997815247374</v>
      </c>
      <c r="J390" s="57">
        <v>91.989599738140086</v>
      </c>
      <c r="K390" s="57">
        <v>86.165383839954885</v>
      </c>
      <c r="L390" s="65">
        <v>102.31813278559889</v>
      </c>
      <c r="O390" s="75"/>
      <c r="R390" s="66"/>
    </row>
    <row r="391" spans="1:18">
      <c r="A391" s="73">
        <v>1651</v>
      </c>
      <c r="B391" s="57">
        <v>71.533569695733206</v>
      </c>
      <c r="C391" s="58">
        <v>54.480410742326143</v>
      </c>
      <c r="D391" s="58">
        <v>67.653796400639337</v>
      </c>
      <c r="E391" s="74">
        <v>63.247348211189475</v>
      </c>
      <c r="G391" s="58">
        <v>41.468129508232636</v>
      </c>
      <c r="I391" s="58">
        <v>124.56422527810595</v>
      </c>
      <c r="J391" s="57">
        <v>94.196581175191511</v>
      </c>
      <c r="K391" s="57">
        <v>85.284460248235689</v>
      </c>
      <c r="L391" s="65">
        <v>99.45208874940289</v>
      </c>
      <c r="O391" s="75"/>
      <c r="R391" s="66"/>
    </row>
    <row r="392" spans="1:18">
      <c r="A392" s="73">
        <v>1652</v>
      </c>
      <c r="B392" s="57">
        <v>92.833395480375728</v>
      </c>
      <c r="C392" s="58">
        <v>60.404370420832251</v>
      </c>
      <c r="D392" s="58">
        <v>70.627568914206563</v>
      </c>
      <c r="E392" s="74">
        <v>72.332099899756145</v>
      </c>
      <c r="G392" s="58">
        <v>44.577773201573848</v>
      </c>
      <c r="I392" s="58">
        <v>111.61863911092109</v>
      </c>
      <c r="J392" s="57">
        <v>90.689690566173539</v>
      </c>
      <c r="K392" s="57">
        <v>81.954883502989077</v>
      </c>
      <c r="L392" s="65">
        <v>93.482233687716501</v>
      </c>
      <c r="O392" s="75"/>
      <c r="R392" s="66"/>
    </row>
    <row r="393" spans="1:18">
      <c r="A393" s="73">
        <v>1653</v>
      </c>
      <c r="B393" s="57">
        <v>114.81162234647191</v>
      </c>
      <c r="C393" s="58">
        <v>64.821738447771097</v>
      </c>
      <c r="D393" s="58">
        <v>72.685180314234415</v>
      </c>
      <c r="E393" s="74">
        <v>80.682446650791391</v>
      </c>
      <c r="G393" s="58">
        <v>49.091045602310352</v>
      </c>
      <c r="I393" s="58">
        <v>97.320022353804376</v>
      </c>
      <c r="J393" s="57">
        <v>96.982069293259727</v>
      </c>
      <c r="K393" s="57">
        <v>82.040952697297556</v>
      </c>
      <c r="L393" s="65">
        <v>92.292201791602508</v>
      </c>
      <c r="O393" s="75"/>
      <c r="R393" s="66"/>
    </row>
    <row r="394" spans="1:18">
      <c r="A394" s="73">
        <v>1654</v>
      </c>
      <c r="B394" s="57">
        <v>107.94050473011127</v>
      </c>
      <c r="C394" s="58">
        <v>66.190204990314143</v>
      </c>
      <c r="D394" s="58">
        <v>71.074778779702186</v>
      </c>
      <c r="E394" s="74">
        <v>78.898303889759347</v>
      </c>
      <c r="G394" s="58">
        <v>45.062960142273077</v>
      </c>
      <c r="I394" s="58">
        <v>80.144833883668866</v>
      </c>
      <c r="J394" s="57">
        <v>95.94201361217057</v>
      </c>
      <c r="K394" s="57">
        <v>80.032784668079657</v>
      </c>
      <c r="L394" s="65">
        <v>86.635090562367395</v>
      </c>
      <c r="O394" s="75"/>
      <c r="R394" s="66"/>
    </row>
    <row r="395" spans="1:18">
      <c r="A395" s="73">
        <v>1655</v>
      </c>
      <c r="B395" s="57">
        <v>118.89763848982089</v>
      </c>
      <c r="C395" s="58">
        <v>68.79289313041923</v>
      </c>
      <c r="D395" s="58">
        <v>72.863733049197293</v>
      </c>
      <c r="E395" s="74">
        <v>83.470903504339233</v>
      </c>
      <c r="G395" s="58">
        <v>47.775907641106983</v>
      </c>
      <c r="I395" s="58">
        <v>76.288527411518842</v>
      </c>
      <c r="J395" s="57">
        <v>99.037825096199626</v>
      </c>
      <c r="K395" s="57">
        <v>79.828346785935707</v>
      </c>
      <c r="L395" s="65">
        <v>86.819167311083817</v>
      </c>
      <c r="O395" s="75"/>
      <c r="R395" s="66"/>
    </row>
    <row r="396" spans="1:18">
      <c r="A396" s="73">
        <v>1656</v>
      </c>
      <c r="B396" s="57">
        <v>104.93141719342592</v>
      </c>
      <c r="C396" s="58">
        <v>63.330242100802991</v>
      </c>
      <c r="D396" s="58">
        <v>71.881719697192707</v>
      </c>
      <c r="E396" s="74">
        <v>77.171677768436425</v>
      </c>
      <c r="G396" s="58">
        <v>46.449958054219323</v>
      </c>
      <c r="I396" s="58">
        <v>94.153130752097596</v>
      </c>
      <c r="J396" s="57">
        <v>96.086848923861169</v>
      </c>
      <c r="K396" s="57">
        <v>82.737059922297945</v>
      </c>
      <c r="L396" s="65">
        <v>91.299661638591701</v>
      </c>
      <c r="O396" s="75"/>
      <c r="R396" s="66"/>
    </row>
    <row r="397" spans="1:18">
      <c r="A397" s="73">
        <v>1657</v>
      </c>
      <c r="B397" s="57">
        <v>92.410086603861828</v>
      </c>
      <c r="C397" s="58">
        <v>61.222607908961848</v>
      </c>
      <c r="D397" s="58">
        <v>71.057694753888725</v>
      </c>
      <c r="E397" s="74">
        <v>72.694734446669727</v>
      </c>
      <c r="G397" s="58">
        <v>44.104526886688397</v>
      </c>
      <c r="I397" s="58">
        <v>101.28589450509686</v>
      </c>
      <c r="J397" s="57">
        <v>93.409052699420045</v>
      </c>
      <c r="K397" s="57">
        <v>82.521061403649767</v>
      </c>
      <c r="L397" s="65">
        <v>92.028426685843328</v>
      </c>
      <c r="O397" s="75"/>
      <c r="R397" s="66"/>
    </row>
    <row r="398" spans="1:18">
      <c r="A398" s="73">
        <v>1658</v>
      </c>
      <c r="B398" s="57">
        <v>82.110459971199006</v>
      </c>
      <c r="C398" s="58">
        <v>63.629451901639044</v>
      </c>
      <c r="D398" s="58">
        <v>70.102719399152051</v>
      </c>
      <c r="E398" s="74">
        <v>70.634001538023483</v>
      </c>
      <c r="G398" s="58">
        <v>45.464728213794196</v>
      </c>
      <c r="I398" s="58">
        <v>114.96608219674518</v>
      </c>
      <c r="J398" s="57">
        <v>96.320882851576968</v>
      </c>
      <c r="K398" s="57">
        <v>84.868478222079688</v>
      </c>
      <c r="L398" s="65">
        <v>97.63433506446033</v>
      </c>
      <c r="O398" s="75"/>
      <c r="R398" s="66"/>
    </row>
    <row r="399" spans="1:18">
      <c r="A399" s="73">
        <v>1659</v>
      </c>
      <c r="B399" s="57">
        <v>64.319507713918185</v>
      </c>
      <c r="C399" s="58">
        <v>49.726777305389462</v>
      </c>
      <c r="D399" s="58">
        <v>67.155802121617285</v>
      </c>
      <c r="E399" s="74">
        <v>59.198394104565864</v>
      </c>
      <c r="G399" s="58">
        <v>38.525107628045404</v>
      </c>
      <c r="I399" s="58">
        <v>117.38026286994037</v>
      </c>
      <c r="J399" s="57">
        <v>96.106148002408943</v>
      </c>
      <c r="K399" s="57">
        <v>86.503885685419505</v>
      </c>
      <c r="L399" s="65">
        <v>98.713311020063756</v>
      </c>
      <c r="O399" s="75"/>
      <c r="R399" s="66"/>
    </row>
    <row r="400" spans="1:18">
      <c r="A400" s="73">
        <v>1660</v>
      </c>
      <c r="B400" s="57">
        <v>78.263299464962458</v>
      </c>
      <c r="C400" s="58">
        <v>53.69689629772104</v>
      </c>
      <c r="D400" s="58">
        <v>67.207710529643407</v>
      </c>
      <c r="E400" s="74">
        <v>64.577473021404799</v>
      </c>
      <c r="G400" s="58">
        <v>41.22004258368591</v>
      </c>
      <c r="I400" s="58">
        <v>111.18546909485498</v>
      </c>
      <c r="J400" s="57">
        <v>93.499330935917129</v>
      </c>
      <c r="K400" s="57">
        <v>89.123996041490727</v>
      </c>
      <c r="L400" s="65">
        <v>96.820912983827981</v>
      </c>
      <c r="O400" s="75"/>
      <c r="R400" s="66"/>
    </row>
    <row r="401" spans="1:18">
      <c r="A401" s="73">
        <v>1661</v>
      </c>
      <c r="B401" s="57">
        <v>76.639116846563709</v>
      </c>
      <c r="C401" s="58">
        <v>58.565183046632399</v>
      </c>
      <c r="D401" s="58">
        <v>67.716153985465112</v>
      </c>
      <c r="E401" s="74">
        <v>66.317735776127506</v>
      </c>
      <c r="G401" s="58">
        <v>44.780505595689071</v>
      </c>
      <c r="I401" s="58">
        <v>125.2495173521142</v>
      </c>
      <c r="J401" s="57">
        <v>95.803263512239837</v>
      </c>
      <c r="K401" s="57">
        <v>91.926787054752239</v>
      </c>
      <c r="L401" s="65">
        <v>102.42384769844261</v>
      </c>
      <c r="O401" s="75"/>
      <c r="R401" s="66"/>
    </row>
    <row r="402" spans="1:18">
      <c r="A402" s="73">
        <v>1662</v>
      </c>
      <c r="B402" s="57">
        <v>82.870906525503912</v>
      </c>
      <c r="C402" s="58">
        <v>58.224459780607383</v>
      </c>
      <c r="D402" s="58">
        <v>66.867556986782603</v>
      </c>
      <c r="E402" s="74">
        <v>67.56908424031235</v>
      </c>
      <c r="G402" s="58">
        <v>45.562324378687059</v>
      </c>
      <c r="I402" s="58">
        <v>128.07677153449984</v>
      </c>
      <c r="J402" s="57">
        <v>94.29244641434542</v>
      </c>
      <c r="K402" s="57">
        <v>91.075502957043142</v>
      </c>
      <c r="L402" s="65">
        <v>102.28209685014713</v>
      </c>
      <c r="O402" s="75"/>
      <c r="R402" s="66"/>
    </row>
    <row r="403" spans="1:18">
      <c r="A403" s="73">
        <v>1663</v>
      </c>
      <c r="B403" s="57">
        <v>95.614309811526923</v>
      </c>
      <c r="C403" s="58">
        <v>76.150046485586174</v>
      </c>
      <c r="D403" s="58">
        <v>68.817607571032838</v>
      </c>
      <c r="E403" s="74">
        <v>79.000244044711891</v>
      </c>
      <c r="G403" s="58">
        <v>49.704345448087984</v>
      </c>
      <c r="I403" s="58">
        <v>111.5596743695309</v>
      </c>
      <c r="J403" s="57">
        <v>90.395561756152773</v>
      </c>
      <c r="K403" s="57">
        <v>88.48767416890945</v>
      </c>
      <c r="L403" s="65">
        <v>95.435007108518832</v>
      </c>
      <c r="O403" s="75"/>
      <c r="R403" s="66"/>
    </row>
    <row r="404" spans="1:18">
      <c r="A404" s="73">
        <v>1664</v>
      </c>
      <c r="B404" s="57">
        <v>88.196081820639805</v>
      </c>
      <c r="C404" s="58">
        <v>71.099263817692346</v>
      </c>
      <c r="D404" s="58">
        <v>68.391496358549205</v>
      </c>
      <c r="E404" s="74">
        <v>74.797026753043312</v>
      </c>
      <c r="G404" s="58">
        <v>47.146897560510176</v>
      </c>
      <c r="I404" s="58">
        <v>106.24518983619811</v>
      </c>
      <c r="J404" s="57">
        <v>94.210536431068675</v>
      </c>
      <c r="K404" s="57">
        <v>88.54791637849037</v>
      </c>
      <c r="L404" s="65">
        <v>95.611596348890359</v>
      </c>
      <c r="O404" s="75"/>
      <c r="R404" s="66"/>
    </row>
    <row r="405" spans="1:18">
      <c r="A405" s="73">
        <v>1665</v>
      </c>
      <c r="B405" s="57">
        <v>97.14169508451134</v>
      </c>
      <c r="C405" s="58">
        <v>70.344638905038778</v>
      </c>
      <c r="D405" s="58">
        <v>69.20731728167236</v>
      </c>
      <c r="E405" s="74">
        <v>77.134343688143218</v>
      </c>
      <c r="G405" s="58">
        <v>47.883180960387804</v>
      </c>
      <c r="I405" s="58">
        <v>96.626061362471205</v>
      </c>
      <c r="J405" s="57">
        <v>97.226205799454078</v>
      </c>
      <c r="K405" s="57">
        <v>88.150076531307647</v>
      </c>
      <c r="L405" s="65">
        <v>94.162285062493368</v>
      </c>
      <c r="O405" s="75"/>
      <c r="R405" s="66"/>
    </row>
    <row r="406" spans="1:18">
      <c r="A406" s="73">
        <v>1666</v>
      </c>
      <c r="B406" s="57">
        <v>121.42490122033097</v>
      </c>
      <c r="C406" s="58">
        <v>76.794636632029494</v>
      </c>
      <c r="D406" s="58">
        <v>71.756972434018792</v>
      </c>
      <c r="E406" s="74">
        <v>87.097147830782845</v>
      </c>
      <c r="G406" s="58">
        <v>52.121715001783869</v>
      </c>
      <c r="I406" s="58">
        <v>86.069059028274239</v>
      </c>
      <c r="J406" s="57">
        <v>97.276355480602689</v>
      </c>
      <c r="K406" s="57">
        <v>86.300273360901485</v>
      </c>
      <c r="L406" s="65">
        <v>90.77297053301902</v>
      </c>
      <c r="O406" s="75"/>
      <c r="R406" s="66"/>
    </row>
    <row r="407" spans="1:18">
      <c r="A407" s="73">
        <v>1667</v>
      </c>
      <c r="B407" s="57">
        <v>116.64400683340182</v>
      </c>
      <c r="C407" s="58">
        <v>81.38511899407213</v>
      </c>
      <c r="D407" s="58">
        <v>71.048158995586476</v>
      </c>
      <c r="E407" s="74">
        <v>87.490514601536162</v>
      </c>
      <c r="G407" s="58">
        <v>52.64750038848895</v>
      </c>
      <c r="I407" s="58">
        <v>86.621453882872927</v>
      </c>
      <c r="J407" s="57">
        <v>97.461224534297514</v>
      </c>
      <c r="K407" s="57">
        <v>87.174241177375677</v>
      </c>
      <c r="L407" s="65">
        <v>91.276414019078175</v>
      </c>
      <c r="O407" s="75"/>
      <c r="R407" s="66"/>
    </row>
    <row r="408" spans="1:18">
      <c r="A408" s="73">
        <v>1668</v>
      </c>
      <c r="B408" s="57">
        <v>91.388372418038472</v>
      </c>
      <c r="C408" s="58">
        <v>76.787691073205835</v>
      </c>
      <c r="D408" s="58">
        <v>70.873704912699864</v>
      </c>
      <c r="E408" s="74">
        <v>78.793341836220975</v>
      </c>
      <c r="G408" s="58">
        <v>45.834820676183462</v>
      </c>
      <c r="I408" s="58">
        <v>85.912152488992263</v>
      </c>
      <c r="J408" s="57">
        <v>91.968119131507947</v>
      </c>
      <c r="K408" s="57">
        <v>85.357092630160309</v>
      </c>
      <c r="L408" s="65">
        <v>88.236403941481143</v>
      </c>
      <c r="O408" s="75"/>
      <c r="R408" s="66"/>
    </row>
    <row r="409" spans="1:18">
      <c r="A409" s="73">
        <v>1669</v>
      </c>
      <c r="B409" s="57">
        <v>100.45190361432009</v>
      </c>
      <c r="C409" s="58">
        <v>75.04084644563163</v>
      </c>
      <c r="D409" s="58">
        <v>71.753286201594847</v>
      </c>
      <c r="E409" s="74">
        <v>80.772631965936682</v>
      </c>
      <c r="G409" s="58">
        <v>49.887559443103235</v>
      </c>
      <c r="I409" s="58">
        <v>102.0301571011462</v>
      </c>
      <c r="J409" s="57">
        <v>92.975409197151279</v>
      </c>
      <c r="K409" s="57">
        <v>87.637775277001879</v>
      </c>
      <c r="L409" s="65">
        <v>93.684945359955051</v>
      </c>
      <c r="O409" s="75"/>
      <c r="R409" s="66"/>
    </row>
    <row r="410" spans="1:18">
      <c r="A410" s="73">
        <v>1670</v>
      </c>
      <c r="B410" s="57">
        <v>91.494856278702954</v>
      </c>
      <c r="C410" s="58">
        <v>75.144983120364756</v>
      </c>
      <c r="D410" s="58">
        <v>71.565071017043621</v>
      </c>
      <c r="E410" s="74">
        <v>78.364322859903325</v>
      </c>
      <c r="G410" s="58">
        <v>46.815679721231916</v>
      </c>
      <c r="I410" s="58">
        <v>92.563424079673979</v>
      </c>
      <c r="J410" s="57">
        <v>89.239026648991981</v>
      </c>
      <c r="K410" s="57">
        <v>90.775521732582192</v>
      </c>
      <c r="L410" s="65">
        <v>90.618054127674867</v>
      </c>
      <c r="O410" s="75"/>
      <c r="R410" s="66"/>
    </row>
    <row r="411" spans="1:18">
      <c r="A411" s="73">
        <v>1671</v>
      </c>
      <c r="B411" s="57">
        <v>87.956300033134454</v>
      </c>
      <c r="C411" s="58">
        <v>70.416419448716667</v>
      </c>
      <c r="D411" s="58">
        <v>71.358139055498953</v>
      </c>
      <c r="E411" s="74">
        <v>75.400033457479338</v>
      </c>
      <c r="G411" s="58">
        <v>44.84672450851189</v>
      </c>
      <c r="I411" s="58">
        <v>94.172369635972629</v>
      </c>
      <c r="J411" s="57">
        <v>87.603781136530628</v>
      </c>
      <c r="K411" s="57">
        <v>90.299159349699906</v>
      </c>
      <c r="L411" s="65">
        <v>90.219616000129321</v>
      </c>
      <c r="O411" s="75"/>
      <c r="R411" s="66"/>
    </row>
    <row r="412" spans="1:18">
      <c r="A412" s="73">
        <v>1672</v>
      </c>
      <c r="B412" s="57">
        <v>82.170208240967284</v>
      </c>
      <c r="C412" s="58">
        <v>71.544503700703302</v>
      </c>
      <c r="D412" s="58">
        <v>72.217318236748469</v>
      </c>
      <c r="E412" s="74">
        <v>74.596324362224806</v>
      </c>
      <c r="G412" s="58">
        <v>44.952287560711824</v>
      </c>
      <c r="I412" s="58">
        <v>94.058777325415917</v>
      </c>
      <c r="J412" s="57">
        <v>90.43748610939744</v>
      </c>
      <c r="K412" s="57">
        <v>90.44405827526991</v>
      </c>
      <c r="L412" s="65">
        <v>91.406304846716381</v>
      </c>
      <c r="O412" s="75"/>
      <c r="R412" s="66"/>
    </row>
    <row r="413" spans="1:18">
      <c r="A413" s="73">
        <v>1673</v>
      </c>
      <c r="B413" s="57">
        <v>83.800824230184446</v>
      </c>
      <c r="C413" s="58">
        <v>73.908672180134687</v>
      </c>
      <c r="D413" s="58">
        <v>73.877232154311869</v>
      </c>
      <c r="E413" s="74">
        <v>76.539357560412554</v>
      </c>
      <c r="G413" s="58">
        <v>47.982528070643973</v>
      </c>
      <c r="I413" s="58">
        <v>96.532348418025506</v>
      </c>
      <c r="J413" s="57">
        <v>96.042382683692225</v>
      </c>
      <c r="K413" s="57">
        <v>92.660276877457832</v>
      </c>
      <c r="L413" s="65">
        <v>95.09114953819001</v>
      </c>
      <c r="O413" s="75"/>
      <c r="R413" s="66"/>
    </row>
    <row r="414" spans="1:18">
      <c r="A414" s="73">
        <v>1674</v>
      </c>
      <c r="B414" s="57">
        <v>75.255504713200366</v>
      </c>
      <c r="C414" s="58">
        <v>70.722387138961167</v>
      </c>
      <c r="D414" s="58">
        <v>74.289603365275227</v>
      </c>
      <c r="E414" s="74">
        <v>73.073771661416558</v>
      </c>
      <c r="G414" s="58">
        <v>47.710723472681877</v>
      </c>
      <c r="I414" s="58">
        <v>118.88321634937601</v>
      </c>
      <c r="J414" s="57">
        <v>90.076742670250781</v>
      </c>
      <c r="K414" s="57">
        <v>94.046362522123061</v>
      </c>
      <c r="L414" s="65">
        <v>99.036723180073892</v>
      </c>
      <c r="O414" s="75"/>
      <c r="R414" s="66"/>
    </row>
    <row r="415" spans="1:18">
      <c r="A415" s="73">
        <v>1675</v>
      </c>
      <c r="B415" s="57">
        <v>75.915411136402483</v>
      </c>
      <c r="C415" s="58">
        <v>74.184416565173166</v>
      </c>
      <c r="D415" s="58">
        <v>75.24030953035097</v>
      </c>
      <c r="E415" s="74">
        <v>74.984321490170714</v>
      </c>
      <c r="G415" s="58">
        <v>47.793265588445152</v>
      </c>
      <c r="I415" s="58">
        <v>106.30867282190168</v>
      </c>
      <c r="J415" s="57">
        <v>92.622015821557355</v>
      </c>
      <c r="K415" s="57">
        <v>93.886648760505508</v>
      </c>
      <c r="L415" s="65">
        <v>96.680307669100742</v>
      </c>
      <c r="O415" s="75"/>
      <c r="R415" s="66"/>
    </row>
    <row r="416" spans="1:18">
      <c r="A416" s="73">
        <v>1676</v>
      </c>
      <c r="B416" s="57">
        <v>111.41559689339684</v>
      </c>
      <c r="C416" s="58">
        <v>82.709217077715451</v>
      </c>
      <c r="D416" s="58">
        <v>77.204533593727575</v>
      </c>
      <c r="E416" s="74">
        <v>88.611379935784228</v>
      </c>
      <c r="G416" s="58">
        <v>51.715522662564339</v>
      </c>
      <c r="I416" s="58">
        <v>84.536234553502354</v>
      </c>
      <c r="J416" s="57">
        <v>90.01716344767415</v>
      </c>
      <c r="K416" s="57">
        <v>89.93111488338505</v>
      </c>
      <c r="L416" s="65">
        <v>88.52648130644566</v>
      </c>
      <c r="O416" s="75"/>
      <c r="R416" s="66"/>
    </row>
    <row r="417" spans="1:18">
      <c r="A417" s="73">
        <v>1677</v>
      </c>
      <c r="B417" s="57">
        <v>88.727517687996965</v>
      </c>
      <c r="C417" s="58">
        <v>82.291655831525603</v>
      </c>
      <c r="D417" s="58">
        <v>76.66665842549655</v>
      </c>
      <c r="E417" s="74">
        <v>82.210135681687973</v>
      </c>
      <c r="G417" s="58">
        <v>50.152050593943024</v>
      </c>
      <c r="I417" s="58">
        <v>98.155811330837508</v>
      </c>
      <c r="J417" s="57">
        <v>89.610806293755033</v>
      </c>
      <c r="K417" s="57">
        <v>91.620257764784014</v>
      </c>
      <c r="L417" s="65">
        <v>92.534804994010301</v>
      </c>
      <c r="O417" s="75"/>
      <c r="R417" s="66"/>
    </row>
    <row r="418" spans="1:18">
      <c r="A418" s="73">
        <v>1678</v>
      </c>
      <c r="B418" s="57">
        <v>100.47951405256039</v>
      </c>
      <c r="C418" s="58">
        <v>81.692656290529314</v>
      </c>
      <c r="D418" s="58">
        <v>77.875099738296512</v>
      </c>
      <c r="E418" s="74">
        <v>85.48652826023401</v>
      </c>
      <c r="G418" s="58">
        <v>51.954431553458406</v>
      </c>
      <c r="I418" s="58">
        <v>99.593830958339353</v>
      </c>
      <c r="J418" s="57">
        <v>88.416039067880376</v>
      </c>
      <c r="K418" s="57">
        <v>90.874022514047724</v>
      </c>
      <c r="L418" s="65">
        <v>92.186367300729657</v>
      </c>
      <c r="O418" s="75"/>
      <c r="R418" s="66"/>
    </row>
    <row r="419" spans="1:18">
      <c r="A419" s="73">
        <v>1679</v>
      </c>
      <c r="B419" s="57">
        <v>87.115846527992716</v>
      </c>
      <c r="C419" s="58">
        <v>76.390145829581471</v>
      </c>
      <c r="D419" s="58">
        <v>77.384116759958758</v>
      </c>
      <c r="E419" s="74">
        <v>79.571407810673122</v>
      </c>
      <c r="G419" s="58">
        <v>49.001946522894841</v>
      </c>
      <c r="I419" s="58">
        <v>103.44832544587712</v>
      </c>
      <c r="J419" s="57">
        <v>88.840732242784341</v>
      </c>
      <c r="K419" s="57">
        <v>90.937239849141775</v>
      </c>
      <c r="L419" s="65">
        <v>93.411011373162751</v>
      </c>
      <c r="O419" s="75"/>
      <c r="R419" s="66"/>
    </row>
    <row r="420" spans="1:18">
      <c r="A420" s="73">
        <v>1680</v>
      </c>
      <c r="B420" s="57">
        <v>111.48940900057571</v>
      </c>
      <c r="C420" s="58">
        <v>82.222048000463815</v>
      </c>
      <c r="D420" s="58">
        <v>79.095926586277614</v>
      </c>
      <c r="E420" s="74">
        <v>89.034935902388384</v>
      </c>
      <c r="G420" s="58">
        <v>53.541949666923813</v>
      </c>
      <c r="I420" s="58">
        <v>93.652844987024977</v>
      </c>
      <c r="J420" s="57">
        <v>88.185679914409192</v>
      </c>
      <c r="K420" s="57">
        <v>93.098609605956085</v>
      </c>
      <c r="L420" s="65">
        <v>91.216943370541117</v>
      </c>
      <c r="O420" s="75"/>
      <c r="R420" s="66"/>
    </row>
    <row r="421" spans="1:18">
      <c r="A421" s="73">
        <v>1681</v>
      </c>
      <c r="B421" s="57">
        <v>85.057734547941322</v>
      </c>
      <c r="C421" s="58">
        <v>78.408611905779452</v>
      </c>
      <c r="D421" s="58">
        <v>77.453738523340363</v>
      </c>
      <c r="E421" s="74">
        <v>79.878127043460509</v>
      </c>
      <c r="G421" s="58">
        <v>50.300115217195689</v>
      </c>
      <c r="I421" s="58">
        <v>103.68715963576429</v>
      </c>
      <c r="J421" s="57">
        <v>90.533911715276119</v>
      </c>
      <c r="K421" s="57">
        <v>95.135791266126816</v>
      </c>
      <c r="L421" s="65">
        <v>95.517487634793213</v>
      </c>
      <c r="O421" s="75"/>
      <c r="R421" s="66"/>
    </row>
    <row r="422" spans="1:18">
      <c r="A422" s="73">
        <v>1682</v>
      </c>
      <c r="B422" s="57">
        <v>91.73388841415597</v>
      </c>
      <c r="C422" s="58">
        <v>82.592503816788948</v>
      </c>
      <c r="D422" s="58">
        <v>76.948232485806301</v>
      </c>
      <c r="E422" s="74">
        <v>83.227065973056426</v>
      </c>
      <c r="G422" s="58">
        <v>52.113373522073886</v>
      </c>
      <c r="I422" s="58">
        <v>101.21625543415718</v>
      </c>
      <c r="J422" s="57">
        <v>90.534928698690862</v>
      </c>
      <c r="K422" s="57">
        <v>95.512266199206934</v>
      </c>
      <c r="L422" s="65">
        <v>94.9787363793955</v>
      </c>
      <c r="O422" s="75"/>
      <c r="R422" s="66"/>
    </row>
    <row r="423" spans="1:18">
      <c r="A423" s="73">
        <v>1683</v>
      </c>
      <c r="B423" s="57">
        <v>108.93013494167872</v>
      </c>
      <c r="C423" s="58">
        <v>86.553567236744627</v>
      </c>
      <c r="D423" s="58">
        <v>77.860470789022827</v>
      </c>
      <c r="E423" s="74">
        <v>89.745901664359053</v>
      </c>
      <c r="G423" s="58">
        <v>55.118998753539117</v>
      </c>
      <c r="I423" s="58">
        <v>100.30045198819349</v>
      </c>
      <c r="J423" s="57">
        <v>87.595980896210477</v>
      </c>
      <c r="K423" s="57">
        <v>94.385947852612219</v>
      </c>
      <c r="L423" s="65">
        <v>93.159785267953211</v>
      </c>
      <c r="O423" s="75"/>
      <c r="R423" s="66"/>
    </row>
    <row r="424" spans="1:18">
      <c r="A424" s="73">
        <v>1684</v>
      </c>
      <c r="B424" s="57">
        <v>81.563196573000425</v>
      </c>
      <c r="C424" s="58">
        <v>71.395160097490944</v>
      </c>
      <c r="D424" s="58">
        <v>74.366911432435785</v>
      </c>
      <c r="E424" s="74">
        <v>75.060299517233872</v>
      </c>
      <c r="G424" s="58">
        <v>46.780523175547465</v>
      </c>
      <c r="I424" s="58">
        <v>104.51826787686332</v>
      </c>
      <c r="J424" s="57">
        <v>87.68326627993099</v>
      </c>
      <c r="K424" s="57">
        <v>95.055010695106191</v>
      </c>
      <c r="L424" s="65">
        <v>94.535856985159043</v>
      </c>
      <c r="O424" s="75"/>
      <c r="R424" s="66"/>
    </row>
    <row r="425" spans="1:18">
      <c r="A425" s="73">
        <v>1685</v>
      </c>
      <c r="B425" s="57">
        <v>98.036138666117935</v>
      </c>
      <c r="C425" s="58">
        <v>77.460309681448848</v>
      </c>
      <c r="D425" s="58">
        <v>76.129953145284063</v>
      </c>
      <c r="E425" s="74">
        <v>82.527479196932944</v>
      </c>
      <c r="G425" s="58">
        <v>53.153054614417684</v>
      </c>
      <c r="I425" s="58">
        <v>108.42680452178701</v>
      </c>
      <c r="J425" s="57">
        <v>91.457388232145192</v>
      </c>
      <c r="K425" s="57">
        <v>96.794098139857184</v>
      </c>
      <c r="L425" s="65">
        <v>97.694796379610509</v>
      </c>
      <c r="O425" s="75"/>
      <c r="R425" s="66"/>
    </row>
    <row r="426" spans="1:18">
      <c r="A426" s="73">
        <v>1686</v>
      </c>
      <c r="B426" s="57">
        <v>80.688071003431915</v>
      </c>
      <c r="C426" s="58">
        <v>74.594923374571991</v>
      </c>
      <c r="D426" s="58">
        <v>75.770700896794679</v>
      </c>
      <c r="E426" s="74">
        <v>76.597674482214174</v>
      </c>
      <c r="G426" s="58">
        <v>45.881962286719286</v>
      </c>
      <c r="I426" s="58">
        <v>92.006463701942948</v>
      </c>
      <c r="J426" s="57">
        <v>87.564962725238914</v>
      </c>
      <c r="K426" s="57">
        <v>94.15522661489338</v>
      </c>
      <c r="L426" s="65">
        <v>90.859048220128997</v>
      </c>
      <c r="O426" s="75"/>
      <c r="R426" s="66"/>
    </row>
    <row r="427" spans="1:18">
      <c r="A427" s="73">
        <v>1687</v>
      </c>
      <c r="B427" s="57">
        <v>105.63723504409506</v>
      </c>
      <c r="C427" s="58">
        <v>75.9998139555845</v>
      </c>
      <c r="D427" s="58">
        <v>77.085510749562829</v>
      </c>
      <c r="E427" s="74">
        <v>84.258970281096879</v>
      </c>
      <c r="G427" s="58">
        <v>48.854298623512065</v>
      </c>
      <c r="I427" s="58">
        <v>86.452807320567331</v>
      </c>
      <c r="J427" s="57">
        <v>85.604815954025355</v>
      </c>
      <c r="K427" s="57">
        <v>92.222882218790417</v>
      </c>
      <c r="L427" s="65">
        <v>87.948496493221796</v>
      </c>
      <c r="O427" s="75"/>
      <c r="R427" s="66"/>
    </row>
    <row r="428" spans="1:18">
      <c r="A428" s="73">
        <v>1688</v>
      </c>
      <c r="B428" s="57">
        <v>105.74284519097077</v>
      </c>
      <c r="C428" s="58">
        <v>88.615972252530938</v>
      </c>
      <c r="D428" s="58">
        <v>78.730827252915446</v>
      </c>
      <c r="E428" s="74">
        <v>90.025512646254484</v>
      </c>
      <c r="G428" s="58">
        <v>51.398034544094934</v>
      </c>
      <c r="I428" s="58">
        <v>80.276783096698239</v>
      </c>
      <c r="J428" s="57">
        <v>87.285439666482674</v>
      </c>
      <c r="K428" s="57">
        <v>90.994091808983541</v>
      </c>
      <c r="L428" s="65">
        <v>86.600957322649805</v>
      </c>
      <c r="O428" s="75"/>
      <c r="R428" s="66"/>
    </row>
    <row r="429" spans="1:18">
      <c r="A429" s="73">
        <v>1689</v>
      </c>
      <c r="B429" s="57">
        <v>96.850514671478635</v>
      </c>
      <c r="C429" s="58">
        <v>87.978277503274398</v>
      </c>
      <c r="D429" s="58">
        <v>80.249230593512308</v>
      </c>
      <c r="E429" s="74">
        <v>87.874011234889778</v>
      </c>
      <c r="G429" s="58">
        <v>51.447272160947897</v>
      </c>
      <c r="I429" s="58">
        <v>77.840768290213774</v>
      </c>
      <c r="J429" s="57">
        <v>91.535160366136395</v>
      </c>
      <c r="K429" s="57">
        <v>94.432328797256687</v>
      </c>
      <c r="L429" s="65">
        <v>88.806281427533236</v>
      </c>
      <c r="O429" s="75"/>
      <c r="R429" s="66"/>
    </row>
    <row r="430" spans="1:18">
      <c r="A430" s="73">
        <v>1690</v>
      </c>
      <c r="B430" s="57">
        <v>109.31785943180739</v>
      </c>
      <c r="C430" s="58">
        <v>92.65177102395775</v>
      </c>
      <c r="D430" s="58">
        <v>82.35767697599691</v>
      </c>
      <c r="E430" s="74">
        <v>93.80746905427867</v>
      </c>
      <c r="G430" s="58">
        <v>53.554973386197005</v>
      </c>
      <c r="I430" s="58">
        <v>78.576373513380517</v>
      </c>
      <c r="J430" s="57">
        <v>88.873957220612581</v>
      </c>
      <c r="K430" s="57">
        <v>90.350171154974902</v>
      </c>
      <c r="L430" s="65">
        <v>86.597264451201212</v>
      </c>
      <c r="O430" s="75"/>
      <c r="R430" s="66"/>
    </row>
    <row r="431" spans="1:18">
      <c r="A431" s="73">
        <v>1691</v>
      </c>
      <c r="B431" s="57">
        <v>114.94503687002356</v>
      </c>
      <c r="C431" s="58">
        <v>91.360829440417177</v>
      </c>
      <c r="D431" s="58">
        <v>84.305480037150346</v>
      </c>
      <c r="E431" s="74">
        <v>95.399508976162579</v>
      </c>
      <c r="G431" s="58">
        <v>54.247277930495599</v>
      </c>
      <c r="I431" s="58">
        <v>79.305604298452351</v>
      </c>
      <c r="J431" s="57">
        <v>88.386559299280904</v>
      </c>
      <c r="K431" s="57">
        <v>89.29460931932789</v>
      </c>
      <c r="L431" s="65">
        <v>86.25287805291407</v>
      </c>
      <c r="O431" s="75"/>
      <c r="R431" s="66"/>
    </row>
    <row r="432" spans="1:18">
      <c r="A432" s="73">
        <v>1692</v>
      </c>
      <c r="B432" s="57">
        <v>129.66020411276074</v>
      </c>
      <c r="C432" s="58">
        <v>97.692967697102588</v>
      </c>
      <c r="D432" s="58">
        <v>88.196184831350806</v>
      </c>
      <c r="E432" s="74">
        <v>103.18844205909022</v>
      </c>
      <c r="G432" s="58">
        <v>62.885833999300154</v>
      </c>
      <c r="I432" s="58">
        <v>95.681825942341646</v>
      </c>
      <c r="J432" s="57">
        <v>90.844047916622344</v>
      </c>
      <c r="K432" s="57">
        <v>91.798200828184306</v>
      </c>
      <c r="L432" s="65">
        <v>92.440769828136226</v>
      </c>
      <c r="O432" s="75"/>
      <c r="R432" s="66"/>
    </row>
    <row r="433" spans="1:18">
      <c r="A433" s="73">
        <v>1693</v>
      </c>
      <c r="B433" s="57">
        <v>87.624059853671923</v>
      </c>
      <c r="C433" s="58">
        <v>88.545624637711114</v>
      </c>
      <c r="D433" s="58">
        <v>86.963670898240778</v>
      </c>
      <c r="E433" s="74">
        <v>87.793498070809022</v>
      </c>
      <c r="G433" s="58">
        <v>56.873926701821453</v>
      </c>
      <c r="I433" s="58">
        <v>110.5133176164051</v>
      </c>
      <c r="J433" s="57">
        <v>93.27613559740216</v>
      </c>
      <c r="K433" s="57">
        <v>94.482448371890598</v>
      </c>
      <c r="L433" s="65">
        <v>98.263594013616355</v>
      </c>
      <c r="O433" s="75"/>
      <c r="R433" s="66"/>
    </row>
    <row r="434" spans="1:18">
      <c r="A434" s="73">
        <v>1694</v>
      </c>
      <c r="B434" s="57">
        <v>132.31366162073419</v>
      </c>
      <c r="C434" s="58">
        <v>95.929758958321571</v>
      </c>
      <c r="D434" s="58">
        <v>91.675688200209507</v>
      </c>
      <c r="E434" s="74">
        <v>104.28156922036287</v>
      </c>
      <c r="G434" s="58">
        <v>67.554476101287207</v>
      </c>
      <c r="I434" s="58">
        <v>107.5775735722154</v>
      </c>
      <c r="J434" s="57">
        <v>94.582609127050844</v>
      </c>
      <c r="K434" s="57">
        <v>95.242020622794186</v>
      </c>
      <c r="L434" s="65">
        <v>98.262623838624279</v>
      </c>
      <c r="O434" s="75"/>
      <c r="R434" s="66"/>
    </row>
    <row r="435" spans="1:18">
      <c r="A435" s="73">
        <v>1695</v>
      </c>
      <c r="B435" s="57">
        <v>112.5506482331088</v>
      </c>
      <c r="C435" s="58">
        <v>96.836428746879236</v>
      </c>
      <c r="D435" s="58">
        <v>92.863115631409357</v>
      </c>
      <c r="E435" s="74">
        <v>99.760218461614386</v>
      </c>
      <c r="G435" s="58">
        <v>63.059625926371858</v>
      </c>
      <c r="I435" s="58">
        <v>99.690004420280403</v>
      </c>
      <c r="J435" s="57">
        <v>95.298088141339662</v>
      </c>
      <c r="K435" s="57">
        <v>93.457635969623993</v>
      </c>
      <c r="L435" s="65">
        <v>95.881712626187166</v>
      </c>
      <c r="O435" s="75"/>
      <c r="R435" s="66"/>
    </row>
    <row r="436" spans="1:18">
      <c r="A436" s="73">
        <v>1696</v>
      </c>
      <c r="B436" s="57">
        <v>101.42443947343736</v>
      </c>
      <c r="C436" s="58">
        <v>92.8611848755869</v>
      </c>
      <c r="D436" s="58">
        <v>94.071803637440354</v>
      </c>
      <c r="E436" s="74">
        <v>95.534486210949737</v>
      </c>
      <c r="G436" s="58">
        <v>64.545032124013616</v>
      </c>
      <c r="I436" s="58">
        <v>111.54969969566861</v>
      </c>
      <c r="J436" s="57">
        <v>101.02462085931114</v>
      </c>
      <c r="K436" s="57">
        <v>96.795321691769672</v>
      </c>
      <c r="L436" s="65">
        <v>102.48125450339143</v>
      </c>
      <c r="O436" s="75"/>
      <c r="R436" s="66"/>
    </row>
    <row r="437" spans="1:18">
      <c r="A437" s="73">
        <v>1697</v>
      </c>
      <c r="B437" s="57">
        <v>100.48602780348821</v>
      </c>
      <c r="C437" s="58">
        <v>91.21385264404212</v>
      </c>
      <c r="D437" s="58">
        <v>94.85314682244406</v>
      </c>
      <c r="E437" s="74">
        <v>94.853404622760436</v>
      </c>
      <c r="G437" s="58">
        <v>66.528233131280004</v>
      </c>
      <c r="I437" s="58">
        <v>114.97272853664427</v>
      </c>
      <c r="J437" s="57">
        <v>107.42597029945105</v>
      </c>
      <c r="K437" s="57">
        <v>97.886133947144742</v>
      </c>
      <c r="L437" s="65">
        <v>106.38854019150108</v>
      </c>
      <c r="O437" s="75"/>
      <c r="R437" s="66"/>
    </row>
    <row r="438" spans="1:18">
      <c r="A438" s="73">
        <v>1698</v>
      </c>
      <c r="B438" s="57">
        <v>101.57416964976078</v>
      </c>
      <c r="C438" s="58">
        <v>95.469879045035626</v>
      </c>
      <c r="D438" s="58">
        <v>97.085710476594016</v>
      </c>
      <c r="E438" s="74">
        <v>97.616390483825029</v>
      </c>
      <c r="G438" s="58">
        <v>70.110124879657391</v>
      </c>
      <c r="I438" s="58">
        <v>126.33036159699984</v>
      </c>
      <c r="J438" s="57">
        <v>105.54825828438084</v>
      </c>
      <c r="K438" s="57">
        <v>98.818626396939607</v>
      </c>
      <c r="L438" s="65">
        <v>108.94311274490202</v>
      </c>
      <c r="O438" s="75"/>
      <c r="R438" s="66"/>
    </row>
    <row r="439" spans="1:18">
      <c r="A439" s="73">
        <v>1699</v>
      </c>
      <c r="B439" s="57">
        <v>87.481182009737608</v>
      </c>
      <c r="C439" s="58">
        <v>95.396068123260378</v>
      </c>
      <c r="D439" s="58">
        <v>97.993733192227864</v>
      </c>
      <c r="E439" s="74">
        <v>94.114228547057309</v>
      </c>
      <c r="G439" s="58">
        <v>63.396923771514963</v>
      </c>
      <c r="I439" s="58">
        <v>117.29111579938325</v>
      </c>
      <c r="J439" s="57">
        <v>97.533565408735598</v>
      </c>
      <c r="K439" s="57">
        <v>95.562654374597514</v>
      </c>
      <c r="L439" s="65">
        <v>102.17736116857793</v>
      </c>
      <c r="O439" s="75"/>
      <c r="R439" s="66"/>
    </row>
    <row r="440" spans="1:18">
      <c r="A440" s="73">
        <v>1700</v>
      </c>
      <c r="B440" s="57">
        <v>100</v>
      </c>
      <c r="C440" s="58">
        <v>100</v>
      </c>
      <c r="D440" s="58">
        <v>100</v>
      </c>
      <c r="E440" s="74">
        <v>100</v>
      </c>
      <c r="G440" s="58">
        <v>65.926226148983844</v>
      </c>
      <c r="I440" s="58">
        <v>100</v>
      </c>
      <c r="J440" s="57">
        <v>100</v>
      </c>
      <c r="K440" s="57">
        <v>100</v>
      </c>
      <c r="L440" s="65">
        <v>100</v>
      </c>
      <c r="O440" s="75"/>
      <c r="R440" s="66"/>
    </row>
  </sheetData>
  <mergeCells count="2">
    <mergeCell ref="B8:E8"/>
    <mergeCell ref="I8:L8"/>
  </mergeCells>
  <hyperlinks>
    <hyperlink ref="B5" r:id="rId1"/>
    <hyperlink ref="A1" location="'A1. Table of contents'!A1" display="Back to front page"/>
  </hyperlinks>
  <pageMargins left="0.7" right="0.7" top="0.75" bottom="0.75" header="0.3" footer="0.3"/>
  <pageSetup paperSize="9"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U180"/>
  <sheetViews>
    <sheetView zoomScale="90" zoomScaleNormal="90" workbookViewId="0">
      <pane xSplit="1" ySplit="9" topLeftCell="B10" activePane="bottomRight" state="frozen"/>
      <selection activeCell="E809" sqref="E809"/>
      <selection pane="topRight" activeCell="E809" sqref="E809"/>
      <selection pane="bottomLeft" activeCell="E809" sqref="E809"/>
      <selection pane="bottomRight"/>
    </sheetView>
  </sheetViews>
  <sheetFormatPr defaultRowHeight="15"/>
  <cols>
    <col min="1" max="1" width="17.5703125" style="71" customWidth="1"/>
    <col min="2" max="2" width="10.28515625" style="19" customWidth="1"/>
    <col min="3" max="3" width="13.28515625" style="19" customWidth="1"/>
    <col min="4" max="5" width="12.28515625" style="19" customWidth="1"/>
    <col min="6" max="6" width="3.42578125" style="17" customWidth="1"/>
    <col min="7" max="7" width="20.7109375" style="17" customWidth="1"/>
    <col min="8" max="8" width="5.140625" style="17" customWidth="1"/>
    <col min="9" max="9" width="10.28515625" style="22" customWidth="1"/>
    <col min="10" max="11" width="8.5703125" style="19" customWidth="1"/>
    <col min="12" max="12" width="12" style="19" bestFit="1" customWidth="1"/>
    <col min="13" max="13" width="4.85546875" style="17" customWidth="1"/>
    <col min="14" max="14" width="9.140625" style="17"/>
    <col min="15" max="15" width="8.85546875" style="19" customWidth="1"/>
    <col min="16" max="17" width="9.140625" style="17"/>
    <col min="18" max="18" width="11.7109375" style="17" bestFit="1" customWidth="1"/>
    <col min="19" max="255" width="9.140625" style="17"/>
    <col min="256" max="256" width="8.85546875" style="17" customWidth="1"/>
    <col min="257" max="257" width="10.28515625" style="17" customWidth="1"/>
    <col min="258" max="259" width="9.28515625" style="17" bestFit="1" customWidth="1"/>
    <col min="260" max="260" width="9.28515625" style="17" customWidth="1"/>
    <col min="261" max="261" width="3.42578125" style="17" customWidth="1"/>
    <col min="262" max="262" width="20.7109375" style="17" customWidth="1"/>
    <col min="263" max="263" width="5.140625" style="17" customWidth="1"/>
    <col min="264" max="264" width="10.28515625" style="17" customWidth="1"/>
    <col min="265" max="266" width="8.5703125" style="17" customWidth="1"/>
    <col min="267" max="267" width="11.7109375" style="17" bestFit="1" customWidth="1"/>
    <col min="268" max="268" width="4.85546875" style="17" customWidth="1"/>
    <col min="269" max="269" width="22.42578125" style="17" bestFit="1" customWidth="1"/>
    <col min="270" max="270" width="9.140625" style="17"/>
    <col min="271" max="271" width="8.85546875" style="17" customWidth="1"/>
    <col min="272" max="273" width="9.140625" style="17"/>
    <col min="274" max="274" width="11.7109375" style="17" bestFit="1" customWidth="1"/>
    <col min="275" max="511" width="9.140625" style="17"/>
    <col min="512" max="512" width="8.85546875" style="17" customWidth="1"/>
    <col min="513" max="513" width="10.28515625" style="17" customWidth="1"/>
    <col min="514" max="515" width="9.28515625" style="17" bestFit="1" customWidth="1"/>
    <col min="516" max="516" width="9.28515625" style="17" customWidth="1"/>
    <col min="517" max="517" width="3.42578125" style="17" customWidth="1"/>
    <col min="518" max="518" width="20.7109375" style="17" customWidth="1"/>
    <col min="519" max="519" width="5.140625" style="17" customWidth="1"/>
    <col min="520" max="520" width="10.28515625" style="17" customWidth="1"/>
    <col min="521" max="522" width="8.5703125" style="17" customWidth="1"/>
    <col min="523" max="523" width="11.7109375" style="17" bestFit="1" customWidth="1"/>
    <col min="524" max="524" width="4.85546875" style="17" customWidth="1"/>
    <col min="525" max="525" width="22.42578125" style="17" bestFit="1" customWidth="1"/>
    <col min="526" max="526" width="9.140625" style="17"/>
    <col min="527" max="527" width="8.85546875" style="17" customWidth="1"/>
    <col min="528" max="529" width="9.140625" style="17"/>
    <col min="530" max="530" width="11.7109375" style="17" bestFit="1" customWidth="1"/>
    <col min="531" max="767" width="9.140625" style="17"/>
    <col min="768" max="768" width="8.85546875" style="17" customWidth="1"/>
    <col min="769" max="769" width="10.28515625" style="17" customWidth="1"/>
    <col min="770" max="771" width="9.28515625" style="17" bestFit="1" customWidth="1"/>
    <col min="772" max="772" width="9.28515625" style="17" customWidth="1"/>
    <col min="773" max="773" width="3.42578125" style="17" customWidth="1"/>
    <col min="774" max="774" width="20.7109375" style="17" customWidth="1"/>
    <col min="775" max="775" width="5.140625" style="17" customWidth="1"/>
    <col min="776" max="776" width="10.28515625" style="17" customWidth="1"/>
    <col min="777" max="778" width="8.5703125" style="17" customWidth="1"/>
    <col min="779" max="779" width="11.7109375" style="17" bestFit="1" customWidth="1"/>
    <col min="780" max="780" width="4.85546875" style="17" customWidth="1"/>
    <col min="781" max="781" width="22.42578125" style="17" bestFit="1" customWidth="1"/>
    <col min="782" max="782" width="9.140625" style="17"/>
    <col min="783" max="783" width="8.85546875" style="17" customWidth="1"/>
    <col min="784" max="785" width="9.140625" style="17"/>
    <col min="786" max="786" width="11.7109375" style="17" bestFit="1" customWidth="1"/>
    <col min="787" max="1023" width="9.140625" style="17"/>
    <col min="1024" max="1024" width="8.85546875" style="17" customWidth="1"/>
    <col min="1025" max="1025" width="10.28515625" style="17" customWidth="1"/>
    <col min="1026" max="1027" width="9.28515625" style="17" bestFit="1" customWidth="1"/>
    <col min="1028" max="1028" width="9.28515625" style="17" customWidth="1"/>
    <col min="1029" max="1029" width="3.42578125" style="17" customWidth="1"/>
    <col min="1030" max="1030" width="20.7109375" style="17" customWidth="1"/>
    <col min="1031" max="1031" width="5.140625" style="17" customWidth="1"/>
    <col min="1032" max="1032" width="10.28515625" style="17" customWidth="1"/>
    <col min="1033" max="1034" width="8.5703125" style="17" customWidth="1"/>
    <col min="1035" max="1035" width="11.7109375" style="17" bestFit="1" customWidth="1"/>
    <col min="1036" max="1036" width="4.85546875" style="17" customWidth="1"/>
    <col min="1037" max="1037" width="22.42578125" style="17" bestFit="1" customWidth="1"/>
    <col min="1038" max="1038" width="9.140625" style="17"/>
    <col min="1039" max="1039" width="8.85546875" style="17" customWidth="1"/>
    <col min="1040" max="1041" width="9.140625" style="17"/>
    <col min="1042" max="1042" width="11.7109375" style="17" bestFit="1" customWidth="1"/>
    <col min="1043" max="1279" width="9.140625" style="17"/>
    <col min="1280" max="1280" width="8.85546875" style="17" customWidth="1"/>
    <col min="1281" max="1281" width="10.28515625" style="17" customWidth="1"/>
    <col min="1282" max="1283" width="9.28515625" style="17" bestFit="1" customWidth="1"/>
    <col min="1284" max="1284" width="9.28515625" style="17" customWidth="1"/>
    <col min="1285" max="1285" width="3.42578125" style="17" customWidth="1"/>
    <col min="1286" max="1286" width="20.7109375" style="17" customWidth="1"/>
    <col min="1287" max="1287" width="5.140625" style="17" customWidth="1"/>
    <col min="1288" max="1288" width="10.28515625" style="17" customWidth="1"/>
    <col min="1289" max="1290" width="8.5703125" style="17" customWidth="1"/>
    <col min="1291" max="1291" width="11.7109375" style="17" bestFit="1" customWidth="1"/>
    <col min="1292" max="1292" width="4.85546875" style="17" customWidth="1"/>
    <col min="1293" max="1293" width="22.42578125" style="17" bestFit="1" customWidth="1"/>
    <col min="1294" max="1294" width="9.140625" style="17"/>
    <col min="1295" max="1295" width="8.85546875" style="17" customWidth="1"/>
    <col min="1296" max="1297" width="9.140625" style="17"/>
    <col min="1298" max="1298" width="11.7109375" style="17" bestFit="1" customWidth="1"/>
    <col min="1299" max="1535" width="9.140625" style="17"/>
    <col min="1536" max="1536" width="8.85546875" style="17" customWidth="1"/>
    <col min="1537" max="1537" width="10.28515625" style="17" customWidth="1"/>
    <col min="1538" max="1539" width="9.28515625" style="17" bestFit="1" customWidth="1"/>
    <col min="1540" max="1540" width="9.28515625" style="17" customWidth="1"/>
    <col min="1541" max="1541" width="3.42578125" style="17" customWidth="1"/>
    <col min="1542" max="1542" width="20.7109375" style="17" customWidth="1"/>
    <col min="1543" max="1543" width="5.140625" style="17" customWidth="1"/>
    <col min="1544" max="1544" width="10.28515625" style="17" customWidth="1"/>
    <col min="1545" max="1546" width="8.5703125" style="17" customWidth="1"/>
    <col min="1547" max="1547" width="11.7109375" style="17" bestFit="1" customWidth="1"/>
    <col min="1548" max="1548" width="4.85546875" style="17" customWidth="1"/>
    <col min="1549" max="1549" width="22.42578125" style="17" bestFit="1" customWidth="1"/>
    <col min="1550" max="1550" width="9.140625" style="17"/>
    <col min="1551" max="1551" width="8.85546875" style="17" customWidth="1"/>
    <col min="1552" max="1553" width="9.140625" style="17"/>
    <col min="1554" max="1554" width="11.7109375" style="17" bestFit="1" customWidth="1"/>
    <col min="1555" max="1791" width="9.140625" style="17"/>
    <col min="1792" max="1792" width="8.85546875" style="17" customWidth="1"/>
    <col min="1793" max="1793" width="10.28515625" style="17" customWidth="1"/>
    <col min="1794" max="1795" width="9.28515625" style="17" bestFit="1" customWidth="1"/>
    <col min="1796" max="1796" width="9.28515625" style="17" customWidth="1"/>
    <col min="1797" max="1797" width="3.42578125" style="17" customWidth="1"/>
    <col min="1798" max="1798" width="20.7109375" style="17" customWidth="1"/>
    <col min="1799" max="1799" width="5.140625" style="17" customWidth="1"/>
    <col min="1800" max="1800" width="10.28515625" style="17" customWidth="1"/>
    <col min="1801" max="1802" width="8.5703125" style="17" customWidth="1"/>
    <col min="1803" max="1803" width="11.7109375" style="17" bestFit="1" customWidth="1"/>
    <col min="1804" max="1804" width="4.85546875" style="17" customWidth="1"/>
    <col min="1805" max="1805" width="22.42578125" style="17" bestFit="1" customWidth="1"/>
    <col min="1806" max="1806" width="9.140625" style="17"/>
    <col min="1807" max="1807" width="8.85546875" style="17" customWidth="1"/>
    <col min="1808" max="1809" width="9.140625" style="17"/>
    <col min="1810" max="1810" width="11.7109375" style="17" bestFit="1" customWidth="1"/>
    <col min="1811" max="2047" width="9.140625" style="17"/>
    <col min="2048" max="2048" width="8.85546875" style="17" customWidth="1"/>
    <col min="2049" max="2049" width="10.28515625" style="17" customWidth="1"/>
    <col min="2050" max="2051" width="9.28515625" style="17" bestFit="1" customWidth="1"/>
    <col min="2052" max="2052" width="9.28515625" style="17" customWidth="1"/>
    <col min="2053" max="2053" width="3.42578125" style="17" customWidth="1"/>
    <col min="2054" max="2054" width="20.7109375" style="17" customWidth="1"/>
    <col min="2055" max="2055" width="5.140625" style="17" customWidth="1"/>
    <col min="2056" max="2056" width="10.28515625" style="17" customWidth="1"/>
    <col min="2057" max="2058" width="8.5703125" style="17" customWidth="1"/>
    <col min="2059" max="2059" width="11.7109375" style="17" bestFit="1" customWidth="1"/>
    <col min="2060" max="2060" width="4.85546875" style="17" customWidth="1"/>
    <col min="2061" max="2061" width="22.42578125" style="17" bestFit="1" customWidth="1"/>
    <col min="2062" max="2062" width="9.140625" style="17"/>
    <col min="2063" max="2063" width="8.85546875" style="17" customWidth="1"/>
    <col min="2064" max="2065" width="9.140625" style="17"/>
    <col min="2066" max="2066" width="11.7109375" style="17" bestFit="1" customWidth="1"/>
    <col min="2067" max="2303" width="9.140625" style="17"/>
    <col min="2304" max="2304" width="8.85546875" style="17" customWidth="1"/>
    <col min="2305" max="2305" width="10.28515625" style="17" customWidth="1"/>
    <col min="2306" max="2307" width="9.28515625" style="17" bestFit="1" customWidth="1"/>
    <col min="2308" max="2308" width="9.28515625" style="17" customWidth="1"/>
    <col min="2309" max="2309" width="3.42578125" style="17" customWidth="1"/>
    <col min="2310" max="2310" width="20.7109375" style="17" customWidth="1"/>
    <col min="2311" max="2311" width="5.140625" style="17" customWidth="1"/>
    <col min="2312" max="2312" width="10.28515625" style="17" customWidth="1"/>
    <col min="2313" max="2314" width="8.5703125" style="17" customWidth="1"/>
    <col min="2315" max="2315" width="11.7109375" style="17" bestFit="1" customWidth="1"/>
    <col min="2316" max="2316" width="4.85546875" style="17" customWidth="1"/>
    <col min="2317" max="2317" width="22.42578125" style="17" bestFit="1" customWidth="1"/>
    <col min="2318" max="2318" width="9.140625" style="17"/>
    <col min="2319" max="2319" width="8.85546875" style="17" customWidth="1"/>
    <col min="2320" max="2321" width="9.140625" style="17"/>
    <col min="2322" max="2322" width="11.7109375" style="17" bestFit="1" customWidth="1"/>
    <col min="2323" max="2559" width="9.140625" style="17"/>
    <col min="2560" max="2560" width="8.85546875" style="17" customWidth="1"/>
    <col min="2561" max="2561" width="10.28515625" style="17" customWidth="1"/>
    <col min="2562" max="2563" width="9.28515625" style="17" bestFit="1" customWidth="1"/>
    <col min="2564" max="2564" width="9.28515625" style="17" customWidth="1"/>
    <col min="2565" max="2565" width="3.42578125" style="17" customWidth="1"/>
    <col min="2566" max="2566" width="20.7109375" style="17" customWidth="1"/>
    <col min="2567" max="2567" width="5.140625" style="17" customWidth="1"/>
    <col min="2568" max="2568" width="10.28515625" style="17" customWidth="1"/>
    <col min="2569" max="2570" width="8.5703125" style="17" customWidth="1"/>
    <col min="2571" max="2571" width="11.7109375" style="17" bestFit="1" customWidth="1"/>
    <col min="2572" max="2572" width="4.85546875" style="17" customWidth="1"/>
    <col min="2573" max="2573" width="22.42578125" style="17" bestFit="1" customWidth="1"/>
    <col min="2574" max="2574" width="9.140625" style="17"/>
    <col min="2575" max="2575" width="8.85546875" style="17" customWidth="1"/>
    <col min="2576" max="2577" width="9.140625" style="17"/>
    <col min="2578" max="2578" width="11.7109375" style="17" bestFit="1" customWidth="1"/>
    <col min="2579" max="2815" width="9.140625" style="17"/>
    <col min="2816" max="2816" width="8.85546875" style="17" customWidth="1"/>
    <col min="2817" max="2817" width="10.28515625" style="17" customWidth="1"/>
    <col min="2818" max="2819" width="9.28515625" style="17" bestFit="1" customWidth="1"/>
    <col min="2820" max="2820" width="9.28515625" style="17" customWidth="1"/>
    <col min="2821" max="2821" width="3.42578125" style="17" customWidth="1"/>
    <col min="2822" max="2822" width="20.7109375" style="17" customWidth="1"/>
    <col min="2823" max="2823" width="5.140625" style="17" customWidth="1"/>
    <col min="2824" max="2824" width="10.28515625" style="17" customWidth="1"/>
    <col min="2825" max="2826" width="8.5703125" style="17" customWidth="1"/>
    <col min="2827" max="2827" width="11.7109375" style="17" bestFit="1" customWidth="1"/>
    <col min="2828" max="2828" width="4.85546875" style="17" customWidth="1"/>
    <col min="2829" max="2829" width="22.42578125" style="17" bestFit="1" customWidth="1"/>
    <col min="2830" max="2830" width="9.140625" style="17"/>
    <col min="2831" max="2831" width="8.85546875" style="17" customWidth="1"/>
    <col min="2832" max="2833" width="9.140625" style="17"/>
    <col min="2834" max="2834" width="11.7109375" style="17" bestFit="1" customWidth="1"/>
    <col min="2835" max="3071" width="9.140625" style="17"/>
    <col min="3072" max="3072" width="8.85546875" style="17" customWidth="1"/>
    <col min="3073" max="3073" width="10.28515625" style="17" customWidth="1"/>
    <col min="3074" max="3075" width="9.28515625" style="17" bestFit="1" customWidth="1"/>
    <col min="3076" max="3076" width="9.28515625" style="17" customWidth="1"/>
    <col min="3077" max="3077" width="3.42578125" style="17" customWidth="1"/>
    <col min="3078" max="3078" width="20.7109375" style="17" customWidth="1"/>
    <col min="3079" max="3079" width="5.140625" style="17" customWidth="1"/>
    <col min="3080" max="3080" width="10.28515625" style="17" customWidth="1"/>
    <col min="3081" max="3082" width="8.5703125" style="17" customWidth="1"/>
    <col min="3083" max="3083" width="11.7109375" style="17" bestFit="1" customWidth="1"/>
    <col min="3084" max="3084" width="4.85546875" style="17" customWidth="1"/>
    <col min="3085" max="3085" width="22.42578125" style="17" bestFit="1" customWidth="1"/>
    <col min="3086" max="3086" width="9.140625" style="17"/>
    <col min="3087" max="3087" width="8.85546875" style="17" customWidth="1"/>
    <col min="3088" max="3089" width="9.140625" style="17"/>
    <col min="3090" max="3090" width="11.7109375" style="17" bestFit="1" customWidth="1"/>
    <col min="3091" max="3327" width="9.140625" style="17"/>
    <col min="3328" max="3328" width="8.85546875" style="17" customWidth="1"/>
    <col min="3329" max="3329" width="10.28515625" style="17" customWidth="1"/>
    <col min="3330" max="3331" width="9.28515625" style="17" bestFit="1" customWidth="1"/>
    <col min="3332" max="3332" width="9.28515625" style="17" customWidth="1"/>
    <col min="3333" max="3333" width="3.42578125" style="17" customWidth="1"/>
    <col min="3334" max="3334" width="20.7109375" style="17" customWidth="1"/>
    <col min="3335" max="3335" width="5.140625" style="17" customWidth="1"/>
    <col min="3336" max="3336" width="10.28515625" style="17" customWidth="1"/>
    <col min="3337" max="3338" width="8.5703125" style="17" customWidth="1"/>
    <col min="3339" max="3339" width="11.7109375" style="17" bestFit="1" customWidth="1"/>
    <col min="3340" max="3340" width="4.85546875" style="17" customWidth="1"/>
    <col min="3341" max="3341" width="22.42578125" style="17" bestFit="1" customWidth="1"/>
    <col min="3342" max="3342" width="9.140625" style="17"/>
    <col min="3343" max="3343" width="8.85546875" style="17" customWidth="1"/>
    <col min="3344" max="3345" width="9.140625" style="17"/>
    <col min="3346" max="3346" width="11.7109375" style="17" bestFit="1" customWidth="1"/>
    <col min="3347" max="3583" width="9.140625" style="17"/>
    <col min="3584" max="3584" width="8.85546875" style="17" customWidth="1"/>
    <col min="3585" max="3585" width="10.28515625" style="17" customWidth="1"/>
    <col min="3586" max="3587" width="9.28515625" style="17" bestFit="1" customWidth="1"/>
    <col min="3588" max="3588" width="9.28515625" style="17" customWidth="1"/>
    <col min="3589" max="3589" width="3.42578125" style="17" customWidth="1"/>
    <col min="3590" max="3590" width="20.7109375" style="17" customWidth="1"/>
    <col min="3591" max="3591" width="5.140625" style="17" customWidth="1"/>
    <col min="3592" max="3592" width="10.28515625" style="17" customWidth="1"/>
    <col min="3593" max="3594" width="8.5703125" style="17" customWidth="1"/>
    <col min="3595" max="3595" width="11.7109375" style="17" bestFit="1" customWidth="1"/>
    <col min="3596" max="3596" width="4.85546875" style="17" customWidth="1"/>
    <col min="3597" max="3597" width="22.42578125" style="17" bestFit="1" customWidth="1"/>
    <col min="3598" max="3598" width="9.140625" style="17"/>
    <col min="3599" max="3599" width="8.85546875" style="17" customWidth="1"/>
    <col min="3600" max="3601" width="9.140625" style="17"/>
    <col min="3602" max="3602" width="11.7109375" style="17" bestFit="1" customWidth="1"/>
    <col min="3603" max="3839" width="9.140625" style="17"/>
    <col min="3840" max="3840" width="8.85546875" style="17" customWidth="1"/>
    <col min="3841" max="3841" width="10.28515625" style="17" customWidth="1"/>
    <col min="3842" max="3843" width="9.28515625" style="17" bestFit="1" customWidth="1"/>
    <col min="3844" max="3844" width="9.28515625" style="17" customWidth="1"/>
    <col min="3845" max="3845" width="3.42578125" style="17" customWidth="1"/>
    <col min="3846" max="3846" width="20.7109375" style="17" customWidth="1"/>
    <col min="3847" max="3847" width="5.140625" style="17" customWidth="1"/>
    <col min="3848" max="3848" width="10.28515625" style="17" customWidth="1"/>
    <col min="3849" max="3850" width="8.5703125" style="17" customWidth="1"/>
    <col min="3851" max="3851" width="11.7109375" style="17" bestFit="1" customWidth="1"/>
    <col min="3852" max="3852" width="4.85546875" style="17" customWidth="1"/>
    <col min="3853" max="3853" width="22.42578125" style="17" bestFit="1" customWidth="1"/>
    <col min="3854" max="3854" width="9.140625" style="17"/>
    <col min="3855" max="3855" width="8.85546875" style="17" customWidth="1"/>
    <col min="3856" max="3857" width="9.140625" style="17"/>
    <col min="3858" max="3858" width="11.7109375" style="17" bestFit="1" customWidth="1"/>
    <col min="3859" max="4095" width="9.140625" style="17"/>
    <col min="4096" max="4096" width="8.85546875" style="17" customWidth="1"/>
    <col min="4097" max="4097" width="10.28515625" style="17" customWidth="1"/>
    <col min="4098" max="4099" width="9.28515625" style="17" bestFit="1" customWidth="1"/>
    <col min="4100" max="4100" width="9.28515625" style="17" customWidth="1"/>
    <col min="4101" max="4101" width="3.42578125" style="17" customWidth="1"/>
    <col min="4102" max="4102" width="20.7109375" style="17" customWidth="1"/>
    <col min="4103" max="4103" width="5.140625" style="17" customWidth="1"/>
    <col min="4104" max="4104" width="10.28515625" style="17" customWidth="1"/>
    <col min="4105" max="4106" width="8.5703125" style="17" customWidth="1"/>
    <col min="4107" max="4107" width="11.7109375" style="17" bestFit="1" customWidth="1"/>
    <col min="4108" max="4108" width="4.85546875" style="17" customWidth="1"/>
    <col min="4109" max="4109" width="22.42578125" style="17" bestFit="1" customWidth="1"/>
    <col min="4110" max="4110" width="9.140625" style="17"/>
    <col min="4111" max="4111" width="8.85546875" style="17" customWidth="1"/>
    <col min="4112" max="4113" width="9.140625" style="17"/>
    <col min="4114" max="4114" width="11.7109375" style="17" bestFit="1" customWidth="1"/>
    <col min="4115" max="4351" width="9.140625" style="17"/>
    <col min="4352" max="4352" width="8.85546875" style="17" customWidth="1"/>
    <col min="4353" max="4353" width="10.28515625" style="17" customWidth="1"/>
    <col min="4354" max="4355" width="9.28515625" style="17" bestFit="1" customWidth="1"/>
    <col min="4356" max="4356" width="9.28515625" style="17" customWidth="1"/>
    <col min="4357" max="4357" width="3.42578125" style="17" customWidth="1"/>
    <col min="4358" max="4358" width="20.7109375" style="17" customWidth="1"/>
    <col min="4359" max="4359" width="5.140625" style="17" customWidth="1"/>
    <col min="4360" max="4360" width="10.28515625" style="17" customWidth="1"/>
    <col min="4361" max="4362" width="8.5703125" style="17" customWidth="1"/>
    <col min="4363" max="4363" width="11.7109375" style="17" bestFit="1" customWidth="1"/>
    <col min="4364" max="4364" width="4.85546875" style="17" customWidth="1"/>
    <col min="4365" max="4365" width="22.42578125" style="17" bestFit="1" customWidth="1"/>
    <col min="4366" max="4366" width="9.140625" style="17"/>
    <col min="4367" max="4367" width="8.85546875" style="17" customWidth="1"/>
    <col min="4368" max="4369" width="9.140625" style="17"/>
    <col min="4370" max="4370" width="11.7109375" style="17" bestFit="1" customWidth="1"/>
    <col min="4371" max="4607" width="9.140625" style="17"/>
    <col min="4608" max="4608" width="8.85546875" style="17" customWidth="1"/>
    <col min="4609" max="4609" width="10.28515625" style="17" customWidth="1"/>
    <col min="4610" max="4611" width="9.28515625" style="17" bestFit="1" customWidth="1"/>
    <col min="4612" max="4612" width="9.28515625" style="17" customWidth="1"/>
    <col min="4613" max="4613" width="3.42578125" style="17" customWidth="1"/>
    <col min="4614" max="4614" width="20.7109375" style="17" customWidth="1"/>
    <col min="4615" max="4615" width="5.140625" style="17" customWidth="1"/>
    <col min="4616" max="4616" width="10.28515625" style="17" customWidth="1"/>
    <col min="4617" max="4618" width="8.5703125" style="17" customWidth="1"/>
    <col min="4619" max="4619" width="11.7109375" style="17" bestFit="1" customWidth="1"/>
    <col min="4620" max="4620" width="4.85546875" style="17" customWidth="1"/>
    <col min="4621" max="4621" width="22.42578125" style="17" bestFit="1" customWidth="1"/>
    <col min="4622" max="4622" width="9.140625" style="17"/>
    <col min="4623" max="4623" width="8.85546875" style="17" customWidth="1"/>
    <col min="4624" max="4625" width="9.140625" style="17"/>
    <col min="4626" max="4626" width="11.7109375" style="17" bestFit="1" customWidth="1"/>
    <col min="4627" max="4863" width="9.140625" style="17"/>
    <col min="4864" max="4864" width="8.85546875" style="17" customWidth="1"/>
    <col min="4865" max="4865" width="10.28515625" style="17" customWidth="1"/>
    <col min="4866" max="4867" width="9.28515625" style="17" bestFit="1" customWidth="1"/>
    <col min="4868" max="4868" width="9.28515625" style="17" customWidth="1"/>
    <col min="4869" max="4869" width="3.42578125" style="17" customWidth="1"/>
    <col min="4870" max="4870" width="20.7109375" style="17" customWidth="1"/>
    <col min="4871" max="4871" width="5.140625" style="17" customWidth="1"/>
    <col min="4872" max="4872" width="10.28515625" style="17" customWidth="1"/>
    <col min="4873" max="4874" width="8.5703125" style="17" customWidth="1"/>
    <col min="4875" max="4875" width="11.7109375" style="17" bestFit="1" customWidth="1"/>
    <col min="4876" max="4876" width="4.85546875" style="17" customWidth="1"/>
    <col min="4877" max="4877" width="22.42578125" style="17" bestFit="1" customWidth="1"/>
    <col min="4878" max="4878" width="9.140625" style="17"/>
    <col min="4879" max="4879" width="8.85546875" style="17" customWidth="1"/>
    <col min="4880" max="4881" width="9.140625" style="17"/>
    <col min="4882" max="4882" width="11.7109375" style="17" bestFit="1" customWidth="1"/>
    <col min="4883" max="5119" width="9.140625" style="17"/>
    <col min="5120" max="5120" width="8.85546875" style="17" customWidth="1"/>
    <col min="5121" max="5121" width="10.28515625" style="17" customWidth="1"/>
    <col min="5122" max="5123" width="9.28515625" style="17" bestFit="1" customWidth="1"/>
    <col min="5124" max="5124" width="9.28515625" style="17" customWidth="1"/>
    <col min="5125" max="5125" width="3.42578125" style="17" customWidth="1"/>
    <col min="5126" max="5126" width="20.7109375" style="17" customWidth="1"/>
    <col min="5127" max="5127" width="5.140625" style="17" customWidth="1"/>
    <col min="5128" max="5128" width="10.28515625" style="17" customWidth="1"/>
    <col min="5129" max="5130" width="8.5703125" style="17" customWidth="1"/>
    <col min="5131" max="5131" width="11.7109375" style="17" bestFit="1" customWidth="1"/>
    <col min="5132" max="5132" width="4.85546875" style="17" customWidth="1"/>
    <col min="5133" max="5133" width="22.42578125" style="17" bestFit="1" customWidth="1"/>
    <col min="5134" max="5134" width="9.140625" style="17"/>
    <col min="5135" max="5135" width="8.85546875" style="17" customWidth="1"/>
    <col min="5136" max="5137" width="9.140625" style="17"/>
    <col min="5138" max="5138" width="11.7109375" style="17" bestFit="1" customWidth="1"/>
    <col min="5139" max="5375" width="9.140625" style="17"/>
    <col min="5376" max="5376" width="8.85546875" style="17" customWidth="1"/>
    <col min="5377" max="5377" width="10.28515625" style="17" customWidth="1"/>
    <col min="5378" max="5379" width="9.28515625" style="17" bestFit="1" customWidth="1"/>
    <col min="5380" max="5380" width="9.28515625" style="17" customWidth="1"/>
    <col min="5381" max="5381" width="3.42578125" style="17" customWidth="1"/>
    <col min="5382" max="5382" width="20.7109375" style="17" customWidth="1"/>
    <col min="5383" max="5383" width="5.140625" style="17" customWidth="1"/>
    <col min="5384" max="5384" width="10.28515625" style="17" customWidth="1"/>
    <col min="5385" max="5386" width="8.5703125" style="17" customWidth="1"/>
    <col min="5387" max="5387" width="11.7109375" style="17" bestFit="1" customWidth="1"/>
    <col min="5388" max="5388" width="4.85546875" style="17" customWidth="1"/>
    <col min="5389" max="5389" width="22.42578125" style="17" bestFit="1" customWidth="1"/>
    <col min="5390" max="5390" width="9.140625" style="17"/>
    <col min="5391" max="5391" width="8.85546875" style="17" customWidth="1"/>
    <col min="5392" max="5393" width="9.140625" style="17"/>
    <col min="5394" max="5394" width="11.7109375" style="17" bestFit="1" customWidth="1"/>
    <col min="5395" max="5631" width="9.140625" style="17"/>
    <col min="5632" max="5632" width="8.85546875" style="17" customWidth="1"/>
    <col min="5633" max="5633" width="10.28515625" style="17" customWidth="1"/>
    <col min="5634" max="5635" width="9.28515625" style="17" bestFit="1" customWidth="1"/>
    <col min="5636" max="5636" width="9.28515625" style="17" customWidth="1"/>
    <col min="5637" max="5637" width="3.42578125" style="17" customWidth="1"/>
    <col min="5638" max="5638" width="20.7109375" style="17" customWidth="1"/>
    <col min="5639" max="5639" width="5.140625" style="17" customWidth="1"/>
    <col min="5640" max="5640" width="10.28515625" style="17" customWidth="1"/>
    <col min="5641" max="5642" width="8.5703125" style="17" customWidth="1"/>
    <col min="5643" max="5643" width="11.7109375" style="17" bestFit="1" customWidth="1"/>
    <col min="5644" max="5644" width="4.85546875" style="17" customWidth="1"/>
    <col min="5645" max="5645" width="22.42578125" style="17" bestFit="1" customWidth="1"/>
    <col min="5646" max="5646" width="9.140625" style="17"/>
    <col min="5647" max="5647" width="8.85546875" style="17" customWidth="1"/>
    <col min="5648" max="5649" width="9.140625" style="17"/>
    <col min="5650" max="5650" width="11.7109375" style="17" bestFit="1" customWidth="1"/>
    <col min="5651" max="5887" width="9.140625" style="17"/>
    <col min="5888" max="5888" width="8.85546875" style="17" customWidth="1"/>
    <col min="5889" max="5889" width="10.28515625" style="17" customWidth="1"/>
    <col min="5890" max="5891" width="9.28515625" style="17" bestFit="1" customWidth="1"/>
    <col min="5892" max="5892" width="9.28515625" style="17" customWidth="1"/>
    <col min="5893" max="5893" width="3.42578125" style="17" customWidth="1"/>
    <col min="5894" max="5894" width="20.7109375" style="17" customWidth="1"/>
    <col min="5895" max="5895" width="5.140625" style="17" customWidth="1"/>
    <col min="5896" max="5896" width="10.28515625" style="17" customWidth="1"/>
    <col min="5897" max="5898" width="8.5703125" style="17" customWidth="1"/>
    <col min="5899" max="5899" width="11.7109375" style="17" bestFit="1" customWidth="1"/>
    <col min="5900" max="5900" width="4.85546875" style="17" customWidth="1"/>
    <col min="5901" max="5901" width="22.42578125" style="17" bestFit="1" customWidth="1"/>
    <col min="5902" max="5902" width="9.140625" style="17"/>
    <col min="5903" max="5903" width="8.85546875" style="17" customWidth="1"/>
    <col min="5904" max="5905" width="9.140625" style="17"/>
    <col min="5906" max="5906" width="11.7109375" style="17" bestFit="1" customWidth="1"/>
    <col min="5907" max="6143" width="9.140625" style="17"/>
    <col min="6144" max="6144" width="8.85546875" style="17" customWidth="1"/>
    <col min="6145" max="6145" width="10.28515625" style="17" customWidth="1"/>
    <col min="6146" max="6147" width="9.28515625" style="17" bestFit="1" customWidth="1"/>
    <col min="6148" max="6148" width="9.28515625" style="17" customWidth="1"/>
    <col min="6149" max="6149" width="3.42578125" style="17" customWidth="1"/>
    <col min="6150" max="6150" width="20.7109375" style="17" customWidth="1"/>
    <col min="6151" max="6151" width="5.140625" style="17" customWidth="1"/>
    <col min="6152" max="6152" width="10.28515625" style="17" customWidth="1"/>
    <col min="6153" max="6154" width="8.5703125" style="17" customWidth="1"/>
    <col min="6155" max="6155" width="11.7109375" style="17" bestFit="1" customWidth="1"/>
    <col min="6156" max="6156" width="4.85546875" style="17" customWidth="1"/>
    <col min="6157" max="6157" width="22.42578125" style="17" bestFit="1" customWidth="1"/>
    <col min="6158" max="6158" width="9.140625" style="17"/>
    <col min="6159" max="6159" width="8.85546875" style="17" customWidth="1"/>
    <col min="6160" max="6161" width="9.140625" style="17"/>
    <col min="6162" max="6162" width="11.7109375" style="17" bestFit="1" customWidth="1"/>
    <col min="6163" max="6399" width="9.140625" style="17"/>
    <col min="6400" max="6400" width="8.85546875" style="17" customWidth="1"/>
    <col min="6401" max="6401" width="10.28515625" style="17" customWidth="1"/>
    <col min="6402" max="6403" width="9.28515625" style="17" bestFit="1" customWidth="1"/>
    <col min="6404" max="6404" width="9.28515625" style="17" customWidth="1"/>
    <col min="6405" max="6405" width="3.42578125" style="17" customWidth="1"/>
    <col min="6406" max="6406" width="20.7109375" style="17" customWidth="1"/>
    <col min="6407" max="6407" width="5.140625" style="17" customWidth="1"/>
    <col min="6408" max="6408" width="10.28515625" style="17" customWidth="1"/>
    <col min="6409" max="6410" width="8.5703125" style="17" customWidth="1"/>
    <col min="6411" max="6411" width="11.7109375" style="17" bestFit="1" customWidth="1"/>
    <col min="6412" max="6412" width="4.85546875" style="17" customWidth="1"/>
    <col min="6413" max="6413" width="22.42578125" style="17" bestFit="1" customWidth="1"/>
    <col min="6414" max="6414" width="9.140625" style="17"/>
    <col min="6415" max="6415" width="8.85546875" style="17" customWidth="1"/>
    <col min="6416" max="6417" width="9.140625" style="17"/>
    <col min="6418" max="6418" width="11.7109375" style="17" bestFit="1" customWidth="1"/>
    <col min="6419" max="6655" width="9.140625" style="17"/>
    <col min="6656" max="6656" width="8.85546875" style="17" customWidth="1"/>
    <col min="6657" max="6657" width="10.28515625" style="17" customWidth="1"/>
    <col min="6658" max="6659" width="9.28515625" style="17" bestFit="1" customWidth="1"/>
    <col min="6660" max="6660" width="9.28515625" style="17" customWidth="1"/>
    <col min="6661" max="6661" width="3.42578125" style="17" customWidth="1"/>
    <col min="6662" max="6662" width="20.7109375" style="17" customWidth="1"/>
    <col min="6663" max="6663" width="5.140625" style="17" customWidth="1"/>
    <col min="6664" max="6664" width="10.28515625" style="17" customWidth="1"/>
    <col min="6665" max="6666" width="8.5703125" style="17" customWidth="1"/>
    <col min="6667" max="6667" width="11.7109375" style="17" bestFit="1" customWidth="1"/>
    <col min="6668" max="6668" width="4.85546875" style="17" customWidth="1"/>
    <col min="6669" max="6669" width="22.42578125" style="17" bestFit="1" customWidth="1"/>
    <col min="6670" max="6670" width="9.140625" style="17"/>
    <col min="6671" max="6671" width="8.85546875" style="17" customWidth="1"/>
    <col min="6672" max="6673" width="9.140625" style="17"/>
    <col min="6674" max="6674" width="11.7109375" style="17" bestFit="1" customWidth="1"/>
    <col min="6675" max="6911" width="9.140625" style="17"/>
    <col min="6912" max="6912" width="8.85546875" style="17" customWidth="1"/>
    <col min="6913" max="6913" width="10.28515625" style="17" customWidth="1"/>
    <col min="6914" max="6915" width="9.28515625" style="17" bestFit="1" customWidth="1"/>
    <col min="6916" max="6916" width="9.28515625" style="17" customWidth="1"/>
    <col min="6917" max="6917" width="3.42578125" style="17" customWidth="1"/>
    <col min="6918" max="6918" width="20.7109375" style="17" customWidth="1"/>
    <col min="6919" max="6919" width="5.140625" style="17" customWidth="1"/>
    <col min="6920" max="6920" width="10.28515625" style="17" customWidth="1"/>
    <col min="6921" max="6922" width="8.5703125" style="17" customWidth="1"/>
    <col min="6923" max="6923" width="11.7109375" style="17" bestFit="1" customWidth="1"/>
    <col min="6924" max="6924" width="4.85546875" style="17" customWidth="1"/>
    <col min="6925" max="6925" width="22.42578125" style="17" bestFit="1" customWidth="1"/>
    <col min="6926" max="6926" width="9.140625" style="17"/>
    <col min="6927" max="6927" width="8.85546875" style="17" customWidth="1"/>
    <col min="6928" max="6929" width="9.140625" style="17"/>
    <col min="6930" max="6930" width="11.7109375" style="17" bestFit="1" customWidth="1"/>
    <col min="6931" max="7167" width="9.140625" style="17"/>
    <col min="7168" max="7168" width="8.85546875" style="17" customWidth="1"/>
    <col min="7169" max="7169" width="10.28515625" style="17" customWidth="1"/>
    <col min="7170" max="7171" width="9.28515625" style="17" bestFit="1" customWidth="1"/>
    <col min="7172" max="7172" width="9.28515625" style="17" customWidth="1"/>
    <col min="7173" max="7173" width="3.42578125" style="17" customWidth="1"/>
    <col min="7174" max="7174" width="20.7109375" style="17" customWidth="1"/>
    <col min="7175" max="7175" width="5.140625" style="17" customWidth="1"/>
    <col min="7176" max="7176" width="10.28515625" style="17" customWidth="1"/>
    <col min="7177" max="7178" width="8.5703125" style="17" customWidth="1"/>
    <col min="7179" max="7179" width="11.7109375" style="17" bestFit="1" customWidth="1"/>
    <col min="7180" max="7180" width="4.85546875" style="17" customWidth="1"/>
    <col min="7181" max="7181" width="22.42578125" style="17" bestFit="1" customWidth="1"/>
    <col min="7182" max="7182" width="9.140625" style="17"/>
    <col min="7183" max="7183" width="8.85546875" style="17" customWidth="1"/>
    <col min="7184" max="7185" width="9.140625" style="17"/>
    <col min="7186" max="7186" width="11.7109375" style="17" bestFit="1" customWidth="1"/>
    <col min="7187" max="7423" width="9.140625" style="17"/>
    <col min="7424" max="7424" width="8.85546875" style="17" customWidth="1"/>
    <col min="7425" max="7425" width="10.28515625" style="17" customWidth="1"/>
    <col min="7426" max="7427" width="9.28515625" style="17" bestFit="1" customWidth="1"/>
    <col min="7428" max="7428" width="9.28515625" style="17" customWidth="1"/>
    <col min="7429" max="7429" width="3.42578125" style="17" customWidth="1"/>
    <col min="7430" max="7430" width="20.7109375" style="17" customWidth="1"/>
    <col min="7431" max="7431" width="5.140625" style="17" customWidth="1"/>
    <col min="7432" max="7432" width="10.28515625" style="17" customWidth="1"/>
    <col min="7433" max="7434" width="8.5703125" style="17" customWidth="1"/>
    <col min="7435" max="7435" width="11.7109375" style="17" bestFit="1" customWidth="1"/>
    <col min="7436" max="7436" width="4.85546875" style="17" customWidth="1"/>
    <col min="7437" max="7437" width="22.42578125" style="17" bestFit="1" customWidth="1"/>
    <col min="7438" max="7438" width="9.140625" style="17"/>
    <col min="7439" max="7439" width="8.85546875" style="17" customWidth="1"/>
    <col min="7440" max="7441" width="9.140625" style="17"/>
    <col min="7442" max="7442" width="11.7109375" style="17" bestFit="1" customWidth="1"/>
    <col min="7443" max="7679" width="9.140625" style="17"/>
    <col min="7680" max="7680" width="8.85546875" style="17" customWidth="1"/>
    <col min="7681" max="7681" width="10.28515625" style="17" customWidth="1"/>
    <col min="7682" max="7683" width="9.28515625" style="17" bestFit="1" customWidth="1"/>
    <col min="7684" max="7684" width="9.28515625" style="17" customWidth="1"/>
    <col min="7685" max="7685" width="3.42578125" style="17" customWidth="1"/>
    <col min="7686" max="7686" width="20.7109375" style="17" customWidth="1"/>
    <col min="7687" max="7687" width="5.140625" style="17" customWidth="1"/>
    <col min="7688" max="7688" width="10.28515625" style="17" customWidth="1"/>
    <col min="7689" max="7690" width="8.5703125" style="17" customWidth="1"/>
    <col min="7691" max="7691" width="11.7109375" style="17" bestFit="1" customWidth="1"/>
    <col min="7692" max="7692" width="4.85546875" style="17" customWidth="1"/>
    <col min="7693" max="7693" width="22.42578125" style="17" bestFit="1" customWidth="1"/>
    <col min="7694" max="7694" width="9.140625" style="17"/>
    <col min="7695" max="7695" width="8.85546875" style="17" customWidth="1"/>
    <col min="7696" max="7697" width="9.140625" style="17"/>
    <col min="7698" max="7698" width="11.7109375" style="17" bestFit="1" customWidth="1"/>
    <col min="7699" max="7935" width="9.140625" style="17"/>
    <col min="7936" max="7936" width="8.85546875" style="17" customWidth="1"/>
    <col min="7937" max="7937" width="10.28515625" style="17" customWidth="1"/>
    <col min="7938" max="7939" width="9.28515625" style="17" bestFit="1" customWidth="1"/>
    <col min="7940" max="7940" width="9.28515625" style="17" customWidth="1"/>
    <col min="7941" max="7941" width="3.42578125" style="17" customWidth="1"/>
    <col min="7942" max="7942" width="20.7109375" style="17" customWidth="1"/>
    <col min="7943" max="7943" width="5.140625" style="17" customWidth="1"/>
    <col min="7944" max="7944" width="10.28515625" style="17" customWidth="1"/>
    <col min="7945" max="7946" width="8.5703125" style="17" customWidth="1"/>
    <col min="7947" max="7947" width="11.7109375" style="17" bestFit="1" customWidth="1"/>
    <col min="7948" max="7948" width="4.85546875" style="17" customWidth="1"/>
    <col min="7949" max="7949" width="22.42578125" style="17" bestFit="1" customWidth="1"/>
    <col min="7950" max="7950" width="9.140625" style="17"/>
    <col min="7951" max="7951" width="8.85546875" style="17" customWidth="1"/>
    <col min="7952" max="7953" width="9.140625" style="17"/>
    <col min="7954" max="7954" width="11.7109375" style="17" bestFit="1" customWidth="1"/>
    <col min="7955" max="8191" width="9.140625" style="17"/>
    <col min="8192" max="8192" width="8.85546875" style="17" customWidth="1"/>
    <col min="8193" max="8193" width="10.28515625" style="17" customWidth="1"/>
    <col min="8194" max="8195" width="9.28515625" style="17" bestFit="1" customWidth="1"/>
    <col min="8196" max="8196" width="9.28515625" style="17" customWidth="1"/>
    <col min="8197" max="8197" width="3.42578125" style="17" customWidth="1"/>
    <col min="8198" max="8198" width="20.7109375" style="17" customWidth="1"/>
    <col min="8199" max="8199" width="5.140625" style="17" customWidth="1"/>
    <col min="8200" max="8200" width="10.28515625" style="17" customWidth="1"/>
    <col min="8201" max="8202" width="8.5703125" style="17" customWidth="1"/>
    <col min="8203" max="8203" width="11.7109375" style="17" bestFit="1" customWidth="1"/>
    <col min="8204" max="8204" width="4.85546875" style="17" customWidth="1"/>
    <col min="8205" max="8205" width="22.42578125" style="17" bestFit="1" customWidth="1"/>
    <col min="8206" max="8206" width="9.140625" style="17"/>
    <col min="8207" max="8207" width="8.85546875" style="17" customWidth="1"/>
    <col min="8208" max="8209" width="9.140625" style="17"/>
    <col min="8210" max="8210" width="11.7109375" style="17" bestFit="1" customWidth="1"/>
    <col min="8211" max="8447" width="9.140625" style="17"/>
    <col min="8448" max="8448" width="8.85546875" style="17" customWidth="1"/>
    <col min="8449" max="8449" width="10.28515625" style="17" customWidth="1"/>
    <col min="8450" max="8451" width="9.28515625" style="17" bestFit="1" customWidth="1"/>
    <col min="8452" max="8452" width="9.28515625" style="17" customWidth="1"/>
    <col min="8453" max="8453" width="3.42578125" style="17" customWidth="1"/>
    <col min="8454" max="8454" width="20.7109375" style="17" customWidth="1"/>
    <col min="8455" max="8455" width="5.140625" style="17" customWidth="1"/>
    <col min="8456" max="8456" width="10.28515625" style="17" customWidth="1"/>
    <col min="8457" max="8458" width="8.5703125" style="17" customWidth="1"/>
    <col min="8459" max="8459" width="11.7109375" style="17" bestFit="1" customWidth="1"/>
    <col min="8460" max="8460" width="4.85546875" style="17" customWidth="1"/>
    <col min="8461" max="8461" width="22.42578125" style="17" bestFit="1" customWidth="1"/>
    <col min="8462" max="8462" width="9.140625" style="17"/>
    <col min="8463" max="8463" width="8.85546875" style="17" customWidth="1"/>
    <col min="8464" max="8465" width="9.140625" style="17"/>
    <col min="8466" max="8466" width="11.7109375" style="17" bestFit="1" customWidth="1"/>
    <col min="8467" max="8703" width="9.140625" style="17"/>
    <col min="8704" max="8704" width="8.85546875" style="17" customWidth="1"/>
    <col min="8705" max="8705" width="10.28515625" style="17" customWidth="1"/>
    <col min="8706" max="8707" width="9.28515625" style="17" bestFit="1" customWidth="1"/>
    <col min="8708" max="8708" width="9.28515625" style="17" customWidth="1"/>
    <col min="8709" max="8709" width="3.42578125" style="17" customWidth="1"/>
    <col min="8710" max="8710" width="20.7109375" style="17" customWidth="1"/>
    <col min="8711" max="8711" width="5.140625" style="17" customWidth="1"/>
    <col min="8712" max="8712" width="10.28515625" style="17" customWidth="1"/>
    <col min="8713" max="8714" width="8.5703125" style="17" customWidth="1"/>
    <col min="8715" max="8715" width="11.7109375" style="17" bestFit="1" customWidth="1"/>
    <col min="8716" max="8716" width="4.85546875" style="17" customWidth="1"/>
    <col min="8717" max="8717" width="22.42578125" style="17" bestFit="1" customWidth="1"/>
    <col min="8718" max="8718" width="9.140625" style="17"/>
    <col min="8719" max="8719" width="8.85546875" style="17" customWidth="1"/>
    <col min="8720" max="8721" width="9.140625" style="17"/>
    <col min="8722" max="8722" width="11.7109375" style="17" bestFit="1" customWidth="1"/>
    <col min="8723" max="8959" width="9.140625" style="17"/>
    <col min="8960" max="8960" width="8.85546875" style="17" customWidth="1"/>
    <col min="8961" max="8961" width="10.28515625" style="17" customWidth="1"/>
    <col min="8962" max="8963" width="9.28515625" style="17" bestFit="1" customWidth="1"/>
    <col min="8964" max="8964" width="9.28515625" style="17" customWidth="1"/>
    <col min="8965" max="8965" width="3.42578125" style="17" customWidth="1"/>
    <col min="8966" max="8966" width="20.7109375" style="17" customWidth="1"/>
    <col min="8967" max="8967" width="5.140625" style="17" customWidth="1"/>
    <col min="8968" max="8968" width="10.28515625" style="17" customWidth="1"/>
    <col min="8969" max="8970" width="8.5703125" style="17" customWidth="1"/>
    <col min="8971" max="8971" width="11.7109375" style="17" bestFit="1" customWidth="1"/>
    <col min="8972" max="8972" width="4.85546875" style="17" customWidth="1"/>
    <col min="8973" max="8973" width="22.42578125" style="17" bestFit="1" customWidth="1"/>
    <col min="8974" max="8974" width="9.140625" style="17"/>
    <col min="8975" max="8975" width="8.85546875" style="17" customWidth="1"/>
    <col min="8976" max="8977" width="9.140625" style="17"/>
    <col min="8978" max="8978" width="11.7109375" style="17" bestFit="1" customWidth="1"/>
    <col min="8979" max="9215" width="9.140625" style="17"/>
    <col min="9216" max="9216" width="8.85546875" style="17" customWidth="1"/>
    <col min="9217" max="9217" width="10.28515625" style="17" customWidth="1"/>
    <col min="9218" max="9219" width="9.28515625" style="17" bestFit="1" customWidth="1"/>
    <col min="9220" max="9220" width="9.28515625" style="17" customWidth="1"/>
    <col min="9221" max="9221" width="3.42578125" style="17" customWidth="1"/>
    <col min="9222" max="9222" width="20.7109375" style="17" customWidth="1"/>
    <col min="9223" max="9223" width="5.140625" style="17" customWidth="1"/>
    <col min="9224" max="9224" width="10.28515625" style="17" customWidth="1"/>
    <col min="9225" max="9226" width="8.5703125" style="17" customWidth="1"/>
    <col min="9227" max="9227" width="11.7109375" style="17" bestFit="1" customWidth="1"/>
    <col min="9228" max="9228" width="4.85546875" style="17" customWidth="1"/>
    <col min="9229" max="9229" width="22.42578125" style="17" bestFit="1" customWidth="1"/>
    <col min="9230" max="9230" width="9.140625" style="17"/>
    <col min="9231" max="9231" width="8.85546875" style="17" customWidth="1"/>
    <col min="9232" max="9233" width="9.140625" style="17"/>
    <col min="9234" max="9234" width="11.7109375" style="17" bestFit="1" customWidth="1"/>
    <col min="9235" max="9471" width="9.140625" style="17"/>
    <col min="9472" max="9472" width="8.85546875" style="17" customWidth="1"/>
    <col min="9473" max="9473" width="10.28515625" style="17" customWidth="1"/>
    <col min="9474" max="9475" width="9.28515625" style="17" bestFit="1" customWidth="1"/>
    <col min="9476" max="9476" width="9.28515625" style="17" customWidth="1"/>
    <col min="9477" max="9477" width="3.42578125" style="17" customWidth="1"/>
    <col min="9478" max="9478" width="20.7109375" style="17" customWidth="1"/>
    <col min="9479" max="9479" width="5.140625" style="17" customWidth="1"/>
    <col min="9480" max="9480" width="10.28515625" style="17" customWidth="1"/>
    <col min="9481" max="9482" width="8.5703125" style="17" customWidth="1"/>
    <col min="9483" max="9483" width="11.7109375" style="17" bestFit="1" customWidth="1"/>
    <col min="9484" max="9484" width="4.85546875" style="17" customWidth="1"/>
    <col min="9485" max="9485" width="22.42578125" style="17" bestFit="1" customWidth="1"/>
    <col min="9486" max="9486" width="9.140625" style="17"/>
    <col min="9487" max="9487" width="8.85546875" style="17" customWidth="1"/>
    <col min="9488" max="9489" width="9.140625" style="17"/>
    <col min="9490" max="9490" width="11.7109375" style="17" bestFit="1" customWidth="1"/>
    <col min="9491" max="9727" width="9.140625" style="17"/>
    <col min="9728" max="9728" width="8.85546875" style="17" customWidth="1"/>
    <col min="9729" max="9729" width="10.28515625" style="17" customWidth="1"/>
    <col min="9730" max="9731" width="9.28515625" style="17" bestFit="1" customWidth="1"/>
    <col min="9732" max="9732" width="9.28515625" style="17" customWidth="1"/>
    <col min="9733" max="9733" width="3.42578125" style="17" customWidth="1"/>
    <col min="9734" max="9734" width="20.7109375" style="17" customWidth="1"/>
    <col min="9735" max="9735" width="5.140625" style="17" customWidth="1"/>
    <col min="9736" max="9736" width="10.28515625" style="17" customWidth="1"/>
    <col min="9737" max="9738" width="8.5703125" style="17" customWidth="1"/>
    <col min="9739" max="9739" width="11.7109375" style="17" bestFit="1" customWidth="1"/>
    <col min="9740" max="9740" width="4.85546875" style="17" customWidth="1"/>
    <col min="9741" max="9741" width="22.42578125" style="17" bestFit="1" customWidth="1"/>
    <col min="9742" max="9742" width="9.140625" style="17"/>
    <col min="9743" max="9743" width="8.85546875" style="17" customWidth="1"/>
    <col min="9744" max="9745" width="9.140625" style="17"/>
    <col min="9746" max="9746" width="11.7109375" style="17" bestFit="1" customWidth="1"/>
    <col min="9747" max="9983" width="9.140625" style="17"/>
    <col min="9984" max="9984" width="8.85546875" style="17" customWidth="1"/>
    <col min="9985" max="9985" width="10.28515625" style="17" customWidth="1"/>
    <col min="9986" max="9987" width="9.28515625" style="17" bestFit="1" customWidth="1"/>
    <col min="9988" max="9988" width="9.28515625" style="17" customWidth="1"/>
    <col min="9989" max="9989" width="3.42578125" style="17" customWidth="1"/>
    <col min="9990" max="9990" width="20.7109375" style="17" customWidth="1"/>
    <col min="9991" max="9991" width="5.140625" style="17" customWidth="1"/>
    <col min="9992" max="9992" width="10.28515625" style="17" customWidth="1"/>
    <col min="9993" max="9994" width="8.5703125" style="17" customWidth="1"/>
    <col min="9995" max="9995" width="11.7109375" style="17" bestFit="1" customWidth="1"/>
    <col min="9996" max="9996" width="4.85546875" style="17" customWidth="1"/>
    <col min="9997" max="9997" width="22.42578125" style="17" bestFit="1" customWidth="1"/>
    <col min="9998" max="9998" width="9.140625" style="17"/>
    <col min="9999" max="9999" width="8.85546875" style="17" customWidth="1"/>
    <col min="10000" max="10001" width="9.140625" style="17"/>
    <col min="10002" max="10002" width="11.7109375" style="17" bestFit="1" customWidth="1"/>
    <col min="10003" max="10239" width="9.140625" style="17"/>
    <col min="10240" max="10240" width="8.85546875" style="17" customWidth="1"/>
    <col min="10241" max="10241" width="10.28515625" style="17" customWidth="1"/>
    <col min="10242" max="10243" width="9.28515625" style="17" bestFit="1" customWidth="1"/>
    <col min="10244" max="10244" width="9.28515625" style="17" customWidth="1"/>
    <col min="10245" max="10245" width="3.42578125" style="17" customWidth="1"/>
    <col min="10246" max="10246" width="20.7109375" style="17" customWidth="1"/>
    <col min="10247" max="10247" width="5.140625" style="17" customWidth="1"/>
    <col min="10248" max="10248" width="10.28515625" style="17" customWidth="1"/>
    <col min="10249" max="10250" width="8.5703125" style="17" customWidth="1"/>
    <col min="10251" max="10251" width="11.7109375" style="17" bestFit="1" customWidth="1"/>
    <col min="10252" max="10252" width="4.85546875" style="17" customWidth="1"/>
    <col min="10253" max="10253" width="22.42578125" style="17" bestFit="1" customWidth="1"/>
    <col min="10254" max="10254" width="9.140625" style="17"/>
    <col min="10255" max="10255" width="8.85546875" style="17" customWidth="1"/>
    <col min="10256" max="10257" width="9.140625" style="17"/>
    <col min="10258" max="10258" width="11.7109375" style="17" bestFit="1" customWidth="1"/>
    <col min="10259" max="10495" width="9.140625" style="17"/>
    <col min="10496" max="10496" width="8.85546875" style="17" customWidth="1"/>
    <col min="10497" max="10497" width="10.28515625" style="17" customWidth="1"/>
    <col min="10498" max="10499" width="9.28515625" style="17" bestFit="1" customWidth="1"/>
    <col min="10500" max="10500" width="9.28515625" style="17" customWidth="1"/>
    <col min="10501" max="10501" width="3.42578125" style="17" customWidth="1"/>
    <col min="10502" max="10502" width="20.7109375" style="17" customWidth="1"/>
    <col min="10503" max="10503" width="5.140625" style="17" customWidth="1"/>
    <col min="10504" max="10504" width="10.28515625" style="17" customWidth="1"/>
    <col min="10505" max="10506" width="8.5703125" style="17" customWidth="1"/>
    <col min="10507" max="10507" width="11.7109375" style="17" bestFit="1" customWidth="1"/>
    <col min="10508" max="10508" width="4.85546875" style="17" customWidth="1"/>
    <col min="10509" max="10509" width="22.42578125" style="17" bestFit="1" customWidth="1"/>
    <col min="10510" max="10510" width="9.140625" style="17"/>
    <col min="10511" max="10511" width="8.85546875" style="17" customWidth="1"/>
    <col min="10512" max="10513" width="9.140625" style="17"/>
    <col min="10514" max="10514" width="11.7109375" style="17" bestFit="1" customWidth="1"/>
    <col min="10515" max="10751" width="9.140625" style="17"/>
    <col min="10752" max="10752" width="8.85546875" style="17" customWidth="1"/>
    <col min="10753" max="10753" width="10.28515625" style="17" customWidth="1"/>
    <col min="10754" max="10755" width="9.28515625" style="17" bestFit="1" customWidth="1"/>
    <col min="10756" max="10756" width="9.28515625" style="17" customWidth="1"/>
    <col min="10757" max="10757" width="3.42578125" style="17" customWidth="1"/>
    <col min="10758" max="10758" width="20.7109375" style="17" customWidth="1"/>
    <col min="10759" max="10759" width="5.140625" style="17" customWidth="1"/>
    <col min="10760" max="10760" width="10.28515625" style="17" customWidth="1"/>
    <col min="10761" max="10762" width="8.5703125" style="17" customWidth="1"/>
    <col min="10763" max="10763" width="11.7109375" style="17" bestFit="1" customWidth="1"/>
    <col min="10764" max="10764" width="4.85546875" style="17" customWidth="1"/>
    <col min="10765" max="10765" width="22.42578125" style="17" bestFit="1" customWidth="1"/>
    <col min="10766" max="10766" width="9.140625" style="17"/>
    <col min="10767" max="10767" width="8.85546875" style="17" customWidth="1"/>
    <col min="10768" max="10769" width="9.140625" style="17"/>
    <col min="10770" max="10770" width="11.7109375" style="17" bestFit="1" customWidth="1"/>
    <col min="10771" max="11007" width="9.140625" style="17"/>
    <col min="11008" max="11008" width="8.85546875" style="17" customWidth="1"/>
    <col min="11009" max="11009" width="10.28515625" style="17" customWidth="1"/>
    <col min="11010" max="11011" width="9.28515625" style="17" bestFit="1" customWidth="1"/>
    <col min="11012" max="11012" width="9.28515625" style="17" customWidth="1"/>
    <col min="11013" max="11013" width="3.42578125" style="17" customWidth="1"/>
    <col min="11014" max="11014" width="20.7109375" style="17" customWidth="1"/>
    <col min="11015" max="11015" width="5.140625" style="17" customWidth="1"/>
    <col min="11016" max="11016" width="10.28515625" style="17" customWidth="1"/>
    <col min="11017" max="11018" width="8.5703125" style="17" customWidth="1"/>
    <col min="11019" max="11019" width="11.7109375" style="17" bestFit="1" customWidth="1"/>
    <col min="11020" max="11020" width="4.85546875" style="17" customWidth="1"/>
    <col min="11021" max="11021" width="22.42578125" style="17" bestFit="1" customWidth="1"/>
    <col min="11022" max="11022" width="9.140625" style="17"/>
    <col min="11023" max="11023" width="8.85546875" style="17" customWidth="1"/>
    <col min="11024" max="11025" width="9.140625" style="17"/>
    <col min="11026" max="11026" width="11.7109375" style="17" bestFit="1" customWidth="1"/>
    <col min="11027" max="11263" width="9.140625" style="17"/>
    <col min="11264" max="11264" width="8.85546875" style="17" customWidth="1"/>
    <col min="11265" max="11265" width="10.28515625" style="17" customWidth="1"/>
    <col min="11266" max="11267" width="9.28515625" style="17" bestFit="1" customWidth="1"/>
    <col min="11268" max="11268" width="9.28515625" style="17" customWidth="1"/>
    <col min="11269" max="11269" width="3.42578125" style="17" customWidth="1"/>
    <col min="11270" max="11270" width="20.7109375" style="17" customWidth="1"/>
    <col min="11271" max="11271" width="5.140625" style="17" customWidth="1"/>
    <col min="11272" max="11272" width="10.28515625" style="17" customWidth="1"/>
    <col min="11273" max="11274" width="8.5703125" style="17" customWidth="1"/>
    <col min="11275" max="11275" width="11.7109375" style="17" bestFit="1" customWidth="1"/>
    <col min="11276" max="11276" width="4.85546875" style="17" customWidth="1"/>
    <col min="11277" max="11277" width="22.42578125" style="17" bestFit="1" customWidth="1"/>
    <col min="11278" max="11278" width="9.140625" style="17"/>
    <col min="11279" max="11279" width="8.85546875" style="17" customWidth="1"/>
    <col min="11280" max="11281" width="9.140625" style="17"/>
    <col min="11282" max="11282" width="11.7109375" style="17" bestFit="1" customWidth="1"/>
    <col min="11283" max="11519" width="9.140625" style="17"/>
    <col min="11520" max="11520" width="8.85546875" style="17" customWidth="1"/>
    <col min="11521" max="11521" width="10.28515625" style="17" customWidth="1"/>
    <col min="11522" max="11523" width="9.28515625" style="17" bestFit="1" customWidth="1"/>
    <col min="11524" max="11524" width="9.28515625" style="17" customWidth="1"/>
    <col min="11525" max="11525" width="3.42578125" style="17" customWidth="1"/>
    <col min="11526" max="11526" width="20.7109375" style="17" customWidth="1"/>
    <col min="11527" max="11527" width="5.140625" style="17" customWidth="1"/>
    <col min="11528" max="11528" width="10.28515625" style="17" customWidth="1"/>
    <col min="11529" max="11530" width="8.5703125" style="17" customWidth="1"/>
    <col min="11531" max="11531" width="11.7109375" style="17" bestFit="1" customWidth="1"/>
    <col min="11532" max="11532" width="4.85546875" style="17" customWidth="1"/>
    <col min="11533" max="11533" width="22.42578125" style="17" bestFit="1" customWidth="1"/>
    <col min="11534" max="11534" width="9.140625" style="17"/>
    <col min="11535" max="11535" width="8.85546875" style="17" customWidth="1"/>
    <col min="11536" max="11537" width="9.140625" style="17"/>
    <col min="11538" max="11538" width="11.7109375" style="17" bestFit="1" customWidth="1"/>
    <col min="11539" max="11775" width="9.140625" style="17"/>
    <col min="11776" max="11776" width="8.85546875" style="17" customWidth="1"/>
    <col min="11777" max="11777" width="10.28515625" style="17" customWidth="1"/>
    <col min="11778" max="11779" width="9.28515625" style="17" bestFit="1" customWidth="1"/>
    <col min="11780" max="11780" width="9.28515625" style="17" customWidth="1"/>
    <col min="11781" max="11781" width="3.42578125" style="17" customWidth="1"/>
    <col min="11782" max="11782" width="20.7109375" style="17" customWidth="1"/>
    <col min="11783" max="11783" width="5.140625" style="17" customWidth="1"/>
    <col min="11784" max="11784" width="10.28515625" style="17" customWidth="1"/>
    <col min="11785" max="11786" width="8.5703125" style="17" customWidth="1"/>
    <col min="11787" max="11787" width="11.7109375" style="17" bestFit="1" customWidth="1"/>
    <col min="11788" max="11788" width="4.85546875" style="17" customWidth="1"/>
    <col min="11789" max="11789" width="22.42578125" style="17" bestFit="1" customWidth="1"/>
    <col min="11790" max="11790" width="9.140625" style="17"/>
    <col min="11791" max="11791" width="8.85546875" style="17" customWidth="1"/>
    <col min="11792" max="11793" width="9.140625" style="17"/>
    <col min="11794" max="11794" width="11.7109375" style="17" bestFit="1" customWidth="1"/>
    <col min="11795" max="12031" width="9.140625" style="17"/>
    <col min="12032" max="12032" width="8.85546875" style="17" customWidth="1"/>
    <col min="12033" max="12033" width="10.28515625" style="17" customWidth="1"/>
    <col min="12034" max="12035" width="9.28515625" style="17" bestFit="1" customWidth="1"/>
    <col min="12036" max="12036" width="9.28515625" style="17" customWidth="1"/>
    <col min="12037" max="12037" width="3.42578125" style="17" customWidth="1"/>
    <col min="12038" max="12038" width="20.7109375" style="17" customWidth="1"/>
    <col min="12039" max="12039" width="5.140625" style="17" customWidth="1"/>
    <col min="12040" max="12040" width="10.28515625" style="17" customWidth="1"/>
    <col min="12041" max="12042" width="8.5703125" style="17" customWidth="1"/>
    <col min="12043" max="12043" width="11.7109375" style="17" bestFit="1" customWidth="1"/>
    <col min="12044" max="12044" width="4.85546875" style="17" customWidth="1"/>
    <col min="12045" max="12045" width="22.42578125" style="17" bestFit="1" customWidth="1"/>
    <col min="12046" max="12046" width="9.140625" style="17"/>
    <col min="12047" max="12047" width="8.85546875" style="17" customWidth="1"/>
    <col min="12048" max="12049" width="9.140625" style="17"/>
    <col min="12050" max="12050" width="11.7109375" style="17" bestFit="1" customWidth="1"/>
    <col min="12051" max="12287" width="9.140625" style="17"/>
    <col min="12288" max="12288" width="8.85546875" style="17" customWidth="1"/>
    <col min="12289" max="12289" width="10.28515625" style="17" customWidth="1"/>
    <col min="12290" max="12291" width="9.28515625" style="17" bestFit="1" customWidth="1"/>
    <col min="12292" max="12292" width="9.28515625" style="17" customWidth="1"/>
    <col min="12293" max="12293" width="3.42578125" style="17" customWidth="1"/>
    <col min="12294" max="12294" width="20.7109375" style="17" customWidth="1"/>
    <col min="12295" max="12295" width="5.140625" style="17" customWidth="1"/>
    <col min="12296" max="12296" width="10.28515625" style="17" customWidth="1"/>
    <col min="12297" max="12298" width="8.5703125" style="17" customWidth="1"/>
    <col min="12299" max="12299" width="11.7109375" style="17" bestFit="1" customWidth="1"/>
    <col min="12300" max="12300" width="4.85546875" style="17" customWidth="1"/>
    <col min="12301" max="12301" width="22.42578125" style="17" bestFit="1" customWidth="1"/>
    <col min="12302" max="12302" width="9.140625" style="17"/>
    <col min="12303" max="12303" width="8.85546875" style="17" customWidth="1"/>
    <col min="12304" max="12305" width="9.140625" style="17"/>
    <col min="12306" max="12306" width="11.7109375" style="17" bestFit="1" customWidth="1"/>
    <col min="12307" max="12543" width="9.140625" style="17"/>
    <col min="12544" max="12544" width="8.85546875" style="17" customWidth="1"/>
    <col min="12545" max="12545" width="10.28515625" style="17" customWidth="1"/>
    <col min="12546" max="12547" width="9.28515625" style="17" bestFit="1" customWidth="1"/>
    <col min="12548" max="12548" width="9.28515625" style="17" customWidth="1"/>
    <col min="12549" max="12549" width="3.42578125" style="17" customWidth="1"/>
    <col min="12550" max="12550" width="20.7109375" style="17" customWidth="1"/>
    <col min="12551" max="12551" width="5.140625" style="17" customWidth="1"/>
    <col min="12552" max="12552" width="10.28515625" style="17" customWidth="1"/>
    <col min="12553" max="12554" width="8.5703125" style="17" customWidth="1"/>
    <col min="12555" max="12555" width="11.7109375" style="17" bestFit="1" customWidth="1"/>
    <col min="12556" max="12556" width="4.85546875" style="17" customWidth="1"/>
    <col min="12557" max="12557" width="22.42578125" style="17" bestFit="1" customWidth="1"/>
    <col min="12558" max="12558" width="9.140625" style="17"/>
    <col min="12559" max="12559" width="8.85546875" style="17" customWidth="1"/>
    <col min="12560" max="12561" width="9.140625" style="17"/>
    <col min="12562" max="12562" width="11.7109375" style="17" bestFit="1" customWidth="1"/>
    <col min="12563" max="12799" width="9.140625" style="17"/>
    <col min="12800" max="12800" width="8.85546875" style="17" customWidth="1"/>
    <col min="12801" max="12801" width="10.28515625" style="17" customWidth="1"/>
    <col min="12802" max="12803" width="9.28515625" style="17" bestFit="1" customWidth="1"/>
    <col min="12804" max="12804" width="9.28515625" style="17" customWidth="1"/>
    <col min="12805" max="12805" width="3.42578125" style="17" customWidth="1"/>
    <col min="12806" max="12806" width="20.7109375" style="17" customWidth="1"/>
    <col min="12807" max="12807" width="5.140625" style="17" customWidth="1"/>
    <col min="12808" max="12808" width="10.28515625" style="17" customWidth="1"/>
    <col min="12809" max="12810" width="8.5703125" style="17" customWidth="1"/>
    <col min="12811" max="12811" width="11.7109375" style="17" bestFit="1" customWidth="1"/>
    <col min="12812" max="12812" width="4.85546875" style="17" customWidth="1"/>
    <col min="12813" max="12813" width="22.42578125" style="17" bestFit="1" customWidth="1"/>
    <col min="12814" max="12814" width="9.140625" style="17"/>
    <col min="12815" max="12815" width="8.85546875" style="17" customWidth="1"/>
    <col min="12816" max="12817" width="9.140625" style="17"/>
    <col min="12818" max="12818" width="11.7109375" style="17" bestFit="1" customWidth="1"/>
    <col min="12819" max="13055" width="9.140625" style="17"/>
    <col min="13056" max="13056" width="8.85546875" style="17" customWidth="1"/>
    <col min="13057" max="13057" width="10.28515625" style="17" customWidth="1"/>
    <col min="13058" max="13059" width="9.28515625" style="17" bestFit="1" customWidth="1"/>
    <col min="13060" max="13060" width="9.28515625" style="17" customWidth="1"/>
    <col min="13061" max="13061" width="3.42578125" style="17" customWidth="1"/>
    <col min="13062" max="13062" width="20.7109375" style="17" customWidth="1"/>
    <col min="13063" max="13063" width="5.140625" style="17" customWidth="1"/>
    <col min="13064" max="13064" width="10.28515625" style="17" customWidth="1"/>
    <col min="13065" max="13066" width="8.5703125" style="17" customWidth="1"/>
    <col min="13067" max="13067" width="11.7109375" style="17" bestFit="1" customWidth="1"/>
    <col min="13068" max="13068" width="4.85546875" style="17" customWidth="1"/>
    <col min="13069" max="13069" width="22.42578125" style="17" bestFit="1" customWidth="1"/>
    <col min="13070" max="13070" width="9.140625" style="17"/>
    <col min="13071" max="13071" width="8.85546875" style="17" customWidth="1"/>
    <col min="13072" max="13073" width="9.140625" style="17"/>
    <col min="13074" max="13074" width="11.7109375" style="17" bestFit="1" customWidth="1"/>
    <col min="13075" max="13311" width="9.140625" style="17"/>
    <col min="13312" max="13312" width="8.85546875" style="17" customWidth="1"/>
    <col min="13313" max="13313" width="10.28515625" style="17" customWidth="1"/>
    <col min="13314" max="13315" width="9.28515625" style="17" bestFit="1" customWidth="1"/>
    <col min="13316" max="13316" width="9.28515625" style="17" customWidth="1"/>
    <col min="13317" max="13317" width="3.42578125" style="17" customWidth="1"/>
    <col min="13318" max="13318" width="20.7109375" style="17" customWidth="1"/>
    <col min="13319" max="13319" width="5.140625" style="17" customWidth="1"/>
    <col min="13320" max="13320" width="10.28515625" style="17" customWidth="1"/>
    <col min="13321" max="13322" width="8.5703125" style="17" customWidth="1"/>
    <col min="13323" max="13323" width="11.7109375" style="17" bestFit="1" customWidth="1"/>
    <col min="13324" max="13324" width="4.85546875" style="17" customWidth="1"/>
    <col min="13325" max="13325" width="22.42578125" style="17" bestFit="1" customWidth="1"/>
    <col min="13326" max="13326" width="9.140625" style="17"/>
    <col min="13327" max="13327" width="8.85546875" style="17" customWidth="1"/>
    <col min="13328" max="13329" width="9.140625" style="17"/>
    <col min="13330" max="13330" width="11.7109375" style="17" bestFit="1" customWidth="1"/>
    <col min="13331" max="13567" width="9.140625" style="17"/>
    <col min="13568" max="13568" width="8.85546875" style="17" customWidth="1"/>
    <col min="13569" max="13569" width="10.28515625" style="17" customWidth="1"/>
    <col min="13570" max="13571" width="9.28515625" style="17" bestFit="1" customWidth="1"/>
    <col min="13572" max="13572" width="9.28515625" style="17" customWidth="1"/>
    <col min="13573" max="13573" width="3.42578125" style="17" customWidth="1"/>
    <col min="13574" max="13574" width="20.7109375" style="17" customWidth="1"/>
    <col min="13575" max="13575" width="5.140625" style="17" customWidth="1"/>
    <col min="13576" max="13576" width="10.28515625" style="17" customWidth="1"/>
    <col min="13577" max="13578" width="8.5703125" style="17" customWidth="1"/>
    <col min="13579" max="13579" width="11.7109375" style="17" bestFit="1" customWidth="1"/>
    <col min="13580" max="13580" width="4.85546875" style="17" customWidth="1"/>
    <col min="13581" max="13581" width="22.42578125" style="17" bestFit="1" customWidth="1"/>
    <col min="13582" max="13582" width="9.140625" style="17"/>
    <col min="13583" max="13583" width="8.85546875" style="17" customWidth="1"/>
    <col min="13584" max="13585" width="9.140625" style="17"/>
    <col min="13586" max="13586" width="11.7109375" style="17" bestFit="1" customWidth="1"/>
    <col min="13587" max="13823" width="9.140625" style="17"/>
    <col min="13824" max="13824" width="8.85546875" style="17" customWidth="1"/>
    <col min="13825" max="13825" width="10.28515625" style="17" customWidth="1"/>
    <col min="13826" max="13827" width="9.28515625" style="17" bestFit="1" customWidth="1"/>
    <col min="13828" max="13828" width="9.28515625" style="17" customWidth="1"/>
    <col min="13829" max="13829" width="3.42578125" style="17" customWidth="1"/>
    <col min="13830" max="13830" width="20.7109375" style="17" customWidth="1"/>
    <col min="13831" max="13831" width="5.140625" style="17" customWidth="1"/>
    <col min="13832" max="13832" width="10.28515625" style="17" customWidth="1"/>
    <col min="13833" max="13834" width="8.5703125" style="17" customWidth="1"/>
    <col min="13835" max="13835" width="11.7109375" style="17" bestFit="1" customWidth="1"/>
    <col min="13836" max="13836" width="4.85546875" style="17" customWidth="1"/>
    <col min="13837" max="13837" width="22.42578125" style="17" bestFit="1" customWidth="1"/>
    <col min="13838" max="13838" width="9.140625" style="17"/>
    <col min="13839" max="13839" width="8.85546875" style="17" customWidth="1"/>
    <col min="13840" max="13841" width="9.140625" style="17"/>
    <col min="13842" max="13842" width="11.7109375" style="17" bestFit="1" customWidth="1"/>
    <col min="13843" max="14079" width="9.140625" style="17"/>
    <col min="14080" max="14080" width="8.85546875" style="17" customWidth="1"/>
    <col min="14081" max="14081" width="10.28515625" style="17" customWidth="1"/>
    <col min="14082" max="14083" width="9.28515625" style="17" bestFit="1" customWidth="1"/>
    <col min="14084" max="14084" width="9.28515625" style="17" customWidth="1"/>
    <col min="14085" max="14085" width="3.42578125" style="17" customWidth="1"/>
    <col min="14086" max="14086" width="20.7109375" style="17" customWidth="1"/>
    <col min="14087" max="14087" width="5.140625" style="17" customWidth="1"/>
    <col min="14088" max="14088" width="10.28515625" style="17" customWidth="1"/>
    <col min="14089" max="14090" width="8.5703125" style="17" customWidth="1"/>
    <col min="14091" max="14091" width="11.7109375" style="17" bestFit="1" customWidth="1"/>
    <col min="14092" max="14092" width="4.85546875" style="17" customWidth="1"/>
    <col min="14093" max="14093" width="22.42578125" style="17" bestFit="1" customWidth="1"/>
    <col min="14094" max="14094" width="9.140625" style="17"/>
    <col min="14095" max="14095" width="8.85546875" style="17" customWidth="1"/>
    <col min="14096" max="14097" width="9.140625" style="17"/>
    <col min="14098" max="14098" width="11.7109375" style="17" bestFit="1" customWidth="1"/>
    <col min="14099" max="14335" width="9.140625" style="17"/>
    <col min="14336" max="14336" width="8.85546875" style="17" customWidth="1"/>
    <col min="14337" max="14337" width="10.28515625" style="17" customWidth="1"/>
    <col min="14338" max="14339" width="9.28515625" style="17" bestFit="1" customWidth="1"/>
    <col min="14340" max="14340" width="9.28515625" style="17" customWidth="1"/>
    <col min="14341" max="14341" width="3.42578125" style="17" customWidth="1"/>
    <col min="14342" max="14342" width="20.7109375" style="17" customWidth="1"/>
    <col min="14343" max="14343" width="5.140625" style="17" customWidth="1"/>
    <col min="14344" max="14344" width="10.28515625" style="17" customWidth="1"/>
    <col min="14345" max="14346" width="8.5703125" style="17" customWidth="1"/>
    <col min="14347" max="14347" width="11.7109375" style="17" bestFit="1" customWidth="1"/>
    <col min="14348" max="14348" width="4.85546875" style="17" customWidth="1"/>
    <col min="14349" max="14349" width="22.42578125" style="17" bestFit="1" customWidth="1"/>
    <col min="14350" max="14350" width="9.140625" style="17"/>
    <col min="14351" max="14351" width="8.85546875" style="17" customWidth="1"/>
    <col min="14352" max="14353" width="9.140625" style="17"/>
    <col min="14354" max="14354" width="11.7109375" style="17" bestFit="1" customWidth="1"/>
    <col min="14355" max="14591" width="9.140625" style="17"/>
    <col min="14592" max="14592" width="8.85546875" style="17" customWidth="1"/>
    <col min="14593" max="14593" width="10.28515625" style="17" customWidth="1"/>
    <col min="14594" max="14595" width="9.28515625" style="17" bestFit="1" customWidth="1"/>
    <col min="14596" max="14596" width="9.28515625" style="17" customWidth="1"/>
    <col min="14597" max="14597" width="3.42578125" style="17" customWidth="1"/>
    <col min="14598" max="14598" width="20.7109375" style="17" customWidth="1"/>
    <col min="14599" max="14599" width="5.140625" style="17" customWidth="1"/>
    <col min="14600" max="14600" width="10.28515625" style="17" customWidth="1"/>
    <col min="14601" max="14602" width="8.5703125" style="17" customWidth="1"/>
    <col min="14603" max="14603" width="11.7109375" style="17" bestFit="1" customWidth="1"/>
    <col min="14604" max="14604" width="4.85546875" style="17" customWidth="1"/>
    <col min="14605" max="14605" width="22.42578125" style="17" bestFit="1" customWidth="1"/>
    <col min="14606" max="14606" width="9.140625" style="17"/>
    <col min="14607" max="14607" width="8.85546875" style="17" customWidth="1"/>
    <col min="14608" max="14609" width="9.140625" style="17"/>
    <col min="14610" max="14610" width="11.7109375" style="17" bestFit="1" customWidth="1"/>
    <col min="14611" max="14847" width="9.140625" style="17"/>
    <col min="14848" max="14848" width="8.85546875" style="17" customWidth="1"/>
    <col min="14849" max="14849" width="10.28515625" style="17" customWidth="1"/>
    <col min="14850" max="14851" width="9.28515625" style="17" bestFit="1" customWidth="1"/>
    <col min="14852" max="14852" width="9.28515625" style="17" customWidth="1"/>
    <col min="14853" max="14853" width="3.42578125" style="17" customWidth="1"/>
    <col min="14854" max="14854" width="20.7109375" style="17" customWidth="1"/>
    <col min="14855" max="14855" width="5.140625" style="17" customWidth="1"/>
    <col min="14856" max="14856" width="10.28515625" style="17" customWidth="1"/>
    <col min="14857" max="14858" width="8.5703125" style="17" customWidth="1"/>
    <col min="14859" max="14859" width="11.7109375" style="17" bestFit="1" customWidth="1"/>
    <col min="14860" max="14860" width="4.85546875" style="17" customWidth="1"/>
    <col min="14861" max="14861" width="22.42578125" style="17" bestFit="1" customWidth="1"/>
    <col min="14862" max="14862" width="9.140625" style="17"/>
    <col min="14863" max="14863" width="8.85546875" style="17" customWidth="1"/>
    <col min="14864" max="14865" width="9.140625" style="17"/>
    <col min="14866" max="14866" width="11.7109375" style="17" bestFit="1" customWidth="1"/>
    <col min="14867" max="15103" width="9.140625" style="17"/>
    <col min="15104" max="15104" width="8.85546875" style="17" customWidth="1"/>
    <col min="15105" max="15105" width="10.28515625" style="17" customWidth="1"/>
    <col min="15106" max="15107" width="9.28515625" style="17" bestFit="1" customWidth="1"/>
    <col min="15108" max="15108" width="9.28515625" style="17" customWidth="1"/>
    <col min="15109" max="15109" width="3.42578125" style="17" customWidth="1"/>
    <col min="15110" max="15110" width="20.7109375" style="17" customWidth="1"/>
    <col min="15111" max="15111" width="5.140625" style="17" customWidth="1"/>
    <col min="15112" max="15112" width="10.28515625" style="17" customWidth="1"/>
    <col min="15113" max="15114" width="8.5703125" style="17" customWidth="1"/>
    <col min="15115" max="15115" width="11.7109375" style="17" bestFit="1" customWidth="1"/>
    <col min="15116" max="15116" width="4.85546875" style="17" customWidth="1"/>
    <col min="15117" max="15117" width="22.42578125" style="17" bestFit="1" customWidth="1"/>
    <col min="15118" max="15118" width="9.140625" style="17"/>
    <col min="15119" max="15119" width="8.85546875" style="17" customWidth="1"/>
    <col min="15120" max="15121" width="9.140625" style="17"/>
    <col min="15122" max="15122" width="11.7109375" style="17" bestFit="1" customWidth="1"/>
    <col min="15123" max="15359" width="9.140625" style="17"/>
    <col min="15360" max="15360" width="8.85546875" style="17" customWidth="1"/>
    <col min="15361" max="15361" width="10.28515625" style="17" customWidth="1"/>
    <col min="15362" max="15363" width="9.28515625" style="17" bestFit="1" customWidth="1"/>
    <col min="15364" max="15364" width="9.28515625" style="17" customWidth="1"/>
    <col min="15365" max="15365" width="3.42578125" style="17" customWidth="1"/>
    <col min="15366" max="15366" width="20.7109375" style="17" customWidth="1"/>
    <col min="15367" max="15367" width="5.140625" style="17" customWidth="1"/>
    <col min="15368" max="15368" width="10.28515625" style="17" customWidth="1"/>
    <col min="15369" max="15370" width="8.5703125" style="17" customWidth="1"/>
    <col min="15371" max="15371" width="11.7109375" style="17" bestFit="1" customWidth="1"/>
    <col min="15372" max="15372" width="4.85546875" style="17" customWidth="1"/>
    <col min="15373" max="15373" width="22.42578125" style="17" bestFit="1" customWidth="1"/>
    <col min="15374" max="15374" width="9.140625" style="17"/>
    <col min="15375" max="15375" width="8.85546875" style="17" customWidth="1"/>
    <col min="15376" max="15377" width="9.140625" style="17"/>
    <col min="15378" max="15378" width="11.7109375" style="17" bestFit="1" customWidth="1"/>
    <col min="15379" max="15615" width="9.140625" style="17"/>
    <col min="15616" max="15616" width="8.85546875" style="17" customWidth="1"/>
    <col min="15617" max="15617" width="10.28515625" style="17" customWidth="1"/>
    <col min="15618" max="15619" width="9.28515625" style="17" bestFit="1" customWidth="1"/>
    <col min="15620" max="15620" width="9.28515625" style="17" customWidth="1"/>
    <col min="15621" max="15621" width="3.42578125" style="17" customWidth="1"/>
    <col min="15622" max="15622" width="20.7109375" style="17" customWidth="1"/>
    <col min="15623" max="15623" width="5.140625" style="17" customWidth="1"/>
    <col min="15624" max="15624" width="10.28515625" style="17" customWidth="1"/>
    <col min="15625" max="15626" width="8.5703125" style="17" customWidth="1"/>
    <col min="15627" max="15627" width="11.7109375" style="17" bestFit="1" customWidth="1"/>
    <col min="15628" max="15628" width="4.85546875" style="17" customWidth="1"/>
    <col min="15629" max="15629" width="22.42578125" style="17" bestFit="1" customWidth="1"/>
    <col min="15630" max="15630" width="9.140625" style="17"/>
    <col min="15631" max="15631" width="8.85546875" style="17" customWidth="1"/>
    <col min="15632" max="15633" width="9.140625" style="17"/>
    <col min="15634" max="15634" width="11.7109375" style="17" bestFit="1" customWidth="1"/>
    <col min="15635" max="15871" width="9.140625" style="17"/>
    <col min="15872" max="15872" width="8.85546875" style="17" customWidth="1"/>
    <col min="15873" max="15873" width="10.28515625" style="17" customWidth="1"/>
    <col min="15874" max="15875" width="9.28515625" style="17" bestFit="1" customWidth="1"/>
    <col min="15876" max="15876" width="9.28515625" style="17" customWidth="1"/>
    <col min="15877" max="15877" width="3.42578125" style="17" customWidth="1"/>
    <col min="15878" max="15878" width="20.7109375" style="17" customWidth="1"/>
    <col min="15879" max="15879" width="5.140625" style="17" customWidth="1"/>
    <col min="15880" max="15880" width="10.28515625" style="17" customWidth="1"/>
    <col min="15881" max="15882" width="8.5703125" style="17" customWidth="1"/>
    <col min="15883" max="15883" width="11.7109375" style="17" bestFit="1" customWidth="1"/>
    <col min="15884" max="15884" width="4.85546875" style="17" customWidth="1"/>
    <col min="15885" max="15885" width="22.42578125" style="17" bestFit="1" customWidth="1"/>
    <col min="15886" max="15886" width="9.140625" style="17"/>
    <col min="15887" max="15887" width="8.85546875" style="17" customWidth="1"/>
    <col min="15888" max="15889" width="9.140625" style="17"/>
    <col min="15890" max="15890" width="11.7109375" style="17" bestFit="1" customWidth="1"/>
    <col min="15891" max="16127" width="9.140625" style="17"/>
    <col min="16128" max="16128" width="8.85546875" style="17" customWidth="1"/>
    <col min="16129" max="16129" width="10.28515625" style="17" customWidth="1"/>
    <col min="16130" max="16131" width="9.28515625" style="17" bestFit="1" customWidth="1"/>
    <col min="16132" max="16132" width="9.28515625" style="17" customWidth="1"/>
    <col min="16133" max="16133" width="3.42578125" style="17" customWidth="1"/>
    <col min="16134" max="16134" width="20.7109375" style="17" customWidth="1"/>
    <col min="16135" max="16135" width="5.140625" style="17" customWidth="1"/>
    <col min="16136" max="16136" width="10.28515625" style="17" customWidth="1"/>
    <col min="16137" max="16138" width="8.5703125" style="17" customWidth="1"/>
    <col min="16139" max="16139" width="11.7109375" style="17" bestFit="1" customWidth="1"/>
    <col min="16140" max="16140" width="4.85546875" style="17" customWidth="1"/>
    <col min="16141" max="16141" width="22.42578125" style="17" bestFit="1" customWidth="1"/>
    <col min="16142" max="16142" width="9.140625" style="17"/>
    <col min="16143" max="16143" width="8.85546875" style="17" customWidth="1"/>
    <col min="16144" max="16145" width="9.140625" style="17"/>
    <col min="16146" max="16146" width="11.7109375" style="17" bestFit="1" customWidth="1"/>
    <col min="16147" max="16384" width="9.140625" style="17"/>
  </cols>
  <sheetData>
    <row r="1" spans="1:47" ht="15.75">
      <c r="A1" s="13" t="s">
        <v>0</v>
      </c>
      <c r="B1" s="14" t="s">
        <v>108</v>
      </c>
    </row>
    <row r="2" spans="1:47" ht="15.75">
      <c r="B2" s="14"/>
    </row>
    <row r="3" spans="1:47">
      <c r="A3" s="17"/>
      <c r="B3" s="76" t="s">
        <v>26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AT3" s="19"/>
      <c r="AU3" s="19"/>
    </row>
    <row r="4" spans="1:47">
      <c r="A4" s="20"/>
      <c r="B4" s="77" t="s">
        <v>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AT4" s="19"/>
      <c r="AU4" s="19"/>
    </row>
    <row r="5" spans="1:47">
      <c r="A5" s="20"/>
      <c r="B5" s="78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AT5" s="19"/>
      <c r="AU5" s="19"/>
    </row>
    <row r="6" spans="1:47">
      <c r="A6" s="20"/>
      <c r="B6" s="77" t="s">
        <v>33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AT6" s="19"/>
      <c r="AU6" s="19"/>
    </row>
    <row r="8" spans="1:47" s="42" customFormat="1" ht="22.15" customHeight="1">
      <c r="A8" s="44" t="s">
        <v>28</v>
      </c>
      <c r="B8" s="105" t="s">
        <v>98</v>
      </c>
      <c r="C8" s="105"/>
      <c r="D8" s="105"/>
      <c r="E8" s="105"/>
      <c r="F8" s="47"/>
      <c r="G8" s="47" t="s">
        <v>106</v>
      </c>
      <c r="H8" s="47"/>
      <c r="I8" s="105" t="s">
        <v>100</v>
      </c>
      <c r="J8" s="105"/>
      <c r="K8" s="105"/>
      <c r="L8" s="105"/>
      <c r="O8" s="52"/>
    </row>
    <row r="9" spans="1:47" s="52" customFormat="1" ht="19.149999999999999" customHeight="1">
      <c r="A9" s="41"/>
      <c r="B9" s="41" t="s">
        <v>101</v>
      </c>
      <c r="C9" s="41" t="s">
        <v>102</v>
      </c>
      <c r="D9" s="41" t="s">
        <v>103</v>
      </c>
      <c r="E9" s="41" t="s">
        <v>104</v>
      </c>
      <c r="F9" s="41"/>
      <c r="G9" s="41"/>
      <c r="H9" s="41"/>
      <c r="I9" s="72" t="s">
        <v>101</v>
      </c>
      <c r="J9" s="41" t="s">
        <v>102</v>
      </c>
      <c r="K9" s="41" t="s">
        <v>103</v>
      </c>
      <c r="L9" s="41" t="s">
        <v>105</v>
      </c>
    </row>
    <row r="10" spans="1:47" s="42" customFormat="1">
      <c r="A10" s="81">
        <v>1700</v>
      </c>
      <c r="B10" s="82">
        <v>100</v>
      </c>
      <c r="C10" s="82">
        <v>100</v>
      </c>
      <c r="D10" s="82">
        <v>100</v>
      </c>
      <c r="E10" s="82">
        <v>100</v>
      </c>
      <c r="G10" s="83">
        <v>76.012519824270655</v>
      </c>
      <c r="I10" s="84">
        <v>100</v>
      </c>
      <c r="J10" s="85">
        <v>100</v>
      </c>
      <c r="K10" s="83">
        <v>100</v>
      </c>
      <c r="L10" s="86">
        <v>100</v>
      </c>
      <c r="O10" s="85"/>
      <c r="P10" s="87"/>
      <c r="Q10" s="88"/>
      <c r="R10" s="89"/>
      <c r="S10" s="88"/>
      <c r="T10" s="88"/>
    </row>
    <row r="11" spans="1:47">
      <c r="A11" s="73">
        <v>1701</v>
      </c>
      <c r="B11" s="90">
        <v>111.06349460047156</v>
      </c>
      <c r="C11" s="90">
        <v>111.86255829124541</v>
      </c>
      <c r="D11" s="90">
        <v>103.49447170050803</v>
      </c>
      <c r="E11" s="90">
        <v>108.97205822904704</v>
      </c>
      <c r="G11" s="58">
        <v>79.129635193708879</v>
      </c>
      <c r="I11" s="91">
        <v>88.546499491040294</v>
      </c>
      <c r="J11" s="92">
        <v>98.090637798917086</v>
      </c>
      <c r="K11" s="58">
        <v>98.050019973879415</v>
      </c>
      <c r="L11" s="93">
        <v>95.529802539388157</v>
      </c>
      <c r="O11" s="92"/>
      <c r="P11" s="87"/>
      <c r="Q11" s="66"/>
      <c r="R11" s="94"/>
      <c r="S11" s="88"/>
      <c r="T11" s="88"/>
    </row>
    <row r="12" spans="1:47">
      <c r="A12" s="73">
        <v>1702</v>
      </c>
      <c r="B12" s="90">
        <v>117.73632298883933</v>
      </c>
      <c r="C12" s="90">
        <v>101.11236154422029</v>
      </c>
      <c r="D12" s="90">
        <v>103.02340010571747</v>
      </c>
      <c r="E12" s="90">
        <v>106.16158030914751</v>
      </c>
      <c r="G12" s="58">
        <v>75.827470936292116</v>
      </c>
      <c r="I12" s="91">
        <v>86.996864789804235</v>
      </c>
      <c r="J12" s="92">
        <v>95.436058931373822</v>
      </c>
      <c r="K12" s="58">
        <v>97.885147845548133</v>
      </c>
      <c r="L12" s="93">
        <v>93.966719819381026</v>
      </c>
      <c r="O12" s="92"/>
      <c r="P12" s="87"/>
      <c r="Q12" s="66"/>
      <c r="R12" s="94"/>
      <c r="S12" s="88"/>
      <c r="T12" s="88"/>
    </row>
    <row r="13" spans="1:47">
      <c r="A13" s="73">
        <v>1703</v>
      </c>
      <c r="B13" s="90">
        <v>104.6662071836997</v>
      </c>
      <c r="C13" s="90">
        <v>92.644367761450283</v>
      </c>
      <c r="D13" s="90">
        <v>103.59802270699919</v>
      </c>
      <c r="E13" s="90">
        <v>99.358022663290825</v>
      </c>
      <c r="G13" s="58">
        <v>69.465726221976141</v>
      </c>
      <c r="I13" s="91">
        <v>80.142811425414706</v>
      </c>
      <c r="J13" s="92">
        <v>95.585529920412156</v>
      </c>
      <c r="K13" s="58">
        <v>97.194170083883563</v>
      </c>
      <c r="L13" s="93">
        <v>91.97769265620407</v>
      </c>
      <c r="O13" s="92"/>
      <c r="P13" s="87"/>
      <c r="Q13" s="66"/>
      <c r="R13" s="94"/>
      <c r="S13" s="88"/>
      <c r="T13" s="88"/>
    </row>
    <row r="14" spans="1:47">
      <c r="A14" s="73">
        <v>1704</v>
      </c>
      <c r="B14" s="90">
        <v>131.24769830221445</v>
      </c>
      <c r="C14" s="90">
        <v>117.0199109643147</v>
      </c>
      <c r="D14" s="90">
        <v>109.10511487645303</v>
      </c>
      <c r="E14" s="90">
        <v>118.28590078136946</v>
      </c>
      <c r="G14" s="58">
        <v>85.536547700088292</v>
      </c>
      <c r="I14" s="91">
        <v>87.759509519794904</v>
      </c>
      <c r="J14" s="92">
        <v>97.207369711405462</v>
      </c>
      <c r="K14" s="58">
        <v>98.608614729338655</v>
      </c>
      <c r="L14" s="93">
        <v>95.13352887617458</v>
      </c>
      <c r="O14" s="92"/>
      <c r="P14" s="87"/>
      <c r="Q14" s="66"/>
      <c r="R14" s="94"/>
      <c r="S14" s="88"/>
      <c r="T14" s="88"/>
    </row>
    <row r="15" spans="1:47">
      <c r="A15" s="73">
        <v>1705</v>
      </c>
      <c r="B15" s="90">
        <v>127.02748532908809</v>
      </c>
      <c r="C15" s="90">
        <v>105.89725802833665</v>
      </c>
      <c r="D15" s="90">
        <v>108.17838461837989</v>
      </c>
      <c r="E15" s="90">
        <v>112.26784153982483</v>
      </c>
      <c r="G15" s="58">
        <v>79.364964225400414</v>
      </c>
      <c r="I15" s="91">
        <v>80.040560722082404</v>
      </c>
      <c r="J15" s="92">
        <v>97.025815281172072</v>
      </c>
      <c r="K15" s="58">
        <v>98.618695630123682</v>
      </c>
      <c r="L15" s="93">
        <v>93.001150711944021</v>
      </c>
      <c r="O15" s="92"/>
      <c r="P15" s="87"/>
      <c r="Q15" s="66"/>
      <c r="R15" s="94"/>
      <c r="S15" s="88"/>
      <c r="T15" s="88"/>
    </row>
    <row r="16" spans="1:47">
      <c r="A16" s="73">
        <v>1706</v>
      </c>
      <c r="B16" s="90">
        <v>98.720928897571312</v>
      </c>
      <c r="C16" s="90">
        <v>85.358488925039183</v>
      </c>
      <c r="D16" s="90">
        <v>104.57450521118083</v>
      </c>
      <c r="E16" s="90">
        <v>95.07338451802228</v>
      </c>
      <c r="G16" s="58">
        <v>64.29575722197626</v>
      </c>
      <c r="I16" s="91">
        <v>77.827533944691012</v>
      </c>
      <c r="J16" s="92">
        <v>90.59770396340754</v>
      </c>
      <c r="K16" s="58">
        <v>96.162197961756021</v>
      </c>
      <c r="L16" s="93">
        <v>88.968902065368709</v>
      </c>
      <c r="O16" s="92"/>
      <c r="P16" s="87"/>
      <c r="Q16" s="66"/>
      <c r="R16" s="94"/>
      <c r="S16" s="88"/>
      <c r="T16" s="88"/>
    </row>
    <row r="17" spans="1:20">
      <c r="A17" s="73">
        <v>1707</v>
      </c>
      <c r="B17" s="90">
        <v>115.15476517739147</v>
      </c>
      <c r="C17" s="90">
        <v>98.301504861758175</v>
      </c>
      <c r="D17" s="90">
        <v>110.84723884269994</v>
      </c>
      <c r="E17" s="90">
        <v>106.81427520290893</v>
      </c>
      <c r="G17" s="58">
        <v>71.677866412264734</v>
      </c>
      <c r="I17" s="91">
        <v>78.42023212798658</v>
      </c>
      <c r="J17" s="92">
        <v>88.169380726888392</v>
      </c>
      <c r="K17" s="58">
        <v>96.655279334776495</v>
      </c>
      <c r="L17" s="93">
        <v>88.281690716425487</v>
      </c>
      <c r="O17" s="92"/>
      <c r="P17" s="87"/>
      <c r="Q17" s="66"/>
      <c r="R17" s="94"/>
      <c r="S17" s="88"/>
      <c r="T17" s="88"/>
    </row>
    <row r="18" spans="1:20">
      <c r="A18" s="73">
        <v>1708</v>
      </c>
      <c r="B18" s="90">
        <v>91.182134867909824</v>
      </c>
      <c r="C18" s="90">
        <v>127.20545070961577</v>
      </c>
      <c r="D18" s="90">
        <v>115.03335774281172</v>
      </c>
      <c r="E18" s="90">
        <v>113.69470658216925</v>
      </c>
      <c r="G18" s="58">
        <v>79.578447664897553</v>
      </c>
      <c r="I18" s="91">
        <v>89.39867449529531</v>
      </c>
      <c r="J18" s="92">
        <v>88.889288611333114</v>
      </c>
      <c r="K18" s="58">
        <v>98.440624195385794</v>
      </c>
      <c r="L18" s="93">
        <v>92.081012964439708</v>
      </c>
      <c r="O18" s="92"/>
      <c r="P18" s="87"/>
      <c r="Q18" s="66"/>
      <c r="R18" s="94"/>
      <c r="S18" s="88"/>
      <c r="T18" s="88"/>
    </row>
    <row r="19" spans="1:20">
      <c r="A19" s="73">
        <v>1709</v>
      </c>
      <c r="B19" s="90">
        <v>77.498529743171261</v>
      </c>
      <c r="C19" s="90">
        <v>102.62671148999556</v>
      </c>
      <c r="D19" s="90">
        <v>110.68823725661731</v>
      </c>
      <c r="E19" s="90">
        <v>98.497766951873672</v>
      </c>
      <c r="G19" s="58">
        <v>74.937099727792571</v>
      </c>
      <c r="I19" s="91">
        <v>119.83020271038509</v>
      </c>
      <c r="J19" s="92">
        <v>88.296795901691567</v>
      </c>
      <c r="K19" s="58">
        <v>98.842992559812885</v>
      </c>
      <c r="L19" s="93">
        <v>100.08877325184093</v>
      </c>
      <c r="O19" s="92"/>
      <c r="P19" s="87"/>
      <c r="Q19" s="66"/>
      <c r="R19" s="94"/>
      <c r="S19" s="88"/>
      <c r="T19" s="88"/>
    </row>
    <row r="20" spans="1:20">
      <c r="A20" s="73">
        <v>1710</v>
      </c>
      <c r="B20" s="90">
        <v>72.160465827204334</v>
      </c>
      <c r="C20" s="90">
        <v>86.84858041633403</v>
      </c>
      <c r="D20" s="90">
        <v>107.55001113187726</v>
      </c>
      <c r="E20" s="90">
        <v>89.550510252966234</v>
      </c>
      <c r="G20" s="58">
        <v>69.919079780455633</v>
      </c>
      <c r="I20" s="91">
        <v>123.59103669022313</v>
      </c>
      <c r="J20" s="92">
        <v>91.756611797007366</v>
      </c>
      <c r="K20" s="58">
        <v>99.452470085106384</v>
      </c>
      <c r="L20" s="93">
        <v>102.71704320152695</v>
      </c>
      <c r="O20" s="92"/>
      <c r="P20" s="87"/>
      <c r="Q20" s="66"/>
      <c r="R20" s="94"/>
      <c r="S20" s="88"/>
      <c r="T20" s="88"/>
    </row>
    <row r="21" spans="1:20">
      <c r="A21" s="73">
        <v>1711</v>
      </c>
      <c r="B21" s="90">
        <v>93.151593200151765</v>
      </c>
      <c r="C21" s="90">
        <v>88.521060362105132</v>
      </c>
      <c r="D21" s="90">
        <v>113.15726367155725</v>
      </c>
      <c r="E21" s="90">
        <v>97.639014312988877</v>
      </c>
      <c r="G21" s="58">
        <v>70.732811609084109</v>
      </c>
      <c r="I21" s="91">
        <v>102.50766236513455</v>
      </c>
      <c r="J21" s="92">
        <v>89.397533508073721</v>
      </c>
      <c r="K21" s="58">
        <v>96.920947822811613</v>
      </c>
      <c r="L21" s="93">
        <v>95.304280139262616</v>
      </c>
      <c r="O21" s="92"/>
      <c r="P21" s="87"/>
      <c r="Q21" s="66"/>
      <c r="R21" s="94"/>
      <c r="S21" s="88"/>
      <c r="T21" s="88"/>
    </row>
    <row r="22" spans="1:20">
      <c r="A22" s="73">
        <v>1712</v>
      </c>
      <c r="B22" s="90">
        <v>100.31933403058642</v>
      </c>
      <c r="C22" s="90">
        <v>88.521060362105132</v>
      </c>
      <c r="D22" s="90">
        <v>106.89540459858273</v>
      </c>
      <c r="E22" s="90">
        <v>97.54912173027806</v>
      </c>
      <c r="G22" s="58">
        <v>68.418182623884476</v>
      </c>
      <c r="I22" s="91">
        <v>93.50781712268207</v>
      </c>
      <c r="J22" s="92">
        <v>88.659806129997932</v>
      </c>
      <c r="K22" s="58">
        <v>95.900605051211159</v>
      </c>
      <c r="L22" s="93">
        <v>92.270535400331681</v>
      </c>
      <c r="O22" s="92"/>
      <c r="P22" s="87"/>
      <c r="Q22" s="66"/>
      <c r="R22" s="94"/>
      <c r="S22" s="88"/>
      <c r="T22" s="88"/>
    </row>
    <row r="23" spans="1:20">
      <c r="A23" s="73">
        <v>1713</v>
      </c>
      <c r="B23" s="90">
        <v>77.247629985565723</v>
      </c>
      <c r="C23" s="90">
        <v>94.177103502858557</v>
      </c>
      <c r="D23" s="90">
        <v>105.75456160531189</v>
      </c>
      <c r="E23" s="90">
        <v>93.361678325180037</v>
      </c>
      <c r="G23" s="58">
        <v>67.225850100756958</v>
      </c>
      <c r="I23" s="91">
        <v>98.056240686293208</v>
      </c>
      <c r="J23" s="92">
        <v>90.717511018674145</v>
      </c>
      <c r="K23" s="58">
        <v>97.132374888850435</v>
      </c>
      <c r="L23" s="93">
        <v>94.728906233197876</v>
      </c>
      <c r="O23" s="92"/>
      <c r="P23" s="87"/>
      <c r="Q23" s="66"/>
      <c r="R23" s="94"/>
      <c r="S23" s="88"/>
      <c r="T23" s="88"/>
    </row>
    <row r="24" spans="1:20">
      <c r="A24" s="73">
        <v>1714</v>
      </c>
      <c r="B24" s="90">
        <v>95.813364464322589</v>
      </c>
      <c r="C24" s="90">
        <v>103.42444020455433</v>
      </c>
      <c r="D24" s="90">
        <v>107.50623791830918</v>
      </c>
      <c r="E24" s="90">
        <v>102.69851980433337</v>
      </c>
      <c r="G24" s="58">
        <v>75.758388749682439</v>
      </c>
      <c r="I24" s="91">
        <v>104.782248905263</v>
      </c>
      <c r="J24" s="92">
        <v>91.467354455826012</v>
      </c>
      <c r="K24" s="58">
        <v>97.797000525984416</v>
      </c>
      <c r="L24" s="93">
        <v>97.046843783495007</v>
      </c>
      <c r="O24" s="92"/>
      <c r="P24" s="87"/>
      <c r="Q24" s="66"/>
      <c r="R24" s="94"/>
      <c r="S24" s="88"/>
      <c r="T24" s="88"/>
    </row>
    <row r="25" spans="1:20">
      <c r="A25" s="73">
        <v>1715</v>
      </c>
      <c r="B25" s="90">
        <v>84.363563993441588</v>
      </c>
      <c r="C25" s="90">
        <v>104.17068806968881</v>
      </c>
      <c r="D25" s="90">
        <v>107.08809791280179</v>
      </c>
      <c r="E25" s="90">
        <v>99.816470148484441</v>
      </c>
      <c r="G25" s="58">
        <v>70.078573267485552</v>
      </c>
      <c r="I25" s="91">
        <v>89.710367260514033</v>
      </c>
      <c r="J25" s="92">
        <v>89.850179235377098</v>
      </c>
      <c r="K25" s="58">
        <v>97.821089279044628</v>
      </c>
      <c r="L25" s="93">
        <v>92.362975220890803</v>
      </c>
      <c r="O25" s="92"/>
      <c r="P25" s="87"/>
      <c r="Q25" s="66"/>
      <c r="R25" s="94"/>
      <c r="S25" s="88"/>
      <c r="T25" s="88"/>
    </row>
    <row r="26" spans="1:20">
      <c r="A26" s="73">
        <v>1716</v>
      </c>
      <c r="B26" s="90">
        <v>85.426759333134854</v>
      </c>
      <c r="C26" s="90">
        <v>109.92723724678018</v>
      </c>
      <c r="D26" s="90">
        <v>110.56993815888821</v>
      </c>
      <c r="E26" s="90">
        <v>103.59236877521229</v>
      </c>
      <c r="G26" s="58">
        <v>72.992206232055651</v>
      </c>
      <c r="I26" s="91">
        <v>96.681478448360508</v>
      </c>
      <c r="J26" s="92">
        <v>86.424301277204236</v>
      </c>
      <c r="K26" s="58">
        <v>97.470733512911352</v>
      </c>
      <c r="L26" s="93">
        <v>92.696555611787176</v>
      </c>
      <c r="O26" s="92"/>
      <c r="P26" s="87"/>
      <c r="Q26" s="66"/>
      <c r="R26" s="94"/>
      <c r="S26" s="88"/>
      <c r="T26" s="88"/>
    </row>
    <row r="27" spans="1:20">
      <c r="A27" s="73">
        <v>1717</v>
      </c>
      <c r="B27" s="90">
        <v>95.931791606605714</v>
      </c>
      <c r="C27" s="90">
        <v>117.13906331529856</v>
      </c>
      <c r="D27" s="90">
        <v>110.74782740554745</v>
      </c>
      <c r="E27" s="90">
        <v>109.4329724678627</v>
      </c>
      <c r="G27" s="58">
        <v>77.977555209153849</v>
      </c>
      <c r="I27" s="91">
        <v>94.073479020069456</v>
      </c>
      <c r="J27" s="92">
        <v>90.117893408005258</v>
      </c>
      <c r="K27" s="58">
        <v>98.146559824980926</v>
      </c>
      <c r="L27" s="93">
        <v>93.742447727073269</v>
      </c>
      <c r="O27" s="92"/>
      <c r="P27" s="87"/>
      <c r="Q27" s="66"/>
      <c r="R27" s="94"/>
      <c r="S27" s="88"/>
      <c r="T27" s="88"/>
    </row>
    <row r="28" spans="1:20">
      <c r="A28" s="73">
        <v>1718</v>
      </c>
      <c r="B28" s="90">
        <v>115.7850294520194</v>
      </c>
      <c r="C28" s="90">
        <v>117.51047771226789</v>
      </c>
      <c r="D28" s="90">
        <v>113.0187134162141</v>
      </c>
      <c r="E28" s="90">
        <v>115.61282110450897</v>
      </c>
      <c r="G28" s="58">
        <v>82.647577801467861</v>
      </c>
      <c r="I28" s="91">
        <v>89.019600566535686</v>
      </c>
      <c r="J28" s="92">
        <v>93.818095002369375</v>
      </c>
      <c r="K28" s="58">
        <v>98.533502889559074</v>
      </c>
      <c r="L28" s="93">
        <v>94.045712623784823</v>
      </c>
      <c r="O28" s="92"/>
      <c r="P28" s="87"/>
      <c r="Q28" s="66"/>
      <c r="R28" s="94"/>
      <c r="S28" s="88"/>
      <c r="T28" s="88"/>
    </row>
    <row r="29" spans="1:20">
      <c r="A29" s="73">
        <v>1719</v>
      </c>
      <c r="B29" s="90">
        <v>95.744007683226258</v>
      </c>
      <c r="C29" s="90">
        <v>124.85269605394329</v>
      </c>
      <c r="D29" s="90">
        <v>113.89401819946683</v>
      </c>
      <c r="E29" s="90">
        <v>113.57604122492934</v>
      </c>
      <c r="G29" s="58">
        <v>79.405394895458386</v>
      </c>
      <c r="I29" s="91">
        <v>86.973948176323873</v>
      </c>
      <c r="J29" s="92">
        <v>90.924207882283142</v>
      </c>
      <c r="K29" s="58">
        <v>97.510363800732179</v>
      </c>
      <c r="L29" s="93">
        <v>91.976769812347385</v>
      </c>
      <c r="O29" s="92"/>
      <c r="P29" s="87"/>
      <c r="Q29" s="66"/>
      <c r="R29" s="94"/>
      <c r="S29" s="88"/>
      <c r="T29" s="88"/>
    </row>
    <row r="30" spans="1:20">
      <c r="A30" s="73">
        <v>1720</v>
      </c>
      <c r="B30" s="90">
        <v>132.44334452246486</v>
      </c>
      <c r="C30" s="90">
        <v>119.7205319221772</v>
      </c>
      <c r="D30" s="90">
        <v>112.54168542346056</v>
      </c>
      <c r="E30" s="90">
        <v>120.82021463046533</v>
      </c>
      <c r="G30" s="58">
        <v>87.893844370221785</v>
      </c>
      <c r="I30" s="91">
        <v>97.644520451141318</v>
      </c>
      <c r="J30" s="92">
        <v>90.512659768683918</v>
      </c>
      <c r="K30" s="58">
        <v>100.79079965247367</v>
      </c>
      <c r="L30" s="93">
        <v>95.704801717922194</v>
      </c>
      <c r="O30" s="92"/>
      <c r="P30" s="87"/>
      <c r="Q30" s="66"/>
      <c r="R30" s="94"/>
      <c r="S30" s="88"/>
      <c r="T30" s="88"/>
    </row>
    <row r="31" spans="1:20">
      <c r="A31" s="73">
        <v>1721</v>
      </c>
      <c r="B31" s="90">
        <v>128.66088915336607</v>
      </c>
      <c r="C31" s="90">
        <v>112.79798613722684</v>
      </c>
      <c r="D31" s="90">
        <v>109.90395979635051</v>
      </c>
      <c r="E31" s="90">
        <v>116.10676175553252</v>
      </c>
      <c r="G31" s="58">
        <v>80.625293937614245</v>
      </c>
      <c r="I31" s="91">
        <v>90.280625439577861</v>
      </c>
      <c r="J31" s="92">
        <v>86.422883434126945</v>
      </c>
      <c r="K31" s="58">
        <v>98.617838591647839</v>
      </c>
      <c r="L31" s="93">
        <v>91.354231517154147</v>
      </c>
      <c r="O31" s="92"/>
      <c r="P31" s="87"/>
      <c r="Q31" s="66"/>
      <c r="R31" s="94"/>
      <c r="S31" s="88"/>
      <c r="T31" s="88"/>
    </row>
    <row r="32" spans="1:20">
      <c r="A32" s="73">
        <v>1722</v>
      </c>
      <c r="B32" s="90">
        <v>118.28793710202154</v>
      </c>
      <c r="C32" s="90">
        <v>118.67457197477557</v>
      </c>
      <c r="D32" s="90">
        <v>114.84127883571892</v>
      </c>
      <c r="E32" s="90">
        <v>117.34497971718356</v>
      </c>
      <c r="G32" s="58">
        <v>79.622886211343825</v>
      </c>
      <c r="I32" s="91">
        <v>83.249084838296213</v>
      </c>
      <c r="J32" s="92">
        <v>87.399958159982262</v>
      </c>
      <c r="K32" s="58">
        <v>96.697616170019558</v>
      </c>
      <c r="L32" s="93">
        <v>89.266451706051456</v>
      </c>
      <c r="O32" s="92"/>
      <c r="P32" s="87"/>
      <c r="Q32" s="66"/>
      <c r="R32" s="94"/>
      <c r="S32" s="88"/>
      <c r="T32" s="88"/>
    </row>
    <row r="33" spans="1:20">
      <c r="A33" s="73">
        <v>1723</v>
      </c>
      <c r="B33" s="90">
        <v>109.71571542015511</v>
      </c>
      <c r="C33" s="90">
        <v>118.4197782846683</v>
      </c>
      <c r="D33" s="90">
        <v>113.51219091416434</v>
      </c>
      <c r="E33" s="90">
        <v>114.52612301565672</v>
      </c>
      <c r="G33" s="58">
        <v>79.645836222134321</v>
      </c>
      <c r="I33" s="91">
        <v>86.436496892758939</v>
      </c>
      <c r="J33" s="92">
        <v>89.037217188222655</v>
      </c>
      <c r="K33" s="58">
        <v>98.87380869786611</v>
      </c>
      <c r="L33" s="93">
        <v>91.489949453085046</v>
      </c>
      <c r="O33" s="92"/>
      <c r="P33" s="87"/>
      <c r="Q33" s="66"/>
      <c r="R33" s="94"/>
      <c r="S33" s="88"/>
      <c r="T33" s="88"/>
    </row>
    <row r="34" spans="1:20">
      <c r="A34" s="73">
        <v>1724</v>
      </c>
      <c r="B34" s="90">
        <v>114.30381943354664</v>
      </c>
      <c r="C34" s="90">
        <v>112.9038361554544</v>
      </c>
      <c r="D34" s="90">
        <v>113.23245425342516</v>
      </c>
      <c r="E34" s="90">
        <v>113.38270070708658</v>
      </c>
      <c r="G34" s="58">
        <v>78.897839275420651</v>
      </c>
      <c r="I34" s="91">
        <v>89.041806497524917</v>
      </c>
      <c r="J34" s="92">
        <v>87.59211877317945</v>
      </c>
      <c r="K34" s="58">
        <v>98.737046588168269</v>
      </c>
      <c r="L34" s="93">
        <v>91.54469509683608</v>
      </c>
      <c r="O34" s="92"/>
      <c r="P34" s="87"/>
      <c r="Q34" s="66"/>
      <c r="R34" s="94"/>
      <c r="S34" s="88"/>
      <c r="T34" s="88"/>
    </row>
    <row r="35" spans="1:20">
      <c r="A35" s="73">
        <v>1725</v>
      </c>
      <c r="B35" s="90">
        <v>117.20001303298335</v>
      </c>
      <c r="C35" s="90">
        <v>116.95125569238225</v>
      </c>
      <c r="D35" s="90">
        <v>114.83560717833616</v>
      </c>
      <c r="E35" s="90">
        <v>116.34080659906118</v>
      </c>
      <c r="G35" s="58">
        <v>82.764997595054808</v>
      </c>
      <c r="I35" s="91">
        <v>95.980359979458058</v>
      </c>
      <c r="J35" s="92">
        <v>87.731203158934392</v>
      </c>
      <c r="K35" s="58">
        <v>99.160856377068825</v>
      </c>
      <c r="L35" s="93">
        <v>93.590012787681133</v>
      </c>
      <c r="O35" s="92"/>
      <c r="P35" s="87"/>
      <c r="Q35" s="66"/>
      <c r="R35" s="94"/>
      <c r="S35" s="88"/>
      <c r="T35" s="88"/>
    </row>
    <row r="36" spans="1:20">
      <c r="A36" s="73">
        <v>1726</v>
      </c>
      <c r="B36" s="90">
        <v>100.41373750461227</v>
      </c>
      <c r="C36" s="90">
        <v>119.2899936738454</v>
      </c>
      <c r="D36" s="90">
        <v>114.59705119541815</v>
      </c>
      <c r="E36" s="90">
        <v>112.74950746229908</v>
      </c>
      <c r="G36" s="58">
        <v>82.162260645478355</v>
      </c>
      <c r="I36" s="91">
        <v>101.28090172611022</v>
      </c>
      <c r="J36" s="92">
        <v>88.777299678835874</v>
      </c>
      <c r="K36" s="58">
        <v>100.50675671642483</v>
      </c>
      <c r="L36" s="93">
        <v>95.86776376930105</v>
      </c>
      <c r="O36" s="92"/>
      <c r="P36" s="87"/>
      <c r="Q36" s="66"/>
      <c r="R36" s="94"/>
      <c r="S36" s="88"/>
      <c r="T36" s="88"/>
    </row>
    <row r="37" spans="1:20">
      <c r="A37" s="73">
        <v>1727</v>
      </c>
      <c r="B37" s="90">
        <v>104.65679470662501</v>
      </c>
      <c r="C37" s="90">
        <v>114.10358309965247</v>
      </c>
      <c r="D37" s="90">
        <v>115.61539247550282</v>
      </c>
      <c r="E37" s="90">
        <v>112.06540104586624</v>
      </c>
      <c r="G37" s="58">
        <v>79.801488701505136</v>
      </c>
      <c r="I37" s="91">
        <v>98.176631468206693</v>
      </c>
      <c r="J37" s="92">
        <v>87.701576093425459</v>
      </c>
      <c r="K37" s="58">
        <v>97.652791924688984</v>
      </c>
      <c r="L37" s="93">
        <v>93.681603098441954</v>
      </c>
      <c r="O37" s="92"/>
      <c r="P37" s="87"/>
      <c r="Q37" s="66"/>
      <c r="R37" s="94"/>
      <c r="S37" s="88"/>
      <c r="T37" s="88"/>
    </row>
    <row r="38" spans="1:20">
      <c r="A38" s="73">
        <v>1728</v>
      </c>
      <c r="B38" s="90">
        <v>121.70511771328209</v>
      </c>
      <c r="C38" s="90">
        <v>110.75027602416169</v>
      </c>
      <c r="D38" s="90">
        <v>116.4086724199741</v>
      </c>
      <c r="E38" s="90">
        <v>115.4849894382743</v>
      </c>
      <c r="G38" s="58">
        <v>87.137160551865264</v>
      </c>
      <c r="I38" s="91">
        <v>117.81277420297201</v>
      </c>
      <c r="J38" s="92">
        <v>86.192677541800393</v>
      </c>
      <c r="K38" s="58">
        <v>100.66607720639334</v>
      </c>
      <c r="L38" s="93">
        <v>99.264220216376131</v>
      </c>
      <c r="O38" s="92"/>
      <c r="P38" s="87"/>
      <c r="Q38" s="66"/>
      <c r="R38" s="94"/>
      <c r="S38" s="88"/>
      <c r="T38" s="88"/>
    </row>
    <row r="39" spans="1:20">
      <c r="A39" s="73">
        <v>1729</v>
      </c>
      <c r="B39" s="90">
        <v>117.66748692779201</v>
      </c>
      <c r="C39" s="90">
        <v>101.0941676885664</v>
      </c>
      <c r="D39" s="90">
        <v>112.18601194759617</v>
      </c>
      <c r="E39" s="90">
        <v>109.06706640972008</v>
      </c>
      <c r="G39" s="58">
        <v>80.368922192760309</v>
      </c>
      <c r="I39" s="91">
        <v>107.29423782120844</v>
      </c>
      <c r="J39" s="92">
        <v>87.915258237997847</v>
      </c>
      <c r="K39" s="58">
        <v>99.958202023272165</v>
      </c>
      <c r="L39" s="93">
        <v>96.941421218531161</v>
      </c>
      <c r="O39" s="92"/>
      <c r="P39" s="87"/>
      <c r="Q39" s="66"/>
      <c r="R39" s="94"/>
      <c r="S39" s="88"/>
      <c r="T39" s="88"/>
    </row>
    <row r="40" spans="1:20">
      <c r="A40" s="73">
        <v>1730</v>
      </c>
      <c r="B40" s="90">
        <v>113.60784532792596</v>
      </c>
      <c r="C40" s="90">
        <v>108.63537474378926</v>
      </c>
      <c r="D40" s="90">
        <v>113.63850578910456</v>
      </c>
      <c r="E40" s="90">
        <v>111.5634357697093</v>
      </c>
      <c r="G40" s="58">
        <v>76.738303041107869</v>
      </c>
      <c r="I40" s="91">
        <v>88.418294695217952</v>
      </c>
      <c r="J40" s="92">
        <v>85.411959628368194</v>
      </c>
      <c r="K40" s="58">
        <v>98.778850175188538</v>
      </c>
      <c r="L40" s="93">
        <v>90.49095694162429</v>
      </c>
      <c r="O40" s="92"/>
      <c r="P40" s="87"/>
      <c r="Q40" s="66"/>
      <c r="R40" s="94"/>
      <c r="S40" s="88"/>
      <c r="T40" s="88"/>
    </row>
    <row r="41" spans="1:20">
      <c r="A41" s="73">
        <v>1731</v>
      </c>
      <c r="B41" s="90">
        <v>110.48446003976358</v>
      </c>
      <c r="C41" s="90">
        <v>106.39621992952415</v>
      </c>
      <c r="D41" s="90">
        <v>113.59634234786296</v>
      </c>
      <c r="E41" s="90">
        <v>109.79111219356351</v>
      </c>
      <c r="G41" s="58">
        <v>74.86257219830371</v>
      </c>
      <c r="I41" s="91">
        <v>84.538010223396768</v>
      </c>
      <c r="J41" s="92">
        <v>86.512415533508346</v>
      </c>
      <c r="K41" s="58">
        <v>98.136231700354671</v>
      </c>
      <c r="L41" s="93">
        <v>89.704128383158647</v>
      </c>
      <c r="O41" s="92"/>
      <c r="P41" s="87"/>
      <c r="Q41" s="66"/>
      <c r="R41" s="94"/>
      <c r="S41" s="88"/>
      <c r="T41" s="88"/>
    </row>
    <row r="42" spans="1:20">
      <c r="A42" s="73">
        <v>1732</v>
      </c>
      <c r="B42" s="90">
        <v>131.29492569516739</v>
      </c>
      <c r="C42" s="90">
        <v>110.47210057806322</v>
      </c>
      <c r="D42" s="90">
        <v>113.76945282921092</v>
      </c>
      <c r="E42" s="90">
        <v>117.08574131547525</v>
      </c>
      <c r="G42" s="58">
        <v>77.539131024467466</v>
      </c>
      <c r="I42" s="91">
        <v>78.328471728151143</v>
      </c>
      <c r="J42" s="92">
        <v>85.115484895323746</v>
      </c>
      <c r="K42" s="58">
        <v>97.052926037111519</v>
      </c>
      <c r="L42" s="93">
        <v>87.122793052316851</v>
      </c>
      <c r="O42" s="92"/>
      <c r="P42" s="87"/>
      <c r="Q42" s="66"/>
      <c r="R42" s="94"/>
      <c r="S42" s="88"/>
      <c r="T42" s="88"/>
    </row>
    <row r="43" spans="1:20">
      <c r="A43" s="73">
        <v>1733</v>
      </c>
      <c r="B43" s="90">
        <v>130.54535371093976</v>
      </c>
      <c r="C43" s="90">
        <v>115.87590934814402</v>
      </c>
      <c r="D43" s="90">
        <v>115.53065030814855</v>
      </c>
      <c r="E43" s="90">
        <v>119.68150973671534</v>
      </c>
      <c r="G43" s="58">
        <v>80.330257704557468</v>
      </c>
      <c r="I43" s="91">
        <v>79.218461354972874</v>
      </c>
      <c r="J43" s="92">
        <v>86.283441083649478</v>
      </c>
      <c r="K43" s="58">
        <v>98.48572061312349</v>
      </c>
      <c r="L43" s="93">
        <v>88.30127439419897</v>
      </c>
      <c r="O43" s="92"/>
      <c r="P43" s="87"/>
      <c r="Q43" s="66"/>
      <c r="R43" s="94"/>
      <c r="S43" s="88"/>
      <c r="T43" s="88"/>
    </row>
    <row r="44" spans="1:20">
      <c r="A44" s="73">
        <v>1734</v>
      </c>
      <c r="B44" s="90">
        <v>125.57632028186151</v>
      </c>
      <c r="C44" s="90">
        <v>115.68515830651592</v>
      </c>
      <c r="D44" s="90">
        <v>118.57220706225998</v>
      </c>
      <c r="E44" s="90">
        <v>119.24928638077994</v>
      </c>
      <c r="G44" s="58">
        <v>80.317293992000629</v>
      </c>
      <c r="I44" s="91">
        <v>83.807406472533103</v>
      </c>
      <c r="J44" s="92">
        <v>84.900370035882588</v>
      </c>
      <c r="K44" s="58">
        <v>97.39824797254046</v>
      </c>
      <c r="L44" s="93">
        <v>88.607023833514774</v>
      </c>
      <c r="O44" s="92"/>
      <c r="P44" s="87"/>
      <c r="Q44" s="66"/>
      <c r="R44" s="94"/>
      <c r="S44" s="88"/>
      <c r="T44" s="88"/>
    </row>
    <row r="45" spans="1:20">
      <c r="A45" s="73">
        <v>1735</v>
      </c>
      <c r="B45" s="90">
        <v>115.53362736422497</v>
      </c>
      <c r="C45" s="90">
        <v>115.04645977121348</v>
      </c>
      <c r="D45" s="90">
        <v>118.93384274471683</v>
      </c>
      <c r="E45" s="90">
        <v>116.42019444931418</v>
      </c>
      <c r="G45" s="58">
        <v>79.716958984624625</v>
      </c>
      <c r="I45" s="91">
        <v>90.433647992084602</v>
      </c>
      <c r="J45" s="92">
        <v>83.344841459265979</v>
      </c>
      <c r="K45" s="58">
        <v>98.487681974698233</v>
      </c>
      <c r="L45" s="93">
        <v>90.08184509753724</v>
      </c>
      <c r="O45" s="92"/>
      <c r="P45" s="87"/>
      <c r="Q45" s="66"/>
      <c r="R45" s="94"/>
      <c r="S45" s="88"/>
      <c r="T45" s="88"/>
    </row>
    <row r="46" spans="1:20">
      <c r="A46" s="73">
        <v>1736</v>
      </c>
      <c r="B46" s="90">
        <v>146.19701124449719</v>
      </c>
      <c r="C46" s="90">
        <v>115.64930613436435</v>
      </c>
      <c r="D46" s="90">
        <v>119.61778978472721</v>
      </c>
      <c r="E46" s="90">
        <v>125.07375084640874</v>
      </c>
      <c r="G46" s="58">
        <v>85.276464500523105</v>
      </c>
      <c r="I46" s="91">
        <v>89.460072967851417</v>
      </c>
      <c r="J46" s="92">
        <v>83.323985444854216</v>
      </c>
      <c r="K46" s="58">
        <v>98.124046776275279</v>
      </c>
      <c r="L46" s="93">
        <v>89.696992731178639</v>
      </c>
      <c r="O46" s="92"/>
      <c r="P46" s="87"/>
      <c r="Q46" s="66"/>
      <c r="R46" s="94"/>
      <c r="S46" s="88"/>
      <c r="T46" s="88"/>
    </row>
    <row r="47" spans="1:20">
      <c r="A47" s="73">
        <v>1737</v>
      </c>
      <c r="B47" s="90">
        <v>142.60202270547452</v>
      </c>
      <c r="C47" s="90">
        <v>104.37824545797507</v>
      </c>
      <c r="D47" s="90">
        <v>116.23341502816658</v>
      </c>
      <c r="E47" s="90">
        <v>118.3750175616199</v>
      </c>
      <c r="G47" s="58">
        <v>79.006478845659032</v>
      </c>
      <c r="I47" s="91">
        <v>85.575553087401218</v>
      </c>
      <c r="J47" s="92">
        <v>82.231865738383263</v>
      </c>
      <c r="K47" s="58">
        <v>96.860697035306259</v>
      </c>
      <c r="L47" s="93">
        <v>87.804650892072601</v>
      </c>
      <c r="O47" s="92"/>
      <c r="P47" s="87"/>
      <c r="Q47" s="66"/>
      <c r="R47" s="94"/>
      <c r="S47" s="88"/>
      <c r="T47" s="88"/>
    </row>
    <row r="48" spans="1:20">
      <c r="A48" s="73">
        <v>1738</v>
      </c>
      <c r="B48" s="90">
        <v>130.79084779033542</v>
      </c>
      <c r="C48" s="90">
        <v>115.45014151750198</v>
      </c>
      <c r="D48" s="90">
        <v>118.70421416936435</v>
      </c>
      <c r="E48" s="90">
        <v>120.58646545239469</v>
      </c>
      <c r="G48" s="58">
        <v>79.574168628052817</v>
      </c>
      <c r="I48" s="91">
        <v>83.461855863418705</v>
      </c>
      <c r="J48" s="92">
        <v>81.66982809550953</v>
      </c>
      <c r="K48" s="58">
        <v>96.252828051454912</v>
      </c>
      <c r="L48" s="93">
        <v>86.813729659281748</v>
      </c>
      <c r="O48" s="92"/>
      <c r="P48" s="87"/>
      <c r="Q48" s="66"/>
      <c r="R48" s="94"/>
      <c r="S48" s="88"/>
      <c r="T48" s="88"/>
    </row>
    <row r="49" spans="1:20">
      <c r="A49" s="73">
        <v>1739</v>
      </c>
      <c r="B49" s="90">
        <v>130.63259203647362</v>
      </c>
      <c r="C49" s="90">
        <v>113.21509527285825</v>
      </c>
      <c r="D49" s="90">
        <v>119.20389248987841</v>
      </c>
      <c r="E49" s="90">
        <v>119.78074118966715</v>
      </c>
      <c r="G49" s="58">
        <v>79.489269097135136</v>
      </c>
      <c r="I49" s="91">
        <v>85.364547063722412</v>
      </c>
      <c r="J49" s="92">
        <v>81.174334043918165</v>
      </c>
      <c r="K49" s="58">
        <v>96.838857873698601</v>
      </c>
      <c r="L49" s="93">
        <v>87.304449425875035</v>
      </c>
      <c r="O49" s="92"/>
      <c r="P49" s="87"/>
      <c r="Q49" s="66"/>
      <c r="R49" s="94"/>
      <c r="S49" s="88"/>
      <c r="T49" s="88"/>
    </row>
    <row r="50" spans="1:20">
      <c r="A50" s="73">
        <v>1740</v>
      </c>
      <c r="B50" s="90">
        <v>128.32338737477301</v>
      </c>
      <c r="C50" s="90">
        <v>109.91390075192584</v>
      </c>
      <c r="D50" s="90">
        <v>119.10377764980234</v>
      </c>
      <c r="E50" s="90">
        <v>117.76847757412622</v>
      </c>
      <c r="G50" s="58">
        <v>84.718750768402515</v>
      </c>
      <c r="I50" s="91">
        <v>106.47865629675348</v>
      </c>
      <c r="J50" s="92">
        <v>84.269589975963555</v>
      </c>
      <c r="K50" s="58">
        <v>98.146388312198241</v>
      </c>
      <c r="L50" s="93">
        <v>94.637956192458446</v>
      </c>
      <c r="O50" s="92"/>
      <c r="P50" s="87"/>
      <c r="Q50" s="66"/>
      <c r="R50" s="94"/>
      <c r="S50" s="88"/>
      <c r="T50" s="88"/>
    </row>
    <row r="51" spans="1:20">
      <c r="A51" s="73">
        <v>1741</v>
      </c>
      <c r="B51" s="90">
        <v>131.59802055597078</v>
      </c>
      <c r="C51" s="90">
        <v>113.82387137255137</v>
      </c>
      <c r="D51" s="90">
        <v>122.17645244418243</v>
      </c>
      <c r="E51" s="90">
        <v>121.20722328797082</v>
      </c>
      <c r="G51" s="58">
        <v>88.116422037677992</v>
      </c>
      <c r="I51" s="91">
        <v>109.21519140318327</v>
      </c>
      <c r="J51" s="92">
        <v>83.694846547980006</v>
      </c>
      <c r="K51" s="58">
        <v>99.445432218739256</v>
      </c>
      <c r="L51" s="93">
        <v>95.640804910334012</v>
      </c>
      <c r="O51" s="92"/>
      <c r="P51" s="87"/>
      <c r="Q51" s="66"/>
      <c r="R51" s="94"/>
      <c r="S51" s="88"/>
      <c r="T51" s="88"/>
    </row>
    <row r="52" spans="1:20">
      <c r="A52" s="73">
        <v>1742</v>
      </c>
      <c r="B52" s="90">
        <v>141.8418587780788</v>
      </c>
      <c r="C52" s="90">
        <v>112.44224857834118</v>
      </c>
      <c r="D52" s="90">
        <v>123.68539629844983</v>
      </c>
      <c r="E52" s="90">
        <v>123.99775075550056</v>
      </c>
      <c r="G52" s="58">
        <v>87.868782402041944</v>
      </c>
      <c r="I52" s="91">
        <v>100.35909964626222</v>
      </c>
      <c r="J52" s="92">
        <v>85.314180219358306</v>
      </c>
      <c r="K52" s="58">
        <v>98.133971474380971</v>
      </c>
      <c r="L52" s="93">
        <v>93.225703934506456</v>
      </c>
      <c r="O52" s="92"/>
      <c r="P52" s="87"/>
      <c r="Q52" s="66"/>
      <c r="R52" s="94"/>
      <c r="S52" s="88"/>
      <c r="T52" s="88"/>
    </row>
    <row r="53" spans="1:20">
      <c r="A53" s="73">
        <v>1743</v>
      </c>
      <c r="B53" s="90">
        <v>128.12425578613608</v>
      </c>
      <c r="C53" s="90">
        <v>113.08902699916112</v>
      </c>
      <c r="D53" s="90">
        <v>125.41294191540209</v>
      </c>
      <c r="E53" s="90">
        <v>121.08145360692153</v>
      </c>
      <c r="G53" s="58">
        <v>84.433857128863508</v>
      </c>
      <c r="I53" s="91">
        <v>88.965894246849714</v>
      </c>
      <c r="J53" s="92">
        <v>89.860386282052048</v>
      </c>
      <c r="K53" s="58">
        <v>98.599619552866528</v>
      </c>
      <c r="L53" s="93">
        <v>91.738972894999549</v>
      </c>
      <c r="O53" s="92"/>
      <c r="P53" s="87"/>
      <c r="Q53" s="66"/>
      <c r="R53" s="94"/>
      <c r="S53" s="88"/>
      <c r="T53" s="88"/>
    </row>
    <row r="54" spans="1:20">
      <c r="A54" s="73">
        <v>1744</v>
      </c>
      <c r="B54" s="90">
        <v>117.83895985636801</v>
      </c>
      <c r="C54" s="90">
        <v>114.65904154654018</v>
      </c>
      <c r="D54" s="90">
        <v>126.94165810966804</v>
      </c>
      <c r="E54" s="90">
        <v>119.38899221791748</v>
      </c>
      <c r="G54" s="58">
        <v>82.522427281587284</v>
      </c>
      <c r="I54" s="91">
        <v>84.658757153546745</v>
      </c>
      <c r="J54" s="92">
        <v>90.16408190341528</v>
      </c>
      <c r="K54" s="58">
        <v>99.695384798714372</v>
      </c>
      <c r="L54" s="93">
        <v>90.933221615612254</v>
      </c>
      <c r="O54" s="92"/>
      <c r="P54" s="87"/>
      <c r="Q54" s="66"/>
      <c r="R54" s="94"/>
      <c r="S54" s="88"/>
      <c r="T54" s="88"/>
    </row>
    <row r="55" spans="1:20">
      <c r="A55" s="73">
        <v>1745</v>
      </c>
      <c r="B55" s="90">
        <v>121.73554598338229</v>
      </c>
      <c r="C55" s="90">
        <v>116.09296710459719</v>
      </c>
      <c r="D55" s="90">
        <v>127.36640797818769</v>
      </c>
      <c r="E55" s="90">
        <v>121.14788212848265</v>
      </c>
      <c r="G55" s="58">
        <v>81.682968362333753</v>
      </c>
      <c r="I55" s="91">
        <v>82.695216183179227</v>
      </c>
      <c r="J55" s="92">
        <v>87.169726260589613</v>
      </c>
      <c r="K55" s="58">
        <v>98.073089917634832</v>
      </c>
      <c r="L55" s="93">
        <v>88.701416573183977</v>
      </c>
      <c r="O55" s="92"/>
      <c r="P55" s="87"/>
      <c r="Q55" s="66"/>
      <c r="R55" s="94"/>
      <c r="S55" s="88"/>
      <c r="T55" s="88"/>
    </row>
    <row r="56" spans="1:20">
      <c r="A56" s="73">
        <v>1746</v>
      </c>
      <c r="B56" s="90">
        <v>128.98306717746905</v>
      </c>
      <c r="C56" s="90">
        <v>119.80998995415963</v>
      </c>
      <c r="D56" s="90">
        <v>128.54668090960561</v>
      </c>
      <c r="E56" s="90">
        <v>124.95365943521226</v>
      </c>
      <c r="G56" s="58">
        <v>86.922355813956003</v>
      </c>
      <c r="I56" s="91">
        <v>87.009074270351178</v>
      </c>
      <c r="J56" s="92">
        <v>89.727550926790997</v>
      </c>
      <c r="K56" s="58">
        <v>99.869184926691815</v>
      </c>
      <c r="L56" s="93">
        <v>91.516073630207188</v>
      </c>
      <c r="O56" s="92"/>
      <c r="P56" s="87"/>
      <c r="Q56" s="66"/>
      <c r="R56" s="94"/>
      <c r="S56" s="88"/>
      <c r="T56" s="88"/>
    </row>
    <row r="57" spans="1:20">
      <c r="A57" s="73">
        <v>1747</v>
      </c>
      <c r="B57" s="90">
        <v>149.49389755300501</v>
      </c>
      <c r="C57" s="90">
        <v>117.5608911220789</v>
      </c>
      <c r="D57" s="90">
        <v>131.30118489944761</v>
      </c>
      <c r="E57" s="90">
        <v>130.64746497118477</v>
      </c>
      <c r="G57" s="58">
        <v>89.124711407305497</v>
      </c>
      <c r="I57" s="91">
        <v>87.514553677833916</v>
      </c>
      <c r="J57" s="92">
        <v>86.934257782255187</v>
      </c>
      <c r="K57" s="58">
        <v>97.169632391987506</v>
      </c>
      <c r="L57" s="93">
        <v>89.745363226291104</v>
      </c>
      <c r="O57" s="92"/>
      <c r="P57" s="87"/>
      <c r="Q57" s="66"/>
      <c r="R57" s="94"/>
      <c r="S57" s="88"/>
      <c r="T57" s="88"/>
    </row>
    <row r="58" spans="1:20">
      <c r="A58" s="73">
        <v>1748</v>
      </c>
      <c r="B58" s="90">
        <v>128.01487824014771</v>
      </c>
      <c r="C58" s="90">
        <v>126.81782558761495</v>
      </c>
      <c r="D58" s="90">
        <v>134.06413015455632</v>
      </c>
      <c r="E58" s="90">
        <v>129.24964971419382</v>
      </c>
      <c r="G58" s="58">
        <v>89.679554660930634</v>
      </c>
      <c r="I58" s="91">
        <v>91.067590291692284</v>
      </c>
      <c r="J58" s="92">
        <v>87.991491843817101</v>
      </c>
      <c r="K58" s="58">
        <v>97.441271199853531</v>
      </c>
      <c r="L58" s="93">
        <v>91.280695082816962</v>
      </c>
      <c r="O58" s="92"/>
      <c r="P58" s="87"/>
      <c r="Q58" s="66"/>
      <c r="R58" s="94"/>
      <c r="S58" s="88"/>
      <c r="T58" s="88"/>
    </row>
    <row r="59" spans="1:20">
      <c r="A59" s="73">
        <v>1749</v>
      </c>
      <c r="B59" s="90">
        <v>128.96251264649453</v>
      </c>
      <c r="C59" s="90">
        <v>123.52675920176279</v>
      </c>
      <c r="D59" s="90">
        <v>134.74028709313512</v>
      </c>
      <c r="E59" s="90">
        <v>128.48290089034958</v>
      </c>
      <c r="G59" s="58">
        <v>89.90319775102418</v>
      </c>
      <c r="I59" s="91">
        <v>95.152136136543348</v>
      </c>
      <c r="J59" s="92">
        <v>88.007264904534594</v>
      </c>
      <c r="K59" s="58">
        <v>96.070677218142166</v>
      </c>
      <c r="L59" s="93">
        <v>92.054426376922493</v>
      </c>
      <c r="O59" s="92"/>
      <c r="P59" s="87"/>
      <c r="Q59" s="66"/>
      <c r="R59" s="94"/>
      <c r="S59" s="88"/>
      <c r="T59" s="88"/>
    </row>
    <row r="60" spans="1:20">
      <c r="A60" s="73">
        <v>1750</v>
      </c>
      <c r="B60" s="90">
        <v>128.04733920689242</v>
      </c>
      <c r="C60" s="90">
        <v>134.33027270281326</v>
      </c>
      <c r="D60" s="90">
        <v>128.84485993677558</v>
      </c>
      <c r="E60" s="90">
        <v>130.34523155254988</v>
      </c>
      <c r="G60" s="58">
        <v>91.057494836695355</v>
      </c>
      <c r="I60" s="91">
        <v>92.626250840189527</v>
      </c>
      <c r="J60" s="92">
        <v>87.171336816723567</v>
      </c>
      <c r="K60" s="58">
        <v>98.932067471113129</v>
      </c>
      <c r="L60" s="93">
        <v>91.904212970010065</v>
      </c>
      <c r="O60" s="92"/>
      <c r="P60" s="87"/>
      <c r="Q60" s="66"/>
      <c r="R60" s="94"/>
      <c r="S60" s="88"/>
      <c r="T60" s="88"/>
    </row>
    <row r="61" spans="1:20">
      <c r="A61" s="73">
        <v>1751</v>
      </c>
      <c r="B61" s="90">
        <v>123.97170559232546</v>
      </c>
      <c r="C61" s="90">
        <v>129.51039924616146</v>
      </c>
      <c r="D61" s="90">
        <v>129.24271236325501</v>
      </c>
      <c r="E61" s="90">
        <v>127.52509381271646</v>
      </c>
      <c r="G61" s="58">
        <v>89.717230689886449</v>
      </c>
      <c r="I61" s="91">
        <v>95.652559231700565</v>
      </c>
      <c r="J61" s="92">
        <v>86.806188572851582</v>
      </c>
      <c r="K61" s="58">
        <v>98.605270151206682</v>
      </c>
      <c r="L61" s="93">
        <v>92.553975597706412</v>
      </c>
      <c r="O61" s="92"/>
      <c r="P61" s="87"/>
      <c r="Q61" s="66"/>
      <c r="R61" s="94"/>
      <c r="S61" s="88"/>
      <c r="T61" s="88"/>
    </row>
    <row r="62" spans="1:20">
      <c r="A62" s="73">
        <v>1752</v>
      </c>
      <c r="B62" s="90">
        <v>137.62394235326045</v>
      </c>
      <c r="C62" s="90">
        <v>134.42199314603812</v>
      </c>
      <c r="D62" s="90">
        <v>131.20319454670604</v>
      </c>
      <c r="E62" s="90">
        <v>133.80600478989041</v>
      </c>
      <c r="G62" s="58">
        <v>97.176630024594758</v>
      </c>
      <c r="I62" s="91">
        <v>100.62852046501631</v>
      </c>
      <c r="J62" s="92">
        <v>89.268982881710429</v>
      </c>
      <c r="K62" s="58">
        <v>100.45052368572853</v>
      </c>
      <c r="L62" s="93">
        <v>95.543489943354814</v>
      </c>
      <c r="O62" s="92"/>
      <c r="P62" s="87"/>
      <c r="Q62" s="66"/>
      <c r="R62" s="94"/>
      <c r="S62" s="88"/>
      <c r="T62" s="88"/>
    </row>
    <row r="63" spans="1:20">
      <c r="A63" s="73">
        <v>1753</v>
      </c>
      <c r="B63" s="90">
        <v>140.1555041692778</v>
      </c>
      <c r="C63" s="90">
        <v>135.32993362528009</v>
      </c>
      <c r="D63" s="90">
        <v>131.63668247246812</v>
      </c>
      <c r="E63" s="90">
        <v>134.99349806716609</v>
      </c>
      <c r="G63" s="58">
        <v>96.148249587978739</v>
      </c>
      <c r="I63" s="91">
        <v>98.550799078488765</v>
      </c>
      <c r="J63" s="92">
        <v>86.347595908391426</v>
      </c>
      <c r="K63" s="58">
        <v>100.06830722550207</v>
      </c>
      <c r="L63" s="93">
        <v>93.700822082950353</v>
      </c>
      <c r="O63" s="92"/>
      <c r="P63" s="87"/>
      <c r="Q63" s="66"/>
      <c r="R63" s="94"/>
      <c r="S63" s="88"/>
      <c r="T63" s="88"/>
    </row>
    <row r="64" spans="1:20">
      <c r="A64" s="73">
        <v>1754</v>
      </c>
      <c r="B64" s="90">
        <v>136.29731877424521</v>
      </c>
      <c r="C64" s="90">
        <v>129.38985061548948</v>
      </c>
      <c r="D64" s="90">
        <v>130.29602490060012</v>
      </c>
      <c r="E64" s="90">
        <v>131.21125726806429</v>
      </c>
      <c r="G64" s="58">
        <v>92.797491775450652</v>
      </c>
      <c r="I64" s="91">
        <v>97.942822201048259</v>
      </c>
      <c r="J64" s="92">
        <v>83.845784406117446</v>
      </c>
      <c r="K64" s="58">
        <v>101.54244277617961</v>
      </c>
      <c r="L64" s="93">
        <v>93.042208654829778</v>
      </c>
      <c r="O64" s="92"/>
      <c r="P64" s="87"/>
      <c r="Q64" s="66"/>
      <c r="R64" s="94"/>
      <c r="S64" s="88"/>
      <c r="T64" s="88"/>
    </row>
    <row r="65" spans="1:20">
      <c r="A65" s="73">
        <v>1755</v>
      </c>
      <c r="B65" s="90">
        <v>136.52957994946533</v>
      </c>
      <c r="C65" s="90">
        <v>136.1607165507547</v>
      </c>
      <c r="D65" s="90">
        <v>134.18257806784993</v>
      </c>
      <c r="E65" s="90">
        <v>135.18819924338223</v>
      </c>
      <c r="G65" s="58">
        <v>93.882949221925301</v>
      </c>
      <c r="I65" s="91">
        <v>92.167880518312799</v>
      </c>
      <c r="J65" s="92">
        <v>84.766734615281308</v>
      </c>
      <c r="K65" s="58">
        <v>100.51549085841003</v>
      </c>
      <c r="L65" s="93">
        <v>91.361413717187631</v>
      </c>
      <c r="O65" s="92"/>
      <c r="P65" s="87"/>
      <c r="Q65" s="66"/>
      <c r="R65" s="94"/>
      <c r="S65" s="88"/>
      <c r="T65" s="88"/>
    </row>
    <row r="66" spans="1:20">
      <c r="A66" s="73">
        <v>1756</v>
      </c>
      <c r="B66" s="90">
        <v>133.47703991382497</v>
      </c>
      <c r="C66" s="90">
        <v>128.57548049203382</v>
      </c>
      <c r="D66" s="90">
        <v>138.40460698166197</v>
      </c>
      <c r="E66" s="90">
        <v>132.89789046819124</v>
      </c>
      <c r="G66" s="58">
        <v>96.632869691212363</v>
      </c>
      <c r="I66" s="91">
        <v>101.25415840977735</v>
      </c>
      <c r="J66" s="92">
        <v>87.76763503222665</v>
      </c>
      <c r="K66" s="58">
        <v>102.01854984066246</v>
      </c>
      <c r="L66" s="93">
        <v>95.658080051669586</v>
      </c>
      <c r="O66" s="92"/>
      <c r="P66" s="87"/>
      <c r="Q66" s="66"/>
      <c r="R66" s="94"/>
      <c r="S66" s="88"/>
      <c r="T66" s="88"/>
    </row>
    <row r="67" spans="1:20">
      <c r="A67" s="73">
        <v>1757</v>
      </c>
      <c r="B67" s="90">
        <v>156.44341264846048</v>
      </c>
      <c r="C67" s="90">
        <v>132.04081837565903</v>
      </c>
      <c r="D67" s="90">
        <v>138.54305087713524</v>
      </c>
      <c r="E67" s="90">
        <v>140.55262809891019</v>
      </c>
      <c r="G67" s="58">
        <v>109.35272441756553</v>
      </c>
      <c r="I67" s="91">
        <v>121.54964509481823</v>
      </c>
      <c r="J67" s="92">
        <v>88.331505117895418</v>
      </c>
      <c r="K67" s="58">
        <v>103.57960095582419</v>
      </c>
      <c r="L67" s="93">
        <v>102.35416206897266</v>
      </c>
      <c r="O67" s="92"/>
      <c r="P67" s="87"/>
      <c r="Q67" s="66"/>
      <c r="R67" s="94"/>
      <c r="S67" s="88"/>
      <c r="T67" s="88"/>
    </row>
    <row r="68" spans="1:20">
      <c r="A68" s="73">
        <v>1758</v>
      </c>
      <c r="B68" s="90">
        <v>162.92425934105265</v>
      </c>
      <c r="C68" s="90">
        <v>129.77978100442093</v>
      </c>
      <c r="D68" s="90">
        <v>141.60400359450981</v>
      </c>
      <c r="E68" s="90">
        <v>142.50773005140965</v>
      </c>
      <c r="G68" s="58">
        <v>110.00052046440457</v>
      </c>
      <c r="I68" s="91">
        <v>115.21802470684757</v>
      </c>
      <c r="J68" s="92">
        <v>90.652401623893326</v>
      </c>
      <c r="K68" s="58">
        <v>104.14599460844391</v>
      </c>
      <c r="L68" s="93">
        <v>101.54795640443608</v>
      </c>
      <c r="O68" s="92"/>
      <c r="P68" s="87"/>
      <c r="Q68" s="66"/>
      <c r="R68" s="94"/>
      <c r="S68" s="88"/>
      <c r="T68" s="88"/>
    </row>
    <row r="69" spans="1:20">
      <c r="A69" s="73">
        <v>1759</v>
      </c>
      <c r="B69" s="90">
        <v>157.39164563906087</v>
      </c>
      <c r="C69" s="90">
        <v>133.40113393556084</v>
      </c>
      <c r="D69" s="90">
        <v>148.58734922759251</v>
      </c>
      <c r="E69" s="90">
        <v>144.76207101184605</v>
      </c>
      <c r="G69" s="58">
        <v>103.46062868583208</v>
      </c>
      <c r="I69" s="91">
        <v>97.039804949805259</v>
      </c>
      <c r="J69" s="92">
        <v>87.530265191875515</v>
      </c>
      <c r="K69" s="58">
        <v>101.07055394874864</v>
      </c>
      <c r="L69" s="93">
        <v>94.023236335282704</v>
      </c>
      <c r="O69" s="92"/>
      <c r="P69" s="87"/>
      <c r="Q69" s="66"/>
      <c r="R69" s="94"/>
      <c r="S69" s="88"/>
      <c r="T69" s="88"/>
    </row>
    <row r="70" spans="1:20">
      <c r="A70" s="73">
        <v>1760</v>
      </c>
      <c r="B70" s="90">
        <v>164.72658957073378</v>
      </c>
      <c r="C70" s="90">
        <v>134.03195838810291</v>
      </c>
      <c r="D70" s="90">
        <v>154.3231460869367</v>
      </c>
      <c r="E70" s="90">
        <v>148.96890493718749</v>
      </c>
      <c r="G70" s="58">
        <v>106.45651494957416</v>
      </c>
      <c r="I70" s="91">
        <v>96.263110437877202</v>
      </c>
      <c r="J70" s="92">
        <v>85.465029764830931</v>
      </c>
      <c r="K70" s="58">
        <v>104.2183916256933</v>
      </c>
      <c r="L70" s="93">
        <v>94.013774586924669</v>
      </c>
      <c r="O70" s="92"/>
      <c r="P70" s="87"/>
      <c r="Q70" s="66"/>
      <c r="R70" s="94"/>
      <c r="S70" s="88"/>
      <c r="T70" s="88"/>
    </row>
    <row r="71" spans="1:20">
      <c r="A71" s="73">
        <v>1761</v>
      </c>
      <c r="B71" s="90">
        <v>172.37768491919815</v>
      </c>
      <c r="C71" s="90">
        <v>138.75342251621333</v>
      </c>
      <c r="D71" s="90">
        <v>160.27637067624997</v>
      </c>
      <c r="E71" s="90">
        <v>154.89884779753126</v>
      </c>
      <c r="G71" s="58">
        <v>108.27341847638274</v>
      </c>
      <c r="I71" s="91">
        <v>90.042273581186791</v>
      </c>
      <c r="J71" s="92">
        <v>85.112322181740581</v>
      </c>
      <c r="K71" s="58">
        <v>103.94292854157786</v>
      </c>
      <c r="L71" s="93">
        <v>91.957791354209945</v>
      </c>
      <c r="O71" s="92"/>
      <c r="P71" s="87"/>
      <c r="Q71" s="66"/>
      <c r="R71" s="94"/>
      <c r="S71" s="88"/>
      <c r="T71" s="88"/>
    </row>
    <row r="72" spans="1:20">
      <c r="A72" s="73">
        <v>1762</v>
      </c>
      <c r="B72" s="90">
        <v>161.68074548883286</v>
      </c>
      <c r="C72" s="90">
        <v>137.23593769847241</v>
      </c>
      <c r="D72" s="90">
        <v>157.92714365275407</v>
      </c>
      <c r="E72" s="90">
        <v>150.59009963608628</v>
      </c>
      <c r="G72" s="58">
        <v>107.29707709592766</v>
      </c>
      <c r="I72" s="91">
        <v>96.023091539059777</v>
      </c>
      <c r="J72" s="92">
        <v>85.473936586669041</v>
      </c>
      <c r="K72" s="58">
        <v>103.55809031938593</v>
      </c>
      <c r="L72" s="93">
        <v>93.735983634169102</v>
      </c>
      <c r="O72" s="92"/>
      <c r="P72" s="87"/>
      <c r="Q72" s="66"/>
      <c r="R72" s="94"/>
      <c r="S72" s="88"/>
      <c r="T72" s="88"/>
    </row>
    <row r="73" spans="1:20">
      <c r="A73" s="73">
        <v>1763</v>
      </c>
      <c r="B73" s="90">
        <v>163.44523904606723</v>
      </c>
      <c r="C73" s="90">
        <v>137.73981345712031</v>
      </c>
      <c r="D73" s="90">
        <v>154.50233625963804</v>
      </c>
      <c r="E73" s="90">
        <v>150.09565722404349</v>
      </c>
      <c r="G73" s="58">
        <v>112.86109685126428</v>
      </c>
      <c r="I73" s="91">
        <v>109.31096591395129</v>
      </c>
      <c r="J73" s="92">
        <v>87.216582996104236</v>
      </c>
      <c r="K73" s="58">
        <v>105.46051602306765</v>
      </c>
      <c r="L73" s="93">
        <v>98.921572206165536</v>
      </c>
      <c r="O73" s="92"/>
      <c r="P73" s="87"/>
      <c r="Q73" s="66"/>
      <c r="R73" s="94"/>
      <c r="S73" s="88"/>
      <c r="T73" s="88"/>
    </row>
    <row r="74" spans="1:20">
      <c r="A74" s="73">
        <v>1764</v>
      </c>
      <c r="B74" s="90">
        <v>161.32909882181261</v>
      </c>
      <c r="C74" s="90">
        <v>147.10717208548502</v>
      </c>
      <c r="D74" s="90">
        <v>145.53534097014935</v>
      </c>
      <c r="E74" s="90">
        <v>150.03183499014895</v>
      </c>
      <c r="G74" s="58">
        <v>113.5226709819194</v>
      </c>
      <c r="I74" s="91">
        <v>109.52275372418177</v>
      </c>
      <c r="J74" s="92">
        <v>88.625387139606445</v>
      </c>
      <c r="K74" s="58">
        <v>105.53998710593685</v>
      </c>
      <c r="L74" s="93">
        <v>99.543762062010316</v>
      </c>
      <c r="O74" s="92"/>
      <c r="P74" s="87"/>
      <c r="Q74" s="66"/>
      <c r="R74" s="94"/>
      <c r="S74" s="88"/>
      <c r="T74" s="88"/>
    </row>
    <row r="75" spans="1:20">
      <c r="A75" s="73">
        <v>1765</v>
      </c>
      <c r="B75" s="90">
        <v>153.50344442544625</v>
      </c>
      <c r="C75" s="90">
        <v>147.98896962637136</v>
      </c>
      <c r="D75" s="90">
        <v>147.25681158715773</v>
      </c>
      <c r="E75" s="90">
        <v>148.81534646685225</v>
      </c>
      <c r="G75" s="58">
        <v>113.45075709752345</v>
      </c>
      <c r="I75" s="91">
        <v>112.9444166413063</v>
      </c>
      <c r="J75" s="92">
        <v>87.229589060527687</v>
      </c>
      <c r="K75" s="58">
        <v>106.38936452947618</v>
      </c>
      <c r="L75" s="93">
        <v>100.29390680228174</v>
      </c>
      <c r="O75" s="92"/>
      <c r="P75" s="87"/>
      <c r="Q75" s="66"/>
      <c r="R75" s="94"/>
      <c r="S75" s="88"/>
      <c r="T75" s="88"/>
    </row>
    <row r="76" spans="1:20">
      <c r="A76" s="73">
        <v>1766</v>
      </c>
      <c r="B76" s="90">
        <v>132.91214342652512</v>
      </c>
      <c r="C76" s="90">
        <v>165.98818718117602</v>
      </c>
      <c r="D76" s="90">
        <v>149.44578423059554</v>
      </c>
      <c r="E76" s="90">
        <v>150.80335324008485</v>
      </c>
      <c r="G76" s="58">
        <v>117.01729217921699</v>
      </c>
      <c r="I76" s="91">
        <v>116.97718732585898</v>
      </c>
      <c r="J76" s="92">
        <v>87.873039620453824</v>
      </c>
      <c r="K76" s="58">
        <v>107.50642140063064</v>
      </c>
      <c r="L76" s="93">
        <v>102.08311550306337</v>
      </c>
      <c r="O76" s="92"/>
      <c r="P76" s="87"/>
      <c r="Q76" s="66"/>
      <c r="R76" s="94"/>
      <c r="S76" s="88"/>
      <c r="T76" s="88"/>
    </row>
    <row r="77" spans="1:20">
      <c r="A77" s="73">
        <v>1767</v>
      </c>
      <c r="B77" s="90">
        <v>159.15443109500049</v>
      </c>
      <c r="C77" s="90">
        <v>153.2990079967031</v>
      </c>
      <c r="D77" s="90">
        <v>145.65347612899504</v>
      </c>
      <c r="E77" s="90">
        <v>151.84202282068833</v>
      </c>
      <c r="G77" s="58">
        <v>122.13717961963326</v>
      </c>
      <c r="I77" s="91">
        <v>127.87356539681139</v>
      </c>
      <c r="J77" s="92">
        <v>88.924070042460414</v>
      </c>
      <c r="K77" s="58">
        <v>107.9011444013331</v>
      </c>
      <c r="L77" s="93">
        <v>105.82073572447908</v>
      </c>
      <c r="O77" s="92"/>
      <c r="P77" s="87"/>
      <c r="Q77" s="66"/>
      <c r="R77" s="94"/>
      <c r="S77" s="88"/>
      <c r="T77" s="88"/>
    </row>
    <row r="78" spans="1:20">
      <c r="A78" s="73">
        <v>1768</v>
      </c>
      <c r="B78" s="90">
        <v>165.81261719251791</v>
      </c>
      <c r="C78" s="90">
        <v>151.93675480993767</v>
      </c>
      <c r="D78" s="90">
        <v>145.93761616694132</v>
      </c>
      <c r="E78" s="90">
        <v>153.24055295813486</v>
      </c>
      <c r="G78" s="58">
        <v>118.48313290528668</v>
      </c>
      <c r="I78" s="91">
        <v>119.72541159134715</v>
      </c>
      <c r="J78" s="92">
        <v>85.46767621737618</v>
      </c>
      <c r="K78" s="58">
        <v>106.68070742272815</v>
      </c>
      <c r="L78" s="93">
        <v>101.71797111253645</v>
      </c>
      <c r="O78" s="92"/>
      <c r="P78" s="87"/>
      <c r="Q78" s="66"/>
      <c r="R78" s="94"/>
      <c r="S78" s="88"/>
      <c r="T78" s="88"/>
    </row>
    <row r="79" spans="1:20">
      <c r="A79" s="73">
        <v>1769</v>
      </c>
      <c r="B79" s="90">
        <v>181.85981139209403</v>
      </c>
      <c r="C79" s="90">
        <v>158.13618552259663</v>
      </c>
      <c r="D79" s="90">
        <v>151.50367686041949</v>
      </c>
      <c r="E79" s="90">
        <v>161.90004381689516</v>
      </c>
      <c r="G79" s="58">
        <v>119.78880238064245</v>
      </c>
      <c r="I79" s="91">
        <v>105.98577916747001</v>
      </c>
      <c r="J79" s="92">
        <v>84.705906230765976</v>
      </c>
      <c r="K79" s="58">
        <v>106.55818080374206</v>
      </c>
      <c r="L79" s="93">
        <v>97.338382907193662</v>
      </c>
      <c r="O79" s="92"/>
      <c r="P79" s="87"/>
      <c r="Q79" s="66"/>
      <c r="R79" s="94"/>
      <c r="S79" s="88"/>
      <c r="T79" s="88"/>
    </row>
    <row r="80" spans="1:20">
      <c r="A80" s="73">
        <v>1770</v>
      </c>
      <c r="B80" s="90">
        <v>164.74967582216803</v>
      </c>
      <c r="C80" s="90">
        <v>157.19195546163294</v>
      </c>
      <c r="D80" s="90">
        <v>153.31519444971727</v>
      </c>
      <c r="E80" s="90">
        <v>157.47652259081624</v>
      </c>
      <c r="G80" s="58">
        <v>117.04339490780272</v>
      </c>
      <c r="I80" s="91">
        <v>106.1642286687709</v>
      </c>
      <c r="J80" s="92">
        <v>84.22320772817794</v>
      </c>
      <c r="K80" s="58">
        <v>108.35080826829248</v>
      </c>
      <c r="L80" s="93">
        <v>97.779084003005394</v>
      </c>
      <c r="O80" s="92"/>
      <c r="P80" s="87"/>
      <c r="Q80" s="66"/>
      <c r="R80" s="94"/>
      <c r="S80" s="88"/>
      <c r="T80" s="88"/>
    </row>
    <row r="81" spans="1:20">
      <c r="A81" s="73">
        <v>1771</v>
      </c>
      <c r="B81" s="90">
        <v>175.41581185622482</v>
      </c>
      <c r="C81" s="90">
        <v>157.35298556702637</v>
      </c>
      <c r="D81" s="90">
        <v>153.20381821556882</v>
      </c>
      <c r="E81" s="90">
        <v>160.41839524057352</v>
      </c>
      <c r="G81" s="58">
        <v>125.6365689408767</v>
      </c>
      <c r="I81" s="91">
        <v>122.39388624503975</v>
      </c>
      <c r="J81" s="92">
        <v>84.474622600528065</v>
      </c>
      <c r="K81" s="58">
        <v>109.52082222602829</v>
      </c>
      <c r="L81" s="93">
        <v>103.03310083894574</v>
      </c>
      <c r="O81" s="92"/>
      <c r="P81" s="87"/>
      <c r="Q81" s="66"/>
      <c r="R81" s="94"/>
      <c r="S81" s="88"/>
      <c r="T81" s="88"/>
    </row>
    <row r="82" spans="1:20">
      <c r="A82" s="73">
        <v>1772</v>
      </c>
      <c r="B82" s="90">
        <v>150.7356751268932</v>
      </c>
      <c r="C82" s="90">
        <v>163.36352283389658</v>
      </c>
      <c r="D82" s="90">
        <v>154.25596548415902</v>
      </c>
      <c r="E82" s="90">
        <v>156.32051313278541</v>
      </c>
      <c r="G82" s="58">
        <v>126.5180488164972</v>
      </c>
      <c r="I82" s="91">
        <v>131.56222033088366</v>
      </c>
      <c r="J82" s="92">
        <v>84.668917134175302</v>
      </c>
      <c r="K82" s="58">
        <v>111.60953964768463</v>
      </c>
      <c r="L82" s="93">
        <v>106.47591573481665</v>
      </c>
      <c r="O82" s="92"/>
      <c r="P82" s="87"/>
      <c r="Q82" s="66"/>
      <c r="R82" s="94"/>
      <c r="S82" s="88"/>
      <c r="T82" s="88"/>
    </row>
    <row r="83" spans="1:20">
      <c r="A83" s="73">
        <v>1773</v>
      </c>
      <c r="B83" s="90">
        <v>175.79641668108235</v>
      </c>
      <c r="C83" s="90">
        <v>154.97072932929126</v>
      </c>
      <c r="D83" s="90">
        <v>151.72537558218809</v>
      </c>
      <c r="E83" s="90">
        <v>159.10773913947079</v>
      </c>
      <c r="G83" s="58">
        <v>129.43357295149482</v>
      </c>
      <c r="I83" s="91">
        <v>135.44033615092707</v>
      </c>
      <c r="J83" s="92">
        <v>83.345276902816181</v>
      </c>
      <c r="K83" s="58">
        <v>111.30817125283801</v>
      </c>
      <c r="L83" s="93">
        <v>107.02136984310384</v>
      </c>
      <c r="O83" s="92"/>
      <c r="P83" s="87"/>
      <c r="Q83" s="66"/>
      <c r="R83" s="94"/>
      <c r="S83" s="88"/>
      <c r="T83" s="88"/>
    </row>
    <row r="84" spans="1:20">
      <c r="A84" s="73">
        <v>1774</v>
      </c>
      <c r="B84" s="90">
        <v>169.24682403864421</v>
      </c>
      <c r="C84" s="90">
        <v>148.64695792617732</v>
      </c>
      <c r="D84" s="90">
        <v>153.68136766720352</v>
      </c>
      <c r="E84" s="90">
        <v>155.5684573228248</v>
      </c>
      <c r="G84" s="58">
        <v>128.54654791869257</v>
      </c>
      <c r="I84" s="91">
        <v>137.49640029086856</v>
      </c>
      <c r="J84" s="92">
        <v>85.526134374616873</v>
      </c>
      <c r="K84" s="58">
        <v>112.096243032934</v>
      </c>
      <c r="L84" s="93">
        <v>108.70605706255938</v>
      </c>
      <c r="O84" s="92"/>
      <c r="P84" s="87"/>
      <c r="Q84" s="66"/>
      <c r="R84" s="94"/>
      <c r="S84" s="88"/>
      <c r="T84" s="88"/>
    </row>
    <row r="85" spans="1:20">
      <c r="A85" s="73">
        <v>1775</v>
      </c>
      <c r="B85" s="90">
        <v>173.607453388913</v>
      </c>
      <c r="C85" s="90">
        <v>157.17237949631209</v>
      </c>
      <c r="D85" s="90">
        <v>155.20715238777242</v>
      </c>
      <c r="E85" s="90">
        <v>160.53882477792109</v>
      </c>
      <c r="G85" s="58">
        <v>133.69510557625043</v>
      </c>
      <c r="I85" s="91">
        <v>132.15256536151142</v>
      </c>
      <c r="J85" s="92">
        <v>89.747540120883428</v>
      </c>
      <c r="K85" s="58">
        <v>114.69475172740087</v>
      </c>
      <c r="L85" s="93">
        <v>109.55956504959066</v>
      </c>
      <c r="O85" s="92"/>
      <c r="P85" s="87"/>
      <c r="Q85" s="66"/>
      <c r="R85" s="94"/>
      <c r="S85" s="88"/>
      <c r="T85" s="88"/>
    </row>
    <row r="86" spans="1:20">
      <c r="A86" s="73">
        <v>1776</v>
      </c>
      <c r="B86" s="90">
        <v>179.92334148078498</v>
      </c>
      <c r="C86" s="90">
        <v>159.09505805207647</v>
      </c>
      <c r="D86" s="90">
        <v>163.22248511894301</v>
      </c>
      <c r="E86" s="90">
        <v>165.73876432523554</v>
      </c>
      <c r="G86" s="58">
        <v>135.8174872843415</v>
      </c>
      <c r="I86" s="91">
        <v>119.24827356504788</v>
      </c>
      <c r="J86" s="92">
        <v>93.595942710140562</v>
      </c>
      <c r="K86" s="58">
        <v>116.55493118242437</v>
      </c>
      <c r="L86" s="93">
        <v>107.80687694721864</v>
      </c>
      <c r="O86" s="92"/>
      <c r="P86" s="87"/>
      <c r="Q86" s="66"/>
      <c r="R86" s="94"/>
      <c r="S86" s="88"/>
      <c r="T86" s="88"/>
    </row>
    <row r="87" spans="1:20">
      <c r="A87" s="73">
        <v>1777</v>
      </c>
      <c r="B87" s="90">
        <v>186.98367891490759</v>
      </c>
      <c r="C87" s="90">
        <v>162.69093171528323</v>
      </c>
      <c r="D87" s="90">
        <v>167.5829981567484</v>
      </c>
      <c r="E87" s="90">
        <v>170.5332068990806</v>
      </c>
      <c r="G87" s="58">
        <v>143.64159325109074</v>
      </c>
      <c r="I87" s="91">
        <v>121.46456828812396</v>
      </c>
      <c r="J87" s="92">
        <v>98.507326632068626</v>
      </c>
      <c r="K87" s="58">
        <v>118.08749759338191</v>
      </c>
      <c r="L87" s="93">
        <v>110.81182942366441</v>
      </c>
      <c r="O87" s="92"/>
      <c r="P87" s="87"/>
      <c r="Q87" s="66"/>
      <c r="R87" s="94"/>
      <c r="S87" s="88"/>
      <c r="T87" s="88"/>
    </row>
    <row r="88" spans="1:20">
      <c r="A88" s="73">
        <v>1778</v>
      </c>
      <c r="B88" s="90">
        <v>179.9533692381797</v>
      </c>
      <c r="C88" s="90">
        <v>164.95883061163343</v>
      </c>
      <c r="D88" s="90">
        <v>167.19647672920834</v>
      </c>
      <c r="E88" s="90">
        <v>169.34378715569355</v>
      </c>
      <c r="G88" s="58">
        <v>142.45519318796815</v>
      </c>
      <c r="I88" s="91">
        <v>122.14021917706729</v>
      </c>
      <c r="J88" s="92">
        <v>98.028171171174776</v>
      </c>
      <c r="K88" s="58">
        <v>117.58271629966764</v>
      </c>
      <c r="L88" s="93">
        <v>110.66846554559709</v>
      </c>
      <c r="O88" s="92"/>
      <c r="P88" s="87"/>
      <c r="Q88" s="66"/>
      <c r="R88" s="94"/>
      <c r="S88" s="88"/>
      <c r="T88" s="88"/>
    </row>
    <row r="89" spans="1:20">
      <c r="A89" s="73">
        <v>1779</v>
      </c>
      <c r="B89" s="90">
        <v>184.17119450445324</v>
      </c>
      <c r="C89" s="90">
        <v>157.61073118781829</v>
      </c>
      <c r="D89" s="90">
        <v>170.67754472431182</v>
      </c>
      <c r="E89" s="90">
        <v>168.88026373305425</v>
      </c>
      <c r="G89" s="58">
        <v>136.92189113975516</v>
      </c>
      <c r="I89" s="91">
        <v>110.53721178874403</v>
      </c>
      <c r="J89" s="92">
        <v>97.508869764732736</v>
      </c>
      <c r="K89" s="58">
        <v>116.36449972887706</v>
      </c>
      <c r="L89" s="93">
        <v>106.66178826889825</v>
      </c>
      <c r="O89" s="92"/>
      <c r="P89" s="87"/>
      <c r="Q89" s="66"/>
      <c r="R89" s="94"/>
      <c r="S89" s="88"/>
      <c r="T89" s="88"/>
    </row>
    <row r="90" spans="1:20">
      <c r="A90" s="73">
        <v>1780</v>
      </c>
      <c r="B90" s="90">
        <v>197.18512269368807</v>
      </c>
      <c r="C90" s="90">
        <v>163.50604451678271</v>
      </c>
      <c r="D90" s="90">
        <v>176.24971698478501</v>
      </c>
      <c r="E90" s="90">
        <v>176.59574436623936</v>
      </c>
      <c r="G90" s="58">
        <v>142.38904274143141</v>
      </c>
      <c r="I90" s="91">
        <v>109.37497807720926</v>
      </c>
      <c r="J90" s="92">
        <v>98.194586838427455</v>
      </c>
      <c r="K90" s="58">
        <v>114.78074351587237</v>
      </c>
      <c r="L90" s="93">
        <v>106.07455218650715</v>
      </c>
      <c r="O90" s="92"/>
      <c r="P90" s="87"/>
      <c r="Q90" s="66"/>
      <c r="R90" s="94"/>
      <c r="S90" s="88"/>
      <c r="T90" s="88"/>
    </row>
    <row r="91" spans="1:20">
      <c r="A91" s="73">
        <v>1781</v>
      </c>
      <c r="B91" s="90">
        <v>216.93105166717746</v>
      </c>
      <c r="C91" s="90">
        <v>157.48375373166448</v>
      </c>
      <c r="D91" s="90">
        <v>176.83237809379688</v>
      </c>
      <c r="E91" s="90">
        <v>181.62651597566693</v>
      </c>
      <c r="G91" s="58">
        <v>165.6088132132094</v>
      </c>
      <c r="I91" s="91">
        <v>120.45017005471715</v>
      </c>
      <c r="J91" s="92">
        <v>118.54396534115</v>
      </c>
      <c r="K91" s="58">
        <v>122.51189921491689</v>
      </c>
      <c r="L91" s="93">
        <v>119.95519553960017</v>
      </c>
      <c r="O91" s="92"/>
      <c r="P91" s="87"/>
      <c r="Q91" s="66"/>
      <c r="R91" s="94"/>
      <c r="S91" s="88"/>
      <c r="T91" s="88"/>
    </row>
    <row r="92" spans="1:20">
      <c r="A92" s="73">
        <v>1782</v>
      </c>
      <c r="B92" s="90">
        <v>193.06491712822995</v>
      </c>
      <c r="C92" s="90">
        <v>170.2626156095337</v>
      </c>
      <c r="D92" s="90">
        <v>183.76831776596714</v>
      </c>
      <c r="E92" s="90">
        <v>179.81693315793586</v>
      </c>
      <c r="G92" s="58">
        <v>164.51380123273586</v>
      </c>
      <c r="I92" s="91">
        <v>124.13707097892508</v>
      </c>
      <c r="J92" s="92">
        <v>116.39081771155159</v>
      </c>
      <c r="K92" s="58">
        <v>123.83405228313009</v>
      </c>
      <c r="L92" s="93">
        <v>120.36123109390131</v>
      </c>
      <c r="O92" s="92"/>
      <c r="P92" s="87"/>
      <c r="Q92" s="66"/>
      <c r="R92" s="94"/>
      <c r="S92" s="88"/>
      <c r="T92" s="88"/>
    </row>
    <row r="93" spans="1:20">
      <c r="A93" s="73">
        <v>1783</v>
      </c>
      <c r="B93" s="90">
        <v>188.08115456285415</v>
      </c>
      <c r="C93" s="90">
        <v>181.25307105346968</v>
      </c>
      <c r="D93" s="90">
        <v>175.9974867271527</v>
      </c>
      <c r="E93" s="90">
        <v>178.89136669658905</v>
      </c>
      <c r="G93" s="58">
        <v>160.81431288302136</v>
      </c>
      <c r="I93" s="91">
        <v>138.45205513968156</v>
      </c>
      <c r="J93" s="92">
        <v>106.32583850044428</v>
      </c>
      <c r="K93" s="58">
        <v>120.07145708668838</v>
      </c>
      <c r="L93" s="93">
        <v>118.26335294788987</v>
      </c>
      <c r="O93" s="92"/>
      <c r="P93" s="87"/>
      <c r="Q93" s="66"/>
      <c r="R93" s="94"/>
      <c r="S93" s="88"/>
      <c r="T93" s="88"/>
    </row>
    <row r="94" spans="1:20">
      <c r="A94" s="73">
        <v>1784</v>
      </c>
      <c r="B94" s="90">
        <v>192.24850221966227</v>
      </c>
      <c r="C94" s="90">
        <v>177.48205373404289</v>
      </c>
      <c r="D94" s="90">
        <v>177.34705946889559</v>
      </c>
      <c r="E94" s="90">
        <v>179.59711506419205</v>
      </c>
      <c r="G94" s="58">
        <v>153.7792573304493</v>
      </c>
      <c r="I94" s="91">
        <v>134.42065480742943</v>
      </c>
      <c r="J94" s="92">
        <v>97.670901275931087</v>
      </c>
      <c r="K94" s="58">
        <v>117.15375236295257</v>
      </c>
      <c r="L94" s="93">
        <v>112.64535118706421</v>
      </c>
      <c r="O94" s="92"/>
      <c r="P94" s="87"/>
      <c r="Q94" s="66"/>
      <c r="R94" s="94"/>
      <c r="S94" s="88"/>
      <c r="T94" s="88"/>
    </row>
    <row r="95" spans="1:20">
      <c r="A95" s="73">
        <v>1785</v>
      </c>
      <c r="B95" s="90">
        <v>176.82778855773918</v>
      </c>
      <c r="C95" s="90">
        <v>182.89565094719174</v>
      </c>
      <c r="D95" s="90">
        <v>184.17938031678773</v>
      </c>
      <c r="E95" s="90">
        <v>178.34544984693255</v>
      </c>
      <c r="G95" s="58">
        <v>151.46622028486152</v>
      </c>
      <c r="I95" s="91">
        <v>129.37297182405575</v>
      </c>
      <c r="J95" s="92">
        <v>98.593084098069198</v>
      </c>
      <c r="K95" s="58">
        <v>116.85958167719048</v>
      </c>
      <c r="L95" s="93">
        <v>111.72969797776079</v>
      </c>
      <c r="O95" s="92"/>
      <c r="P95" s="87"/>
      <c r="Q95" s="66"/>
      <c r="R95" s="94"/>
      <c r="S95" s="88"/>
      <c r="T95" s="88"/>
    </row>
    <row r="96" spans="1:20">
      <c r="A96" s="73">
        <v>1786</v>
      </c>
      <c r="B96" s="90">
        <v>188.47658468560957</v>
      </c>
      <c r="C96" s="90">
        <v>188.85414120219278</v>
      </c>
      <c r="D96" s="90">
        <v>176.29174325642776</v>
      </c>
      <c r="E96" s="90">
        <v>181.46502922967579</v>
      </c>
      <c r="G96" s="58">
        <v>163.99601523390859</v>
      </c>
      <c r="I96" s="91">
        <v>128.61212731281313</v>
      </c>
      <c r="J96" s="92">
        <v>113.14072563058008</v>
      </c>
      <c r="K96" s="58">
        <v>120.33898781520705</v>
      </c>
      <c r="L96" s="93">
        <v>118.89270909545844</v>
      </c>
      <c r="O96" s="92"/>
      <c r="P96" s="87"/>
      <c r="Q96" s="66"/>
      <c r="R96" s="94"/>
      <c r="S96" s="88"/>
      <c r="T96" s="88"/>
    </row>
    <row r="97" spans="1:20">
      <c r="A97" s="73">
        <v>1787</v>
      </c>
      <c r="B97" s="90">
        <v>168.89441195442708</v>
      </c>
      <c r="C97" s="90">
        <v>196.09661218173412</v>
      </c>
      <c r="D97" s="90">
        <v>180.38865340180641</v>
      </c>
      <c r="E97" s="90">
        <v>178.44409006244794</v>
      </c>
      <c r="G97" s="58">
        <v>159.00671653335996</v>
      </c>
      <c r="I97" s="91">
        <v>126.09603980384296</v>
      </c>
      <c r="J97" s="92">
        <v>110.66599545021603</v>
      </c>
      <c r="K97" s="58">
        <v>120.31269837232799</v>
      </c>
      <c r="L97" s="93">
        <v>117.22714033828736</v>
      </c>
      <c r="O97" s="92"/>
      <c r="P97" s="87"/>
      <c r="Q97" s="66"/>
      <c r="R97" s="94"/>
      <c r="S97" s="88"/>
      <c r="T97" s="88"/>
    </row>
    <row r="98" spans="1:20">
      <c r="A98" s="73">
        <v>1788</v>
      </c>
      <c r="B98" s="90">
        <v>166.82497379796752</v>
      </c>
      <c r="C98" s="90">
        <v>195.28395594800332</v>
      </c>
      <c r="D98" s="90">
        <v>181.99676519085688</v>
      </c>
      <c r="E98" s="90">
        <v>178.03538143144462</v>
      </c>
      <c r="G98" s="58">
        <v>152.66237137471367</v>
      </c>
      <c r="I98" s="91">
        <v>127.70030994554713</v>
      </c>
      <c r="J98" s="92">
        <v>100.83954743972414</v>
      </c>
      <c r="K98" s="58">
        <v>118.4388276206049</v>
      </c>
      <c r="L98" s="93">
        <v>112.80817028562493</v>
      </c>
      <c r="O98" s="92"/>
      <c r="P98" s="87"/>
      <c r="Q98" s="66"/>
      <c r="R98" s="94"/>
      <c r="S98" s="88"/>
      <c r="T98" s="88"/>
    </row>
    <row r="99" spans="1:20">
      <c r="A99" s="73">
        <v>1789</v>
      </c>
      <c r="B99" s="90">
        <v>171.08177528503262</v>
      </c>
      <c r="C99" s="90">
        <v>199.22423078377133</v>
      </c>
      <c r="D99" s="90">
        <v>185.93723921447489</v>
      </c>
      <c r="E99" s="90">
        <v>182.01986229353895</v>
      </c>
      <c r="G99" s="58">
        <v>153.86232584978043</v>
      </c>
      <c r="I99" s="91">
        <v>132.78170436744915</v>
      </c>
      <c r="J99" s="92">
        <v>95.259158714973509</v>
      </c>
      <c r="K99" s="58">
        <v>117.09448160472292</v>
      </c>
      <c r="L99" s="93">
        <v>111.20604153636886</v>
      </c>
      <c r="O99" s="92"/>
      <c r="P99" s="87"/>
      <c r="Q99" s="66"/>
      <c r="R99" s="94"/>
      <c r="S99" s="88"/>
      <c r="T99" s="88"/>
    </row>
    <row r="100" spans="1:20">
      <c r="A100" s="73">
        <v>1790</v>
      </c>
      <c r="B100" s="90">
        <v>195.53295236145053</v>
      </c>
      <c r="C100" s="90">
        <v>211.50044461834901</v>
      </c>
      <c r="D100" s="90">
        <v>191.13036255220422</v>
      </c>
      <c r="E100" s="90">
        <v>195.83409068902026</v>
      </c>
      <c r="G100" s="58">
        <v>170.82167277059247</v>
      </c>
      <c r="I100" s="91">
        <v>135.93508173773589</v>
      </c>
      <c r="J100" s="92">
        <v>96.840054345037998</v>
      </c>
      <c r="K100" s="58">
        <v>123.48805704078205</v>
      </c>
      <c r="L100" s="93">
        <v>114.754452404491</v>
      </c>
      <c r="N100" s="17" t="s">
        <v>107</v>
      </c>
      <c r="O100" s="92"/>
      <c r="P100" s="87"/>
      <c r="Q100" s="66"/>
      <c r="R100" s="94"/>
      <c r="S100" s="88"/>
      <c r="T100" s="88"/>
    </row>
    <row r="101" spans="1:20">
      <c r="A101" s="73">
        <v>1791</v>
      </c>
      <c r="B101" s="90">
        <v>194.32888177075836</v>
      </c>
      <c r="C101" s="90">
        <v>209.80096385113413</v>
      </c>
      <c r="D101" s="90">
        <v>196.37727004362861</v>
      </c>
      <c r="E101" s="90">
        <v>196.67299560395472</v>
      </c>
      <c r="G101" s="58">
        <v>171.38336171564495</v>
      </c>
      <c r="I101" s="91">
        <v>133.16163093118999</v>
      </c>
      <c r="J101" s="92">
        <v>98.006463700845913</v>
      </c>
      <c r="K101" s="58">
        <v>123.65387686796774</v>
      </c>
      <c r="L101" s="93">
        <v>114.64069094546142</v>
      </c>
      <c r="O101" s="92"/>
      <c r="P101" s="87"/>
      <c r="Q101" s="66"/>
      <c r="R101" s="94"/>
      <c r="S101" s="88"/>
      <c r="T101" s="88"/>
    </row>
    <row r="102" spans="1:20">
      <c r="A102" s="73">
        <v>1792</v>
      </c>
      <c r="B102" s="90">
        <v>197.48032075281057</v>
      </c>
      <c r="C102" s="90">
        <v>227.4049475639091</v>
      </c>
      <c r="D102" s="90">
        <v>200.57399198434189</v>
      </c>
      <c r="E102" s="90">
        <v>204.57670464311585</v>
      </c>
      <c r="G102" s="58">
        <v>190.6381931650823</v>
      </c>
      <c r="I102" s="91">
        <v>135.58469338606923</v>
      </c>
      <c r="J102" s="92">
        <v>111.09603128324439</v>
      </c>
      <c r="K102" s="58">
        <v>129.08560945397801</v>
      </c>
      <c r="L102" s="93">
        <v>122.59382764411137</v>
      </c>
      <c r="O102" s="92"/>
      <c r="P102" s="87"/>
      <c r="Q102" s="66"/>
      <c r="R102" s="94"/>
      <c r="S102" s="88"/>
      <c r="T102" s="88"/>
    </row>
    <row r="103" spans="1:20">
      <c r="A103" s="73">
        <v>1793</v>
      </c>
      <c r="B103" s="90">
        <v>198.72494398568884</v>
      </c>
      <c r="C103" s="90">
        <v>213.72681418182023</v>
      </c>
      <c r="D103" s="90">
        <v>201.97538742167387</v>
      </c>
      <c r="E103" s="90">
        <v>201.25941397760187</v>
      </c>
      <c r="G103" s="58">
        <v>185.32956271380252</v>
      </c>
      <c r="I103" s="91">
        <v>143.3839932602468</v>
      </c>
      <c r="J103" s="92">
        <v>101.56916925531243</v>
      </c>
      <c r="K103" s="58">
        <v>131.30331023173781</v>
      </c>
      <c r="L103" s="93">
        <v>121.14440675933378</v>
      </c>
      <c r="O103" s="92"/>
      <c r="P103" s="87"/>
      <c r="Q103" s="66"/>
      <c r="R103" s="94"/>
      <c r="S103" s="88"/>
      <c r="T103" s="88"/>
    </row>
    <row r="104" spans="1:20">
      <c r="A104" s="73">
        <v>1794</v>
      </c>
      <c r="B104" s="90">
        <v>170.14316684637171</v>
      </c>
      <c r="C104" s="90">
        <v>212.1296811755989</v>
      </c>
      <c r="D104" s="90">
        <v>212.82373342938175</v>
      </c>
      <c r="E104" s="90">
        <v>194.74583205461633</v>
      </c>
      <c r="G104" s="58">
        <v>180.15652793296977</v>
      </c>
      <c r="I104" s="91">
        <v>148.69664840489159</v>
      </c>
      <c r="J104" s="92">
        <v>98.567797683303951</v>
      </c>
      <c r="K104" s="58">
        <v>132.99471009318472</v>
      </c>
      <c r="L104" s="93">
        <v>121.70171602636617</v>
      </c>
      <c r="O104" s="92"/>
      <c r="P104" s="87"/>
      <c r="Q104" s="66"/>
      <c r="R104" s="94"/>
      <c r="S104" s="88"/>
      <c r="T104" s="88"/>
    </row>
    <row r="105" spans="1:20">
      <c r="A105" s="73">
        <v>1795</v>
      </c>
      <c r="B105" s="90">
        <v>213.30571552562506</v>
      </c>
      <c r="C105" s="90">
        <v>220.43481074110528</v>
      </c>
      <c r="D105" s="90">
        <v>224.60762201415872</v>
      </c>
      <c r="E105" s="90">
        <v>215.89882317695168</v>
      </c>
      <c r="G105" s="58">
        <v>223.46138229041301</v>
      </c>
      <c r="I105" s="91">
        <v>167.38423567226093</v>
      </c>
      <c r="J105" s="92">
        <v>115.09763931538713</v>
      </c>
      <c r="K105" s="58">
        <v>141.88172417606731</v>
      </c>
      <c r="L105" s="93">
        <v>136.16549717968732</v>
      </c>
      <c r="O105" s="92"/>
      <c r="P105" s="87"/>
      <c r="Q105" s="66"/>
      <c r="R105" s="94"/>
      <c r="S105" s="88"/>
      <c r="T105" s="88"/>
    </row>
    <row r="106" spans="1:20">
      <c r="A106" s="73">
        <v>1796</v>
      </c>
      <c r="B106" s="90">
        <v>212.44285267811577</v>
      </c>
      <c r="C106" s="90">
        <v>231.70769612012631</v>
      </c>
      <c r="D106" s="90">
        <v>226.66988092049127</v>
      </c>
      <c r="E106" s="90">
        <v>219.77329223545277</v>
      </c>
      <c r="G106" s="58">
        <v>234.2121634961496</v>
      </c>
      <c r="I106" s="91">
        <v>185.04629331857271</v>
      </c>
      <c r="J106" s="92">
        <v>112.45875961889062</v>
      </c>
      <c r="K106" s="58">
        <v>144.66335811071963</v>
      </c>
      <c r="L106" s="93">
        <v>140.20044823562395</v>
      </c>
      <c r="O106" s="92"/>
      <c r="P106" s="87"/>
      <c r="Q106" s="66"/>
      <c r="R106" s="94"/>
      <c r="S106" s="88"/>
      <c r="T106" s="88"/>
    </row>
    <row r="107" spans="1:20">
      <c r="A107" s="73">
        <v>1797</v>
      </c>
      <c r="B107" s="90">
        <v>206.52036137533787</v>
      </c>
      <c r="C107" s="90">
        <v>218.94599522475633</v>
      </c>
      <c r="D107" s="90">
        <v>239.53618717773196</v>
      </c>
      <c r="E107" s="90">
        <v>218.17816030656681</v>
      </c>
      <c r="G107" s="58">
        <v>231.91616965110262</v>
      </c>
      <c r="I107" s="91">
        <v>164.95252033328828</v>
      </c>
      <c r="J107" s="92">
        <v>120.23702496902872</v>
      </c>
      <c r="K107" s="58">
        <v>148.13054541562124</v>
      </c>
      <c r="L107" s="93">
        <v>139.84103332937207</v>
      </c>
      <c r="O107" s="92"/>
      <c r="P107" s="87"/>
      <c r="Q107" s="66"/>
      <c r="R107" s="94"/>
      <c r="S107" s="88"/>
      <c r="T107" s="88"/>
    </row>
    <row r="108" spans="1:20">
      <c r="A108" s="73">
        <v>1798</v>
      </c>
      <c r="B108" s="90">
        <v>211.48258811684829</v>
      </c>
      <c r="C108" s="90">
        <v>224.19904141079923</v>
      </c>
      <c r="D108" s="90">
        <v>235.975061793111</v>
      </c>
      <c r="E108" s="90">
        <v>220.27513620653468</v>
      </c>
      <c r="G108" s="58">
        <v>240.31081082305039</v>
      </c>
      <c r="I108" s="91">
        <v>155.83983384729379</v>
      </c>
      <c r="J108" s="92">
        <v>132.2254362604875</v>
      </c>
      <c r="K108" s="58">
        <v>150.43895596862183</v>
      </c>
      <c r="L108" s="93">
        <v>143.52339556648229</v>
      </c>
      <c r="O108" s="92"/>
      <c r="P108" s="87"/>
      <c r="Q108" s="66"/>
      <c r="R108" s="94"/>
      <c r="S108" s="88"/>
      <c r="T108" s="88"/>
    </row>
    <row r="109" spans="1:20">
      <c r="A109" s="73">
        <v>1799</v>
      </c>
      <c r="B109" s="90">
        <v>204.05109166522143</v>
      </c>
      <c r="C109" s="90">
        <v>245.94269723251986</v>
      </c>
      <c r="D109" s="90">
        <v>240.75131542547737</v>
      </c>
      <c r="E109" s="90">
        <v>226.06424245456171</v>
      </c>
      <c r="G109" s="58">
        <v>263.60660534910392</v>
      </c>
      <c r="I109" s="91">
        <v>176.51381280177972</v>
      </c>
      <c r="J109" s="92">
        <v>138.89364758933513</v>
      </c>
      <c r="K109" s="58">
        <v>156.72812293400159</v>
      </c>
      <c r="L109" s="93">
        <v>153.40491882075679</v>
      </c>
      <c r="O109" s="92"/>
      <c r="P109" s="87"/>
      <c r="Q109" s="66"/>
      <c r="R109" s="94"/>
      <c r="S109" s="88"/>
      <c r="T109" s="88"/>
    </row>
    <row r="110" spans="1:20">
      <c r="A110" s="73">
        <v>1800</v>
      </c>
      <c r="B110" s="90">
        <v>201.87830987639148</v>
      </c>
      <c r="C110" s="90">
        <v>280.42425219330835</v>
      </c>
      <c r="D110" s="90">
        <v>244.1219637546146</v>
      </c>
      <c r="E110" s="90">
        <v>237.0825865347939</v>
      </c>
      <c r="G110" s="58">
        <v>307.65575567253489</v>
      </c>
      <c r="I110" s="91">
        <v>246.98297734240816</v>
      </c>
      <c r="J110" s="92">
        <v>130.47018450029086</v>
      </c>
      <c r="K110" s="58">
        <v>168.78716564120049</v>
      </c>
      <c r="L110" s="93">
        <v>170.71837097483936</v>
      </c>
      <c r="O110" s="92"/>
      <c r="P110" s="87"/>
      <c r="Q110" s="66"/>
      <c r="R110" s="94"/>
      <c r="S110" s="88"/>
      <c r="T110" s="88"/>
    </row>
    <row r="111" spans="1:20">
      <c r="A111" s="73">
        <v>1801</v>
      </c>
      <c r="B111" s="90">
        <v>236.64638180984713</v>
      </c>
      <c r="C111" s="90">
        <v>257.22482568768618</v>
      </c>
      <c r="D111" s="90">
        <v>236.70468988783085</v>
      </c>
      <c r="E111" s="90">
        <v>239.21400065005841</v>
      </c>
      <c r="G111" s="58">
        <v>329.40064523526041</v>
      </c>
      <c r="I111" s="91">
        <v>276.54687277157473</v>
      </c>
      <c r="J111" s="92">
        <v>134.35795318296971</v>
      </c>
      <c r="K111" s="58">
        <v>173.89177277417974</v>
      </c>
      <c r="L111" s="93">
        <v>181.15599950444161</v>
      </c>
      <c r="O111" s="92"/>
      <c r="P111" s="87"/>
      <c r="Q111" s="66"/>
      <c r="R111" s="94"/>
      <c r="S111" s="88"/>
      <c r="T111" s="88"/>
    </row>
    <row r="112" spans="1:20">
      <c r="A112" s="73">
        <v>1802</v>
      </c>
      <c r="B112" s="90">
        <v>223.83796375107653</v>
      </c>
      <c r="C112" s="90">
        <v>256.69243995493451</v>
      </c>
      <c r="D112" s="90">
        <v>258.10761776655579</v>
      </c>
      <c r="E112" s="90">
        <v>241.93177134572196</v>
      </c>
      <c r="G112" s="58">
        <v>275.84719450529286</v>
      </c>
      <c r="I112" s="91">
        <v>195.99637417646122</v>
      </c>
      <c r="J112" s="92">
        <v>115.12780553213742</v>
      </c>
      <c r="K112" s="58">
        <v>162.87670033890387</v>
      </c>
      <c r="L112" s="93">
        <v>149.99975041779479</v>
      </c>
      <c r="O112" s="92"/>
      <c r="P112" s="87"/>
      <c r="Q112" s="66"/>
      <c r="R112" s="94"/>
      <c r="S112" s="88"/>
      <c r="T112" s="88"/>
    </row>
    <row r="113" spans="1:20">
      <c r="A113" s="73">
        <v>1803</v>
      </c>
      <c r="B113" s="90">
        <v>211.05426786376435</v>
      </c>
      <c r="C113" s="90">
        <v>265.40655221499583</v>
      </c>
      <c r="D113" s="90">
        <v>247.8089400968916</v>
      </c>
      <c r="E113" s="90">
        <v>236.81045226238538</v>
      </c>
      <c r="G113" s="58">
        <v>267.47191811527921</v>
      </c>
      <c r="I113" s="91">
        <v>181.66314280497593</v>
      </c>
      <c r="J113" s="92">
        <v>117.69341537536779</v>
      </c>
      <c r="K113" s="58">
        <v>165.70331718954401</v>
      </c>
      <c r="L113" s="93">
        <v>148.5908938634791</v>
      </c>
      <c r="O113" s="92"/>
      <c r="P113" s="87"/>
      <c r="Q113" s="66"/>
      <c r="R113" s="94"/>
      <c r="S113" s="88"/>
      <c r="T113" s="88"/>
    </row>
    <row r="114" spans="1:20">
      <c r="A114" s="73">
        <v>1804</v>
      </c>
      <c r="B114" s="90">
        <v>202.69225542474237</v>
      </c>
      <c r="C114" s="90">
        <v>269.16115481431319</v>
      </c>
      <c r="D114" s="90">
        <v>252.05259452489267</v>
      </c>
      <c r="E114" s="90">
        <v>236.56567012290344</v>
      </c>
      <c r="G114" s="58">
        <v>282.83331036083297</v>
      </c>
      <c r="I114" s="91">
        <v>185.15096013488858</v>
      </c>
      <c r="J114" s="92">
        <v>131.12764243360004</v>
      </c>
      <c r="K114" s="58">
        <v>172.16446458647678</v>
      </c>
      <c r="L114" s="93">
        <v>157.28731758857546</v>
      </c>
      <c r="O114" s="92"/>
      <c r="P114" s="87"/>
      <c r="Q114" s="66"/>
      <c r="R114" s="94"/>
      <c r="S114" s="88"/>
      <c r="T114" s="88"/>
    </row>
    <row r="115" spans="1:20">
      <c r="A115" s="73">
        <v>1805</v>
      </c>
      <c r="B115" s="90">
        <v>228.33313645747975</v>
      </c>
      <c r="C115" s="90">
        <v>277.94326392046224</v>
      </c>
      <c r="D115" s="90">
        <v>260.87712379121626</v>
      </c>
      <c r="E115" s="90">
        <v>250.93207210653179</v>
      </c>
      <c r="G115" s="58">
        <v>309.49951326107606</v>
      </c>
      <c r="I115" s="91">
        <v>216.75997085544876</v>
      </c>
      <c r="J115" s="92">
        <v>118.88489131992289</v>
      </c>
      <c r="K115" s="58">
        <v>180.02428503136358</v>
      </c>
      <c r="L115" s="93">
        <v>162.26268863382208</v>
      </c>
      <c r="O115" s="92"/>
      <c r="P115" s="87"/>
      <c r="Q115" s="66"/>
      <c r="R115" s="94"/>
      <c r="S115" s="88"/>
      <c r="T115" s="88"/>
    </row>
    <row r="116" spans="1:20">
      <c r="A116" s="73">
        <v>1806</v>
      </c>
      <c r="B116" s="90">
        <v>222.9106229906856</v>
      </c>
      <c r="C116" s="90">
        <v>270.29487681473017</v>
      </c>
      <c r="D116" s="90">
        <v>270.34434671130072</v>
      </c>
      <c r="E116" s="90">
        <v>249.93405847111313</v>
      </c>
      <c r="G116" s="58">
        <v>310.85552413128966</v>
      </c>
      <c r="I116" s="91">
        <v>208.03305826299328</v>
      </c>
      <c r="J116" s="92">
        <v>125.12773481161581</v>
      </c>
      <c r="K116" s="58">
        <v>182.43050530147357</v>
      </c>
      <c r="L116" s="93">
        <v>163.62438168709485</v>
      </c>
      <c r="O116" s="92"/>
      <c r="P116" s="87"/>
      <c r="Q116" s="66"/>
      <c r="R116" s="94"/>
      <c r="S116" s="88"/>
      <c r="T116" s="88"/>
    </row>
    <row r="117" spans="1:20">
      <c r="A117" s="73">
        <v>1807</v>
      </c>
      <c r="B117" s="90">
        <v>239.87000149812201</v>
      </c>
      <c r="C117" s="90">
        <v>293.82772741880592</v>
      </c>
      <c r="D117" s="90">
        <v>280.25811130777703</v>
      </c>
      <c r="E117" s="90">
        <v>266.26914071417423</v>
      </c>
      <c r="G117" s="58">
        <v>335.55838717498676</v>
      </c>
      <c r="I117" s="91">
        <v>215.46177613557757</v>
      </c>
      <c r="J117" s="92">
        <v>123.0167490175653</v>
      </c>
      <c r="K117" s="58">
        <v>186.30390904497798</v>
      </c>
      <c r="L117" s="93">
        <v>165.79145077295183</v>
      </c>
      <c r="O117" s="92"/>
      <c r="P117" s="87"/>
      <c r="Q117" s="66"/>
      <c r="R117" s="94"/>
      <c r="S117" s="88"/>
      <c r="T117" s="88"/>
    </row>
    <row r="118" spans="1:20">
      <c r="A118" s="73">
        <v>1808</v>
      </c>
      <c r="B118" s="90">
        <v>234.74036023960701</v>
      </c>
      <c r="C118" s="90">
        <v>267.67679187474289</v>
      </c>
      <c r="D118" s="90">
        <v>272.31780382597162</v>
      </c>
      <c r="E118" s="90">
        <v>253.800756019234</v>
      </c>
      <c r="G118" s="58">
        <v>324.09673032215483</v>
      </c>
      <c r="I118" s="91">
        <v>224.79880754120393</v>
      </c>
      <c r="J118" s="92">
        <v>121.92757543555753</v>
      </c>
      <c r="K118" s="58">
        <v>187.59454255779292</v>
      </c>
      <c r="L118" s="93">
        <v>167.99509764017228</v>
      </c>
      <c r="O118" s="92"/>
      <c r="P118" s="87"/>
      <c r="Q118" s="66"/>
      <c r="R118" s="94"/>
      <c r="S118" s="88"/>
      <c r="T118" s="88"/>
    </row>
    <row r="119" spans="1:20">
      <c r="A119" s="73">
        <v>1809</v>
      </c>
      <c r="B119" s="90">
        <v>238.80238798513801</v>
      </c>
      <c r="C119" s="90">
        <v>274.4265212273765</v>
      </c>
      <c r="D119" s="90">
        <v>285.66756322814729</v>
      </c>
      <c r="E119" s="90">
        <v>261.75855152499685</v>
      </c>
      <c r="G119" s="58">
        <v>359.77619155030186</v>
      </c>
      <c r="I119" s="91">
        <v>241.01771031093722</v>
      </c>
      <c r="J119" s="92">
        <v>138.56530785388514</v>
      </c>
      <c r="K119" s="58">
        <v>193.18480951177204</v>
      </c>
      <c r="L119" s="93">
        <v>180.81997786782824</v>
      </c>
      <c r="O119" s="92"/>
      <c r="P119" s="87"/>
      <c r="Q119" s="66"/>
      <c r="R119" s="94"/>
      <c r="S119" s="88"/>
      <c r="T119" s="88"/>
    </row>
    <row r="120" spans="1:20">
      <c r="A120" s="73">
        <v>1810</v>
      </c>
      <c r="B120" s="90">
        <v>231.45569003969331</v>
      </c>
      <c r="C120" s="90">
        <v>319.62405066627082</v>
      </c>
      <c r="D120" s="90">
        <v>301.78770318083144</v>
      </c>
      <c r="E120" s="90">
        <v>278.62494851200364</v>
      </c>
      <c r="G120" s="58">
        <v>399.73788952878186</v>
      </c>
      <c r="I120" s="91">
        <v>255.27562946537503</v>
      </c>
      <c r="J120" s="92">
        <v>142.27511829014165</v>
      </c>
      <c r="K120" s="58">
        <v>202.00628943504219</v>
      </c>
      <c r="L120" s="93">
        <v>188.74270907333511</v>
      </c>
      <c r="O120" s="92"/>
      <c r="P120" s="87"/>
      <c r="Q120" s="66"/>
      <c r="R120" s="94"/>
      <c r="S120" s="88"/>
      <c r="T120" s="88"/>
    </row>
    <row r="121" spans="1:20">
      <c r="A121" s="73">
        <v>1811</v>
      </c>
      <c r="B121" s="90">
        <v>210.47306467333632</v>
      </c>
      <c r="C121" s="90">
        <v>334.54120906592323</v>
      </c>
      <c r="D121" s="90">
        <v>300.56380815944379</v>
      </c>
      <c r="E121" s="90">
        <v>275.69777495088181</v>
      </c>
      <c r="G121" s="58">
        <v>381.30669899765365</v>
      </c>
      <c r="I121" s="91">
        <v>249.07126367687357</v>
      </c>
      <c r="J121" s="92">
        <v>129.46889500351855</v>
      </c>
      <c r="K121" s="58">
        <v>202.45302015315829</v>
      </c>
      <c r="L121" s="93">
        <v>181.95166935575446</v>
      </c>
      <c r="O121" s="92"/>
      <c r="P121" s="87"/>
      <c r="Q121" s="66"/>
      <c r="R121" s="94"/>
      <c r="S121" s="88"/>
      <c r="T121" s="88"/>
    </row>
    <row r="122" spans="1:20">
      <c r="A122" s="73">
        <v>1812</v>
      </c>
      <c r="B122" s="90">
        <v>209.71637981589276</v>
      </c>
      <c r="C122" s="90">
        <v>306.52023918455484</v>
      </c>
      <c r="D122" s="90">
        <v>293.11482317973844</v>
      </c>
      <c r="E122" s="90">
        <v>264.30058613350565</v>
      </c>
      <c r="G122" s="58">
        <v>389.40706077841918</v>
      </c>
      <c r="I122" s="91">
        <v>291.02124775318316</v>
      </c>
      <c r="J122" s="92">
        <v>129.84001316210379</v>
      </c>
      <c r="K122" s="58">
        <v>207.45684970012474</v>
      </c>
      <c r="L122" s="93">
        <v>193.82980819145374</v>
      </c>
      <c r="O122" s="92"/>
      <c r="P122" s="87"/>
      <c r="Q122" s="66"/>
      <c r="R122" s="94"/>
      <c r="S122" s="88"/>
      <c r="T122" s="88"/>
    </row>
    <row r="123" spans="1:20">
      <c r="A123" s="73">
        <v>1813</v>
      </c>
      <c r="B123" s="90">
        <v>253.45797315502233</v>
      </c>
      <c r="C123" s="90">
        <v>297.71809201629026</v>
      </c>
      <c r="D123" s="90">
        <v>299.82518637516932</v>
      </c>
      <c r="E123" s="90">
        <v>278.67064600332588</v>
      </c>
      <c r="G123" s="58">
        <v>420.24182492014336</v>
      </c>
      <c r="I123" s="91">
        <v>281.98808507804824</v>
      </c>
      <c r="J123" s="92">
        <v>140.28335904418654</v>
      </c>
      <c r="K123" s="58">
        <v>214.34465839677895</v>
      </c>
      <c r="L123" s="93">
        <v>198.39143542517473</v>
      </c>
      <c r="O123" s="92"/>
      <c r="P123" s="87"/>
      <c r="Q123" s="66"/>
      <c r="R123" s="94"/>
      <c r="S123" s="88"/>
      <c r="T123" s="88"/>
    </row>
    <row r="124" spans="1:20">
      <c r="A124" s="73">
        <v>1814</v>
      </c>
      <c r="B124" s="90">
        <v>221.96360795517248</v>
      </c>
      <c r="C124" s="90">
        <v>293.73109666339747</v>
      </c>
      <c r="D124" s="90">
        <v>316.72609880077829</v>
      </c>
      <c r="E124" s="90">
        <v>272.47645664327052</v>
      </c>
      <c r="G124" s="58">
        <v>395.41226669111643</v>
      </c>
      <c r="I124" s="91">
        <v>239.11415165546975</v>
      </c>
      <c r="J124" s="92">
        <v>149.71345185868557</v>
      </c>
      <c r="K124" s="58">
        <v>210.69737543946795</v>
      </c>
      <c r="L124" s="93">
        <v>190.91323002264301</v>
      </c>
      <c r="O124" s="92"/>
      <c r="P124" s="87"/>
      <c r="Q124" s="66"/>
      <c r="R124" s="94"/>
      <c r="S124" s="88"/>
      <c r="T124" s="88"/>
    </row>
    <row r="125" spans="1:20">
      <c r="A125" s="73">
        <v>1815</v>
      </c>
      <c r="B125" s="90">
        <v>235.69211430930639</v>
      </c>
      <c r="C125" s="90">
        <v>338.50585911931756</v>
      </c>
      <c r="D125" s="90">
        <v>348.50422592535415</v>
      </c>
      <c r="E125" s="90">
        <v>301.63371612279508</v>
      </c>
      <c r="G125" s="58">
        <v>408.99501253849769</v>
      </c>
      <c r="I125" s="91">
        <v>213.91928960710419</v>
      </c>
      <c r="J125" s="92">
        <v>139.68977849787845</v>
      </c>
      <c r="K125" s="58">
        <v>203.99695769832471</v>
      </c>
      <c r="L125" s="93">
        <v>178.3828086921763</v>
      </c>
      <c r="O125" s="92"/>
      <c r="P125" s="87"/>
      <c r="Q125" s="66"/>
      <c r="R125" s="94"/>
      <c r="S125" s="88"/>
      <c r="T125" s="88"/>
    </row>
    <row r="126" spans="1:20">
      <c r="A126" s="73">
        <v>1816</v>
      </c>
      <c r="B126" s="90">
        <v>224.53811322846823</v>
      </c>
      <c r="C126" s="90">
        <v>317.11154102812867</v>
      </c>
      <c r="D126" s="90">
        <v>332.26834250433234</v>
      </c>
      <c r="E126" s="90">
        <v>285.79079497267043</v>
      </c>
      <c r="G126" s="58">
        <v>363.04779743315225</v>
      </c>
      <c r="I126" s="91">
        <v>207.92145470463396</v>
      </c>
      <c r="J126" s="92">
        <v>123.17874942323289</v>
      </c>
      <c r="K126" s="58">
        <v>195.56286420065084</v>
      </c>
      <c r="L126" s="93">
        <v>167.12077467006722</v>
      </c>
      <c r="O126" s="17"/>
      <c r="R126" s="94"/>
      <c r="S126" s="88"/>
      <c r="T126" s="88"/>
    </row>
    <row r="127" spans="1:20">
      <c r="A127" s="73">
        <v>1817</v>
      </c>
      <c r="B127" s="90">
        <v>242.94749956845743</v>
      </c>
      <c r="C127" s="90">
        <v>340.40084749926513</v>
      </c>
      <c r="D127" s="90">
        <v>306.74375944878796</v>
      </c>
      <c r="E127" s="90">
        <v>290.58689624640834</v>
      </c>
      <c r="G127" s="58">
        <v>381.09555530644894</v>
      </c>
      <c r="I127" s="91">
        <v>238.61729701547222</v>
      </c>
      <c r="J127" s="92">
        <v>119.06421406682546</v>
      </c>
      <c r="K127" s="58">
        <v>194.9638537267904</v>
      </c>
      <c r="L127" s="93">
        <v>172.5332200070913</v>
      </c>
      <c r="O127" s="17"/>
      <c r="R127" s="94"/>
      <c r="S127" s="88"/>
      <c r="T127" s="88"/>
    </row>
    <row r="128" spans="1:20">
      <c r="A128" s="73">
        <v>1818</v>
      </c>
      <c r="B128" s="90">
        <v>223.08812265637096</v>
      </c>
      <c r="C128" s="90">
        <v>357.46586995543066</v>
      </c>
      <c r="D128" s="90">
        <v>310.1947082640628</v>
      </c>
      <c r="E128" s="90">
        <v>290.27861290156352</v>
      </c>
      <c r="G128" s="58">
        <v>394.56159199524433</v>
      </c>
      <c r="I128" s="91">
        <v>245.62622043239247</v>
      </c>
      <c r="J128" s="92">
        <v>128.80841740023081</v>
      </c>
      <c r="K128" s="58">
        <v>196.34401324313313</v>
      </c>
      <c r="L128" s="93">
        <v>178.81940208699427</v>
      </c>
      <c r="O128" s="92"/>
      <c r="P128" s="87"/>
      <c r="Q128" s="66"/>
      <c r="R128" s="94"/>
      <c r="S128" s="88"/>
      <c r="T128" s="88"/>
    </row>
    <row r="129" spans="1:20">
      <c r="A129" s="73">
        <v>1819</v>
      </c>
      <c r="B129" s="90">
        <v>216.3527829954175</v>
      </c>
      <c r="C129" s="90">
        <v>351.70992845869171</v>
      </c>
      <c r="D129" s="90">
        <v>307.97881852112118</v>
      </c>
      <c r="E129" s="90">
        <v>285.4773034007784</v>
      </c>
      <c r="G129" s="58">
        <v>365.25991905587904</v>
      </c>
      <c r="I129" s="91">
        <v>236.10938529573932</v>
      </c>
      <c r="J129" s="92">
        <v>113.58691728768279</v>
      </c>
      <c r="K129" s="58">
        <v>191.1124331919942</v>
      </c>
      <c r="L129" s="93">
        <v>168.32371320027053</v>
      </c>
      <c r="O129" s="92"/>
      <c r="P129" s="87"/>
      <c r="Q129" s="66"/>
      <c r="R129" s="94"/>
      <c r="S129" s="88"/>
      <c r="T129" s="88"/>
    </row>
    <row r="130" spans="1:20">
      <c r="A130" s="73">
        <v>1820</v>
      </c>
      <c r="B130" s="90">
        <v>261.47942446905569</v>
      </c>
      <c r="C130" s="90">
        <v>365.07388485798941</v>
      </c>
      <c r="D130" s="90">
        <v>319.29915584210147</v>
      </c>
      <c r="E130" s="90">
        <v>308.69687921075541</v>
      </c>
      <c r="G130" s="58">
        <v>369.3370114353765</v>
      </c>
      <c r="I130" s="91">
        <v>211.90723505067061</v>
      </c>
      <c r="J130" s="92">
        <v>105.75588658878232</v>
      </c>
      <c r="K130" s="58">
        <v>185.72614007262302</v>
      </c>
      <c r="L130" s="93">
        <v>157.40026602087121</v>
      </c>
      <c r="O130" s="92"/>
      <c r="P130" s="87"/>
      <c r="Q130" s="66"/>
      <c r="R130" s="94"/>
      <c r="S130" s="88"/>
      <c r="T130" s="88"/>
    </row>
    <row r="131" spans="1:20">
      <c r="A131" s="73">
        <v>1821</v>
      </c>
      <c r="B131" s="90">
        <v>258.5632492503604</v>
      </c>
      <c r="C131" s="90">
        <v>377.47181494687283</v>
      </c>
      <c r="D131" s="90">
        <v>328.03370943493644</v>
      </c>
      <c r="E131" s="90">
        <v>313.99141436206884</v>
      </c>
      <c r="G131" s="58">
        <v>349.53943281513989</v>
      </c>
      <c r="I131" s="91">
        <v>187.15783038948592</v>
      </c>
      <c r="J131" s="92">
        <v>98.071894871176795</v>
      </c>
      <c r="K131" s="58">
        <v>178.28453830831032</v>
      </c>
      <c r="L131" s="93">
        <v>146.45131459837509</v>
      </c>
      <c r="O131" s="92"/>
      <c r="P131" s="87"/>
      <c r="Q131" s="66"/>
      <c r="R131" s="94"/>
      <c r="S131" s="88"/>
      <c r="T131" s="88"/>
    </row>
    <row r="132" spans="1:20">
      <c r="A132" s="73">
        <v>1822</v>
      </c>
      <c r="B132" s="90">
        <v>251.86082622255691</v>
      </c>
      <c r="C132" s="90">
        <v>391.31940888090026</v>
      </c>
      <c r="D132" s="90">
        <v>341.44228157599184</v>
      </c>
      <c r="E132" s="90">
        <v>320.09900369357797</v>
      </c>
      <c r="G132" s="58">
        <v>331.56383807480029</v>
      </c>
      <c r="I132" s="91">
        <v>161.22126143647137</v>
      </c>
      <c r="J132" s="92">
        <v>92.995435157996113</v>
      </c>
      <c r="K132" s="58">
        <v>168.72145602437789</v>
      </c>
      <c r="L132" s="93">
        <v>136.26919995347328</v>
      </c>
      <c r="O132" s="92"/>
      <c r="P132" s="87"/>
      <c r="Q132" s="66"/>
      <c r="R132" s="94"/>
      <c r="S132" s="88"/>
      <c r="T132" s="88"/>
    </row>
    <row r="133" spans="1:20">
      <c r="A133" s="73">
        <v>1823</v>
      </c>
      <c r="B133" s="90">
        <v>255.04498963069366</v>
      </c>
      <c r="C133" s="90">
        <v>417.00112243543225</v>
      </c>
      <c r="D133" s="90">
        <v>347.33472930000482</v>
      </c>
      <c r="E133" s="90">
        <v>329.57767451397342</v>
      </c>
      <c r="G133" s="58">
        <v>350.67651873725447</v>
      </c>
      <c r="I133" s="91">
        <v>173.29731844565742</v>
      </c>
      <c r="J133" s="92">
        <v>93.924861885543208</v>
      </c>
      <c r="K133" s="58">
        <v>172.74022512255564</v>
      </c>
      <c r="L133" s="93">
        <v>139.97928530719039</v>
      </c>
      <c r="O133" s="92"/>
      <c r="P133" s="87"/>
      <c r="Q133" s="66"/>
      <c r="R133" s="94"/>
      <c r="S133" s="88"/>
      <c r="T133" s="88"/>
    </row>
    <row r="134" spans="1:20">
      <c r="A134" s="73">
        <v>1824</v>
      </c>
      <c r="B134" s="90">
        <v>262.91928682454511</v>
      </c>
      <c r="C134" s="90">
        <v>453.39295191194492</v>
      </c>
      <c r="D134" s="90">
        <v>364.31655847914629</v>
      </c>
      <c r="E134" s="90">
        <v>347.70441581616558</v>
      </c>
      <c r="G134" s="58">
        <v>380.3918735881922</v>
      </c>
      <c r="I134" s="91">
        <v>196.03810961277429</v>
      </c>
      <c r="J134" s="92">
        <v>93.481949916611228</v>
      </c>
      <c r="K134" s="58">
        <v>175.03538676479693</v>
      </c>
      <c r="L134" s="93">
        <v>143.9248861255634</v>
      </c>
      <c r="O134" s="92"/>
      <c r="P134" s="87"/>
      <c r="Q134" s="66"/>
      <c r="R134" s="94"/>
      <c r="S134" s="88"/>
      <c r="T134" s="88"/>
    </row>
    <row r="135" spans="1:20">
      <c r="A135" s="73">
        <v>1825</v>
      </c>
      <c r="B135" s="90">
        <v>263.34046526218395</v>
      </c>
      <c r="C135" s="90">
        <v>481.54941695262943</v>
      </c>
      <c r="D135" s="90">
        <v>367.28594321577407</v>
      </c>
      <c r="E135" s="90">
        <v>355.56790933593709</v>
      </c>
      <c r="G135" s="58">
        <v>428.73759537164574</v>
      </c>
      <c r="I135" s="91">
        <v>212.73039145913594</v>
      </c>
      <c r="J135" s="92">
        <v>106.46966719251041</v>
      </c>
      <c r="K135" s="58">
        <v>187.79806042638094</v>
      </c>
      <c r="L135" s="93">
        <v>158.62947246655517</v>
      </c>
      <c r="O135" s="92"/>
      <c r="P135" s="87"/>
      <c r="Q135" s="66"/>
      <c r="R135" s="94"/>
      <c r="S135" s="88"/>
      <c r="T135" s="88"/>
    </row>
    <row r="136" spans="1:20">
      <c r="A136" s="73">
        <v>1826</v>
      </c>
      <c r="B136" s="90">
        <v>241.53481115134338</v>
      </c>
      <c r="C136" s="90">
        <v>442.94037661078755</v>
      </c>
      <c r="D136" s="90">
        <v>362.10640119300706</v>
      </c>
      <c r="E136" s="90">
        <v>336.52361253633995</v>
      </c>
      <c r="G136" s="58">
        <v>370.77974887141329</v>
      </c>
      <c r="I136" s="91">
        <v>201.52512473159518</v>
      </c>
      <c r="J136" s="92">
        <v>91.045710636036532</v>
      </c>
      <c r="K136" s="58">
        <v>180.3793658106346</v>
      </c>
      <c r="L136" s="93">
        <v>144.94903684786118</v>
      </c>
      <c r="O136" s="92"/>
      <c r="P136" s="87"/>
      <c r="Q136" s="66"/>
      <c r="R136" s="94"/>
      <c r="S136" s="88"/>
      <c r="T136" s="88"/>
    </row>
    <row r="137" spans="1:20">
      <c r="A137" s="73">
        <v>1827</v>
      </c>
      <c r="B137" s="90">
        <v>263.55231744616418</v>
      </c>
      <c r="C137" s="90">
        <v>488.72903587150239</v>
      </c>
      <c r="D137" s="90">
        <v>380.24899505980244</v>
      </c>
      <c r="E137" s="90">
        <v>362.49962110404709</v>
      </c>
      <c r="G137" s="58">
        <v>388.48540480691133</v>
      </c>
      <c r="I137" s="91">
        <v>200.88898512995809</v>
      </c>
      <c r="J137" s="92">
        <v>86.212943212086543</v>
      </c>
      <c r="K137" s="58">
        <v>177.6897220183788</v>
      </c>
      <c r="L137" s="93">
        <v>140.98795803171907</v>
      </c>
      <c r="O137" s="92"/>
      <c r="P137" s="87"/>
      <c r="Q137" s="66"/>
      <c r="R137" s="94"/>
      <c r="S137" s="88"/>
      <c r="T137" s="88"/>
    </row>
    <row r="138" spans="1:20">
      <c r="A138" s="73">
        <v>1828</v>
      </c>
      <c r="B138" s="90">
        <v>235.25604474299206</v>
      </c>
      <c r="C138" s="90">
        <v>517.69917798586562</v>
      </c>
      <c r="D138" s="90">
        <v>392.30472190622874</v>
      </c>
      <c r="E138" s="90">
        <v>363.614178000891</v>
      </c>
      <c r="G138" s="58">
        <v>386.40826407128259</v>
      </c>
      <c r="I138" s="91">
        <v>196.26620828224941</v>
      </c>
      <c r="J138" s="92">
        <v>86.359382661280478</v>
      </c>
      <c r="K138" s="58">
        <v>175.91184802441791</v>
      </c>
      <c r="L138" s="93">
        <v>139.804280104074</v>
      </c>
      <c r="O138" s="92"/>
      <c r="P138" s="87"/>
      <c r="Q138" s="66"/>
      <c r="R138" s="94"/>
      <c r="S138" s="88"/>
      <c r="T138" s="88"/>
    </row>
    <row r="139" spans="1:20">
      <c r="A139" s="73">
        <v>1829</v>
      </c>
      <c r="B139" s="90">
        <v>245.45353134575748</v>
      </c>
      <c r="C139" s="90">
        <v>515.18548846623855</v>
      </c>
      <c r="D139" s="90">
        <v>392.08432180224884</v>
      </c>
      <c r="E139" s="90">
        <v>366.69947267382156</v>
      </c>
      <c r="G139" s="58">
        <v>373.00398870238149</v>
      </c>
      <c r="I139" s="91">
        <v>186.70683393858229</v>
      </c>
      <c r="J139" s="92">
        <v>80.424721954836613</v>
      </c>
      <c r="K139" s="58">
        <v>173.32312833132414</v>
      </c>
      <c r="L139" s="93">
        <v>133.81908647909256</v>
      </c>
      <c r="O139" s="92"/>
      <c r="P139" s="87"/>
      <c r="Q139" s="66"/>
      <c r="R139" s="94"/>
      <c r="S139" s="88"/>
      <c r="T139" s="88"/>
    </row>
    <row r="140" spans="1:20">
      <c r="A140" s="73">
        <v>1830</v>
      </c>
      <c r="B140" s="90">
        <v>253.77033271799502</v>
      </c>
      <c r="C140" s="90">
        <v>553.77906035001831</v>
      </c>
      <c r="D140" s="90">
        <v>403.24226975928826</v>
      </c>
      <c r="E140" s="90">
        <v>383.16665494839015</v>
      </c>
      <c r="G140" s="58">
        <v>389.95817459581821</v>
      </c>
      <c r="I140" s="91">
        <v>185.86594154487369</v>
      </c>
      <c r="J140" s="92">
        <v>81.015149268235632</v>
      </c>
      <c r="K140" s="58">
        <v>172.79308343526742</v>
      </c>
      <c r="L140" s="93">
        <v>133.88909051670169</v>
      </c>
      <c r="O140" s="92"/>
      <c r="P140" s="87"/>
      <c r="Q140" s="66"/>
      <c r="R140" s="94"/>
      <c r="S140" s="88"/>
      <c r="T140" s="88"/>
    </row>
    <row r="141" spans="1:20">
      <c r="A141" s="73">
        <v>1831</v>
      </c>
      <c r="B141" s="90">
        <v>258.83632900674047</v>
      </c>
      <c r="C141" s="90">
        <v>561.9740169345331</v>
      </c>
      <c r="D141" s="90">
        <v>405.39403002443686</v>
      </c>
      <c r="E141" s="90">
        <v>387.7915240388707</v>
      </c>
      <c r="G141" s="58">
        <v>382.1544916507965</v>
      </c>
      <c r="I141" s="91">
        <v>187.19297819390513</v>
      </c>
      <c r="J141" s="92">
        <v>75.186215299988049</v>
      </c>
      <c r="K141" s="58">
        <v>170.21554226399695</v>
      </c>
      <c r="L141" s="93">
        <v>129.64492662929763</v>
      </c>
      <c r="O141" s="92"/>
      <c r="P141" s="87"/>
      <c r="Q141" s="66"/>
      <c r="R141" s="94"/>
      <c r="S141" s="88"/>
      <c r="T141" s="88"/>
    </row>
    <row r="142" spans="1:20">
      <c r="A142" s="73">
        <v>1832</v>
      </c>
      <c r="B142" s="90">
        <v>279.8045492519459</v>
      </c>
      <c r="C142" s="90">
        <v>574.7893999130132</v>
      </c>
      <c r="D142" s="90">
        <v>408.81120752338518</v>
      </c>
      <c r="E142" s="90">
        <v>399.84948026130576</v>
      </c>
      <c r="G142" s="58">
        <v>400.34415149359717</v>
      </c>
      <c r="H142" s="66"/>
      <c r="I142" s="91">
        <v>176.46027136244825</v>
      </c>
      <c r="J142" s="92">
        <v>82.04552509306879</v>
      </c>
      <c r="K142" s="58">
        <v>168.49393568937674</v>
      </c>
      <c r="L142" s="93">
        <v>131.72003058598381</v>
      </c>
      <c r="O142" s="92"/>
      <c r="P142" s="87"/>
      <c r="Q142" s="66"/>
      <c r="R142" s="94"/>
      <c r="S142" s="88"/>
      <c r="T142" s="88"/>
    </row>
    <row r="143" spans="1:20">
      <c r="A143" s="73">
        <v>1833</v>
      </c>
      <c r="B143" s="90">
        <v>261.0378419378095</v>
      </c>
      <c r="C143" s="90">
        <v>600.41622711260607</v>
      </c>
      <c r="D143" s="90">
        <v>418.86699919773145</v>
      </c>
      <c r="E143" s="90">
        <v>402.89860374736691</v>
      </c>
      <c r="G143" s="58">
        <v>385.39170896146993</v>
      </c>
      <c r="I143" s="91">
        <v>165.29292886253762</v>
      </c>
      <c r="J143" s="92">
        <v>77.794416090258068</v>
      </c>
      <c r="K143" s="58">
        <v>163.7175580416517</v>
      </c>
      <c r="L143" s="93">
        <v>125.84080138028544</v>
      </c>
      <c r="O143" s="92"/>
      <c r="P143" s="87"/>
      <c r="Q143" s="66"/>
      <c r="R143" s="94"/>
      <c r="S143" s="88"/>
      <c r="T143" s="88"/>
    </row>
    <row r="144" spans="1:20">
      <c r="A144" s="73">
        <v>1834</v>
      </c>
      <c r="B144" s="90">
        <v>266.42571574481741</v>
      </c>
      <c r="C144" s="90">
        <v>617.53655029652407</v>
      </c>
      <c r="D144" s="90">
        <v>428.40886333992233</v>
      </c>
      <c r="E144" s="90">
        <v>412.66809210006954</v>
      </c>
      <c r="G144" s="58">
        <v>407.20397555381925</v>
      </c>
      <c r="I144" s="91">
        <v>167.07123979329339</v>
      </c>
      <c r="J144" s="92">
        <v>82.431537852779087</v>
      </c>
      <c r="K144" s="58">
        <v>166.28091263648037</v>
      </c>
      <c r="L144" s="93">
        <v>129.81533236524186</v>
      </c>
      <c r="O144" s="92"/>
      <c r="P144" s="87"/>
      <c r="Q144" s="66"/>
      <c r="R144" s="94"/>
      <c r="S144" s="88"/>
      <c r="T144" s="88"/>
    </row>
    <row r="145" spans="1:20">
      <c r="A145" s="73">
        <v>1835</v>
      </c>
      <c r="B145" s="90">
        <v>308.1805568676171</v>
      </c>
      <c r="C145" s="90">
        <v>661.19594400072219</v>
      </c>
      <c r="D145" s="90">
        <v>442.18918711367525</v>
      </c>
      <c r="E145" s="90">
        <v>443.67306565520988</v>
      </c>
      <c r="G145" s="58">
        <v>433.33580240068693</v>
      </c>
      <c r="I145" s="91">
        <v>160.26503871510465</v>
      </c>
      <c r="J145" s="92">
        <v>82.311673947168885</v>
      </c>
      <c r="K145" s="58">
        <v>165.64054963186874</v>
      </c>
      <c r="L145" s="93">
        <v>128.49208546840183</v>
      </c>
      <c r="O145" s="92"/>
      <c r="P145" s="87"/>
      <c r="Q145" s="66"/>
      <c r="R145" s="94"/>
      <c r="S145" s="88"/>
      <c r="T145" s="88"/>
    </row>
    <row r="146" spans="1:20">
      <c r="A146" s="73">
        <v>1836</v>
      </c>
      <c r="B146" s="90">
        <v>293.71122214614076</v>
      </c>
      <c r="C146" s="90">
        <v>697.42685965674116</v>
      </c>
      <c r="D146" s="90">
        <v>471.56072267808281</v>
      </c>
      <c r="E146" s="90">
        <v>458.49549967299293</v>
      </c>
      <c r="G146" s="58">
        <v>481.09898593422355</v>
      </c>
      <c r="I146" s="91">
        <v>171.94610365408033</v>
      </c>
      <c r="J146" s="92">
        <v>88.926521025848132</v>
      </c>
      <c r="K146" s="58">
        <v>177.09172107861048</v>
      </c>
      <c r="L146" s="93">
        <v>138.04295092251655</v>
      </c>
      <c r="O146" s="92"/>
      <c r="P146" s="87"/>
      <c r="Q146" s="66"/>
      <c r="R146" s="94"/>
      <c r="S146" s="88"/>
      <c r="T146" s="88"/>
    </row>
    <row r="147" spans="1:20">
      <c r="A147" s="73">
        <v>1837</v>
      </c>
      <c r="B147" s="90">
        <v>303.65888078755097</v>
      </c>
      <c r="C147" s="90">
        <v>696.0540525844483</v>
      </c>
      <c r="D147" s="90">
        <v>452.82084596808841</v>
      </c>
      <c r="E147" s="90">
        <v>454.33638979120542</v>
      </c>
      <c r="G147" s="58">
        <v>471.6632553155668</v>
      </c>
      <c r="I147" s="91">
        <v>177.51283182897825</v>
      </c>
      <c r="J147" s="92">
        <v>85.213243929073727</v>
      </c>
      <c r="K147" s="58">
        <v>177.05518090604946</v>
      </c>
      <c r="L147" s="93">
        <v>136.57442842518785</v>
      </c>
      <c r="O147" s="92"/>
      <c r="P147" s="87"/>
      <c r="Q147" s="66"/>
      <c r="R147" s="94"/>
      <c r="S147" s="88"/>
      <c r="T147" s="88"/>
    </row>
    <row r="148" spans="1:20">
      <c r="A148" s="73">
        <v>1838</v>
      </c>
      <c r="B148" s="90">
        <v>305.32728477695741</v>
      </c>
      <c r="C148" s="90">
        <v>735.03215373846706</v>
      </c>
      <c r="D148" s="90">
        <v>473.45087220019184</v>
      </c>
      <c r="E148" s="90">
        <v>472.23742067452389</v>
      </c>
      <c r="G148" s="58">
        <v>492.70154134173362</v>
      </c>
      <c r="I148" s="91">
        <v>182.90163412842782</v>
      </c>
      <c r="J148" s="92">
        <v>85.080321570010184</v>
      </c>
      <c r="K148" s="58">
        <v>176.8634763479013</v>
      </c>
      <c r="L148" s="93">
        <v>137.25822964938334</v>
      </c>
      <c r="O148" s="92"/>
      <c r="P148" s="87"/>
      <c r="Q148" s="66"/>
      <c r="R148" s="94"/>
      <c r="S148" s="88"/>
      <c r="T148" s="88"/>
    </row>
    <row r="149" spans="1:20">
      <c r="A149" s="73">
        <v>1839</v>
      </c>
      <c r="B149" s="90">
        <v>290.02305700835916</v>
      </c>
      <c r="C149" s="90">
        <v>739.10717423756967</v>
      </c>
      <c r="D149" s="90">
        <v>477.55358330255808</v>
      </c>
      <c r="E149" s="90">
        <v>469.18766144207507</v>
      </c>
      <c r="G149" s="58">
        <v>504.13421203034494</v>
      </c>
      <c r="I149" s="91">
        <v>194.70041826797456</v>
      </c>
      <c r="J149" s="92">
        <v>87.102781752889825</v>
      </c>
      <c r="K149" s="58">
        <v>180.09513151694941</v>
      </c>
      <c r="L149" s="93">
        <v>141.35606878026613</v>
      </c>
      <c r="O149" s="92"/>
      <c r="P149" s="87"/>
      <c r="Q149" s="66"/>
      <c r="R149" s="94"/>
      <c r="S149" s="88"/>
      <c r="T149" s="88"/>
    </row>
    <row r="150" spans="1:20">
      <c r="A150" s="73">
        <v>1840</v>
      </c>
      <c r="B150" s="90">
        <v>313.44882203563873</v>
      </c>
      <c r="C150" s="90">
        <v>769.14796832391085</v>
      </c>
      <c r="D150" s="90">
        <v>496.32962320604923</v>
      </c>
      <c r="E150" s="90">
        <v>492.28979659612497</v>
      </c>
      <c r="G150" s="58">
        <v>496.30293562791508</v>
      </c>
      <c r="I150" s="91">
        <v>194.69623565753216</v>
      </c>
      <c r="J150" s="92">
        <v>78.569891062532591</v>
      </c>
      <c r="K150" s="58">
        <v>169.35375695832718</v>
      </c>
      <c r="L150" s="93">
        <v>132.62972827622147</v>
      </c>
      <c r="O150" s="92"/>
      <c r="P150" s="87"/>
      <c r="Q150" s="66"/>
      <c r="R150" s="94"/>
      <c r="S150" s="88"/>
      <c r="T150" s="88"/>
    </row>
    <row r="151" spans="1:20">
      <c r="A151" s="73">
        <v>1841</v>
      </c>
      <c r="B151" s="90">
        <v>289.70459347003839</v>
      </c>
      <c r="C151" s="90">
        <v>758.97816701021566</v>
      </c>
      <c r="D151" s="90">
        <v>500.28823903983499</v>
      </c>
      <c r="E151" s="90">
        <v>482.77583474005183</v>
      </c>
      <c r="G151" s="58">
        <v>473.8</v>
      </c>
      <c r="I151" s="91">
        <v>185.82076640203329</v>
      </c>
      <c r="J151" s="92">
        <v>75.490187777609293</v>
      </c>
      <c r="K151" s="58">
        <v>168.60408001617742</v>
      </c>
      <c r="L151" s="93">
        <v>129.11134437962522</v>
      </c>
      <c r="O151" s="92"/>
      <c r="P151" s="87"/>
      <c r="Q151" s="66"/>
      <c r="R151" s="94"/>
      <c r="S151" s="88"/>
      <c r="T151" s="88"/>
    </row>
    <row r="152" spans="1:20">
      <c r="A152" s="73">
        <v>1842</v>
      </c>
      <c r="B152" s="90">
        <v>315.58641622004859</v>
      </c>
      <c r="C152" s="90">
        <v>704.01450094046686</v>
      </c>
      <c r="D152" s="90">
        <v>496.48681935326351</v>
      </c>
      <c r="E152" s="90">
        <v>478.05927919004938</v>
      </c>
      <c r="G152" s="58">
        <v>438.57841342662192</v>
      </c>
      <c r="I152" s="91">
        <v>173.08979724018639</v>
      </c>
      <c r="J152" s="92">
        <v>67.985489744178054</v>
      </c>
      <c r="K152" s="58">
        <v>162.96562419195311</v>
      </c>
      <c r="L152" s="93">
        <v>120.69252414094905</v>
      </c>
      <c r="O152" s="92"/>
      <c r="P152" s="87"/>
      <c r="Q152" s="66"/>
      <c r="R152" s="94"/>
      <c r="S152" s="88"/>
      <c r="T152" s="88"/>
    </row>
    <row r="153" spans="1:20">
      <c r="A153" s="73">
        <v>1843</v>
      </c>
      <c r="B153" s="90">
        <v>315.77896612034374</v>
      </c>
      <c r="C153" s="90">
        <v>757.71192840071421</v>
      </c>
      <c r="D153" s="90">
        <v>524.80560660797732</v>
      </c>
      <c r="E153" s="90">
        <v>501.9039658271094</v>
      </c>
      <c r="G153" s="58">
        <v>443.38973664806264</v>
      </c>
      <c r="I153" s="91">
        <v>159.62719305268058</v>
      </c>
      <c r="J153" s="92">
        <v>64.986136746904961</v>
      </c>
      <c r="K153" s="58">
        <v>161.27177031097193</v>
      </c>
      <c r="L153" s="93">
        <v>116.21973453054551</v>
      </c>
      <c r="O153" s="92"/>
      <c r="P153" s="87"/>
      <c r="Q153" s="66"/>
      <c r="R153" s="94"/>
      <c r="S153" s="88"/>
      <c r="T153" s="88"/>
    </row>
    <row r="154" spans="1:20">
      <c r="A154" s="73">
        <v>1844</v>
      </c>
      <c r="B154" s="90">
        <v>346.00520621279782</v>
      </c>
      <c r="C154" s="90">
        <v>852.11346144048116</v>
      </c>
      <c r="D154" s="90">
        <v>552.72061165545961</v>
      </c>
      <c r="E154" s="90">
        <v>546.07231123675933</v>
      </c>
      <c r="G154" s="58">
        <v>477.00175013470459</v>
      </c>
      <c r="I154" s="91">
        <v>164.41081830257403</v>
      </c>
      <c r="J154" s="92">
        <v>63.867299226520821</v>
      </c>
      <c r="K154" s="58">
        <v>157.05317647147089</v>
      </c>
      <c r="L154" s="93">
        <v>114.917107661453</v>
      </c>
      <c r="O154" s="92"/>
      <c r="P154" s="87"/>
      <c r="Q154" s="66"/>
      <c r="R154" s="94"/>
      <c r="S154" s="88"/>
      <c r="T154" s="88"/>
    </row>
    <row r="155" spans="1:20">
      <c r="A155" s="73">
        <v>1845</v>
      </c>
      <c r="B155" s="90">
        <v>326.09336339421958</v>
      </c>
      <c r="C155" s="90">
        <v>941.48453421120041</v>
      </c>
      <c r="D155" s="90">
        <v>581.86718615454902</v>
      </c>
      <c r="E155" s="90">
        <v>571.10410162253254</v>
      </c>
      <c r="G155" s="58">
        <v>514.52832078468339</v>
      </c>
      <c r="I155" s="91">
        <v>168.95291426164241</v>
      </c>
      <c r="J155" s="92">
        <v>66.221141194707968</v>
      </c>
      <c r="K155" s="58">
        <v>161.59936849979312</v>
      </c>
      <c r="L155" s="93">
        <v>118.52470289861795</v>
      </c>
      <c r="O155" s="92"/>
      <c r="P155" s="87"/>
      <c r="Q155" s="66"/>
      <c r="R155" s="94"/>
      <c r="S155" s="88"/>
      <c r="T155" s="88"/>
    </row>
    <row r="156" spans="1:20">
      <c r="A156" s="73">
        <v>1846</v>
      </c>
      <c r="B156" s="90">
        <v>319.08573687169252</v>
      </c>
      <c r="C156" s="90">
        <v>943.85684457470518</v>
      </c>
      <c r="D156" s="90">
        <v>586.80658042838866</v>
      </c>
      <c r="E156" s="90">
        <v>571.05067602911822</v>
      </c>
      <c r="G156" s="58">
        <v>515.81844493570486</v>
      </c>
      <c r="I156" s="91">
        <v>173.46101629715574</v>
      </c>
      <c r="J156" s="92">
        <v>65.702111638655538</v>
      </c>
      <c r="K156" s="58">
        <v>161.40801102804588</v>
      </c>
      <c r="L156" s="93">
        <v>118.83300735939332</v>
      </c>
      <c r="O156" s="92"/>
      <c r="P156" s="87"/>
      <c r="Q156" s="66"/>
      <c r="R156" s="94"/>
      <c r="S156" s="88"/>
      <c r="T156" s="88"/>
    </row>
    <row r="157" spans="1:20">
      <c r="A157" s="73">
        <v>1847</v>
      </c>
      <c r="B157" s="90">
        <v>339.21821309144605</v>
      </c>
      <c r="C157" s="90">
        <v>888.21816345796913</v>
      </c>
      <c r="D157" s="90">
        <v>583.93544373347083</v>
      </c>
      <c r="E157" s="90">
        <v>564.43299360014601</v>
      </c>
      <c r="G157" s="58">
        <v>552.79390502436695</v>
      </c>
      <c r="I157" s="91">
        <v>203.92746129582258</v>
      </c>
      <c r="J157" s="92">
        <v>69.346855486743337</v>
      </c>
      <c r="K157" s="58">
        <v>171.04996406084848</v>
      </c>
      <c r="L157" s="93">
        <v>128.84445238946111</v>
      </c>
      <c r="O157" s="92"/>
      <c r="P157" s="87"/>
      <c r="Q157" s="66"/>
      <c r="R157" s="94"/>
      <c r="S157" s="88"/>
      <c r="T157" s="88"/>
    </row>
    <row r="158" spans="1:20">
      <c r="A158" s="73">
        <v>1848</v>
      </c>
      <c r="B158" s="90">
        <v>319.20966362526462</v>
      </c>
      <c r="C158" s="90">
        <v>955.12400372616901</v>
      </c>
      <c r="D158" s="90">
        <v>622.67301939574043</v>
      </c>
      <c r="E158" s="90">
        <v>588.06860700800451</v>
      </c>
      <c r="G158" s="58">
        <v>506.78531796755919</v>
      </c>
      <c r="I158" s="91">
        <v>168.76473269283701</v>
      </c>
      <c r="J158" s="92">
        <v>60.810933373692031</v>
      </c>
      <c r="K158" s="58">
        <v>156.07896843066723</v>
      </c>
      <c r="L158" s="93">
        <v>113.37332892945089</v>
      </c>
      <c r="O158" s="92"/>
      <c r="P158" s="87"/>
      <c r="Q158" s="66"/>
      <c r="R158" s="94"/>
      <c r="S158" s="88"/>
      <c r="T158" s="88"/>
    </row>
    <row r="159" spans="1:20">
      <c r="A159" s="73">
        <v>1849</v>
      </c>
      <c r="B159" s="90">
        <v>337.18293296261726</v>
      </c>
      <c r="C159" s="90">
        <v>948.90448171540299</v>
      </c>
      <c r="D159" s="90">
        <v>647.58886972694597</v>
      </c>
      <c r="E159" s="90">
        <v>603.2259549309988</v>
      </c>
      <c r="G159" s="58">
        <v>503.87073524804185</v>
      </c>
      <c r="I159" s="91">
        <v>155.24720554287009</v>
      </c>
      <c r="J159" s="92">
        <v>59.822875923233063</v>
      </c>
      <c r="K159" s="58">
        <v>153.58176086956971</v>
      </c>
      <c r="L159" s="93">
        <v>109.88894047446097</v>
      </c>
      <c r="O159" s="92"/>
      <c r="P159" s="87"/>
      <c r="Q159" s="66"/>
      <c r="R159" s="94"/>
      <c r="S159" s="88"/>
      <c r="T159" s="88"/>
    </row>
    <row r="160" spans="1:20">
      <c r="A160" s="56">
        <v>1850</v>
      </c>
      <c r="B160" s="90">
        <v>309.69193081620341</v>
      </c>
      <c r="C160" s="90">
        <v>957.40388917401094</v>
      </c>
      <c r="D160" s="90">
        <v>654.28566604016964</v>
      </c>
      <c r="E160" s="90">
        <v>597.75127020810112</v>
      </c>
      <c r="G160" s="58">
        <v>467.84394774805878</v>
      </c>
      <c r="I160" s="91">
        <v>140.27262764443674</v>
      </c>
      <c r="J160" s="92">
        <v>54.116840741092489</v>
      </c>
      <c r="K160" s="58">
        <v>150.21207681665624</v>
      </c>
      <c r="L160" s="93">
        <v>102.96636430365662</v>
      </c>
      <c r="O160" s="92"/>
      <c r="P160" s="87"/>
      <c r="Q160" s="66"/>
      <c r="R160" s="94"/>
      <c r="S160" s="88"/>
      <c r="T160" s="88"/>
    </row>
    <row r="161" spans="1:20">
      <c r="A161" s="73">
        <v>1851</v>
      </c>
      <c r="B161" s="90">
        <v>323.21690744934352</v>
      </c>
      <c r="C161" s="90">
        <v>1004.4073016700117</v>
      </c>
      <c r="D161" s="90">
        <v>681.99225235223196</v>
      </c>
      <c r="E161" s="90">
        <v>624.71099914104991</v>
      </c>
      <c r="G161" s="58">
        <v>468.19204513165829</v>
      </c>
      <c r="I161" s="91">
        <v>139.21624240664227</v>
      </c>
      <c r="J161" s="92">
        <v>49.892975571803674</v>
      </c>
      <c r="K161" s="58">
        <v>145.24508548673953</v>
      </c>
      <c r="L161" s="93">
        <v>98.596102644663162</v>
      </c>
      <c r="O161" s="92"/>
      <c r="P161" s="87"/>
      <c r="Q161" s="66"/>
      <c r="R161" s="94"/>
      <c r="S161" s="88"/>
      <c r="T161" s="88"/>
    </row>
    <row r="162" spans="1:20">
      <c r="A162" s="56">
        <v>1852</v>
      </c>
      <c r="B162" s="90">
        <v>344.75902570197042</v>
      </c>
      <c r="C162" s="90">
        <v>1062.3553965664883</v>
      </c>
      <c r="D162" s="90">
        <v>698.02548272880017</v>
      </c>
      <c r="E162" s="90">
        <v>652.48252802449724</v>
      </c>
      <c r="G162" s="58">
        <v>505.45792280718263</v>
      </c>
      <c r="I162" s="91">
        <v>146.21398728684244</v>
      </c>
      <c r="J162" s="92">
        <v>51.818027827821588</v>
      </c>
      <c r="K162" s="58">
        <v>148.53102297721927</v>
      </c>
      <c r="L162" s="93">
        <v>101.91332988812827</v>
      </c>
      <c r="O162" s="92"/>
      <c r="P162" s="87"/>
      <c r="Q162" s="66"/>
      <c r="R162" s="94"/>
      <c r="S162" s="88"/>
      <c r="T162" s="88"/>
    </row>
    <row r="163" spans="1:20">
      <c r="A163" s="73">
        <v>1853</v>
      </c>
      <c r="B163" s="90">
        <v>297.48459838532955</v>
      </c>
      <c r="C163" s="90">
        <v>1170.2545323084184</v>
      </c>
      <c r="D163" s="90">
        <v>735.91974239980516</v>
      </c>
      <c r="E163" s="90">
        <v>675.2302435402961</v>
      </c>
      <c r="G163" s="58">
        <v>579.90037937885472</v>
      </c>
      <c r="I163" s="91">
        <v>172.83001656333136</v>
      </c>
      <c r="J163" s="92">
        <v>55.427927069208984</v>
      </c>
      <c r="K163" s="58">
        <v>163.43431831009397</v>
      </c>
      <c r="L163" s="93">
        <v>112.98385196903642</v>
      </c>
      <c r="O163" s="92"/>
      <c r="P163" s="87"/>
      <c r="Q163" s="66"/>
      <c r="R163" s="94"/>
      <c r="S163" s="88"/>
      <c r="T163" s="88"/>
    </row>
    <row r="164" spans="1:20">
      <c r="A164" s="56">
        <v>1854</v>
      </c>
      <c r="B164" s="90">
        <v>370.03929546047391</v>
      </c>
      <c r="C164" s="90">
        <v>1190.9954543482097</v>
      </c>
      <c r="D164" s="90">
        <v>738.70482730962271</v>
      </c>
      <c r="E164" s="90">
        <v>707.86856247325488</v>
      </c>
      <c r="G164" s="58">
        <v>654.68779062276349</v>
      </c>
      <c r="I164" s="91">
        <v>193.78827340563183</v>
      </c>
      <c r="J164" s="92">
        <v>59.513040800488902</v>
      </c>
      <c r="K164" s="58">
        <v>172.64898365011865</v>
      </c>
      <c r="L164" s="93">
        <v>121.67363618100538</v>
      </c>
      <c r="O164" s="92"/>
      <c r="P164" s="87"/>
      <c r="Q164" s="66"/>
      <c r="R164" s="94"/>
      <c r="S164" s="88"/>
      <c r="T164" s="88"/>
    </row>
    <row r="165" spans="1:20">
      <c r="A165" s="73">
        <v>1855</v>
      </c>
      <c r="B165" s="90">
        <v>339.0948644751943</v>
      </c>
      <c r="C165" s="90">
        <v>1156.1116565941443</v>
      </c>
      <c r="D165" s="90">
        <v>747.55389695464692</v>
      </c>
      <c r="E165" s="90">
        <v>691.93921103051389</v>
      </c>
      <c r="G165" s="58">
        <v>634.86457112908431</v>
      </c>
      <c r="I165" s="91">
        <v>199.12192975828526</v>
      </c>
      <c r="J165" s="92">
        <v>57.472323909906805</v>
      </c>
      <c r="K165" s="58">
        <v>171.02394967704731</v>
      </c>
      <c r="L165" s="93">
        <v>120.70576700639357</v>
      </c>
      <c r="O165" s="92"/>
      <c r="P165" s="87"/>
      <c r="Q165" s="66"/>
      <c r="R165" s="94"/>
      <c r="S165" s="88"/>
      <c r="T165" s="88"/>
    </row>
    <row r="166" spans="1:20">
      <c r="A166" s="56">
        <v>1856</v>
      </c>
      <c r="B166" s="90">
        <v>341.14728926219777</v>
      </c>
      <c r="C166" s="90">
        <v>1233.8822319509354</v>
      </c>
      <c r="D166" s="90">
        <v>816.26281532952487</v>
      </c>
      <c r="E166" s="90">
        <v>738.21780810280154</v>
      </c>
      <c r="G166" s="58">
        <v>681.2404084899573</v>
      </c>
      <c r="I166" s="91">
        <v>198.5311464426278</v>
      </c>
      <c r="J166" s="92">
        <v>59.353248612488763</v>
      </c>
      <c r="K166" s="58">
        <v>169.8198674936169</v>
      </c>
      <c r="L166" s="93">
        <v>121.40337311082673</v>
      </c>
      <c r="O166" s="92"/>
      <c r="P166" s="87"/>
      <c r="Q166" s="66"/>
      <c r="R166" s="94"/>
      <c r="S166" s="88"/>
      <c r="T166" s="88"/>
    </row>
    <row r="167" spans="1:20">
      <c r="A167" s="73">
        <v>1857</v>
      </c>
      <c r="B167" s="90">
        <v>322.47054971424626</v>
      </c>
      <c r="C167" s="90">
        <v>1296.398049228048</v>
      </c>
      <c r="D167" s="90">
        <v>818.9887767059854</v>
      </c>
      <c r="E167" s="90">
        <v>746.90577700212839</v>
      </c>
      <c r="G167" s="58">
        <v>666.7831084366934</v>
      </c>
      <c r="I167" s="91">
        <v>190.68919418806215</v>
      </c>
      <c r="J167" s="92">
        <v>58.249096673299874</v>
      </c>
      <c r="K167" s="58">
        <v>163.3154590409651</v>
      </c>
      <c r="L167" s="93">
        <v>117.44475901957649</v>
      </c>
      <c r="O167" s="92"/>
      <c r="P167" s="87"/>
      <c r="Q167" s="66"/>
      <c r="R167" s="94"/>
      <c r="S167" s="88"/>
      <c r="T167" s="88"/>
    </row>
    <row r="168" spans="1:20">
      <c r="A168" s="56">
        <v>1858</v>
      </c>
      <c r="B168" s="90">
        <v>344.2569402134198</v>
      </c>
      <c r="C168" s="90">
        <v>1224.3063286499753</v>
      </c>
      <c r="D168" s="90">
        <v>807.19393387646767</v>
      </c>
      <c r="E168" s="90">
        <v>733.51403702626317</v>
      </c>
      <c r="G168" s="58">
        <v>605.76137014863173</v>
      </c>
      <c r="I168" s="91">
        <v>169.36825507530475</v>
      </c>
      <c r="J168" s="92">
        <v>52.911726491785814</v>
      </c>
      <c r="K168" s="58">
        <v>156.38176974539104</v>
      </c>
      <c r="L168" s="93">
        <v>108.64456757717056</v>
      </c>
      <c r="O168" s="92"/>
      <c r="P168" s="87"/>
      <c r="Q168" s="66"/>
      <c r="R168" s="94"/>
      <c r="S168" s="88"/>
      <c r="T168" s="88"/>
    </row>
    <row r="169" spans="1:20">
      <c r="A169" s="73">
        <v>1859</v>
      </c>
      <c r="B169" s="90">
        <v>319.34559467695397</v>
      </c>
      <c r="C169" s="90">
        <v>1330.579348297631</v>
      </c>
      <c r="D169" s="90">
        <v>845.21756455149648</v>
      </c>
      <c r="E169" s="90">
        <v>764.17301546130045</v>
      </c>
      <c r="G169" s="58">
        <v>672.44526972586311</v>
      </c>
      <c r="I169" s="91">
        <v>171.59092366105111</v>
      </c>
      <c r="J169" s="92">
        <v>59.643691780391961</v>
      </c>
      <c r="K169" s="58">
        <v>164.52824555339683</v>
      </c>
      <c r="L169" s="93">
        <v>115.7657568537601</v>
      </c>
      <c r="O169" s="92"/>
      <c r="P169" s="87"/>
      <c r="Q169" s="66"/>
      <c r="R169" s="94"/>
      <c r="S169" s="88"/>
      <c r="T169" s="88"/>
    </row>
    <row r="170" spans="1:20">
      <c r="A170" s="56">
        <v>1860</v>
      </c>
      <c r="B170" s="90">
        <v>281.60153201675155</v>
      </c>
      <c r="C170" s="90">
        <v>1393.4754405134015</v>
      </c>
      <c r="D170" s="90">
        <v>883.98301233674385</v>
      </c>
      <c r="E170" s="90">
        <v>780.35969261827472</v>
      </c>
      <c r="G170" s="58">
        <v>705.9034238800831</v>
      </c>
      <c r="I170" s="91">
        <v>189.41518155483413</v>
      </c>
      <c r="J170" s="92">
        <v>57.004045246114146</v>
      </c>
      <c r="K170" s="58">
        <v>171.27980233956742</v>
      </c>
      <c r="L170" s="93">
        <v>119.0050331649354</v>
      </c>
      <c r="O170" s="92"/>
      <c r="P170" s="87"/>
      <c r="Q170" s="66"/>
      <c r="R170" s="94"/>
      <c r="S170" s="88"/>
      <c r="T170" s="88"/>
    </row>
    <row r="171" spans="1:20">
      <c r="A171" s="73">
        <v>1861</v>
      </c>
      <c r="B171" s="90">
        <v>308.77555299156836</v>
      </c>
      <c r="C171" s="90">
        <v>1344.2001118009478</v>
      </c>
      <c r="D171" s="90">
        <v>882.94029356938358</v>
      </c>
      <c r="E171" s="90">
        <v>778.54087011530612</v>
      </c>
      <c r="G171" s="58">
        <v>710.53698806399723</v>
      </c>
      <c r="I171" s="91">
        <v>191.73804559937759</v>
      </c>
      <c r="J171" s="92">
        <v>56.995534555311963</v>
      </c>
      <c r="K171" s="58">
        <v>173.51272516034004</v>
      </c>
      <c r="L171" s="93">
        <v>120.06602834599119</v>
      </c>
      <c r="O171" s="92"/>
      <c r="P171" s="87"/>
      <c r="Q171" s="66"/>
      <c r="R171" s="94"/>
      <c r="S171" s="88"/>
      <c r="T171" s="88"/>
    </row>
    <row r="172" spans="1:20">
      <c r="A172" s="56">
        <v>1862</v>
      </c>
      <c r="B172" s="90">
        <v>300.16151082439728</v>
      </c>
      <c r="C172" s="90">
        <v>1271.6872424593528</v>
      </c>
      <c r="D172" s="90">
        <v>854.89250303581844</v>
      </c>
      <c r="E172" s="90">
        <v>747.34676952049347</v>
      </c>
      <c r="G172" s="58">
        <v>694.88000347403704</v>
      </c>
      <c r="I172" s="91">
        <v>185.94362966559834</v>
      </c>
      <c r="J172" s="92">
        <v>62.601556627420067</v>
      </c>
      <c r="K172" s="58">
        <v>172.42747531655672</v>
      </c>
      <c r="L172" s="93">
        <v>122.3214224980139</v>
      </c>
      <c r="O172" s="92"/>
      <c r="P172" s="87"/>
      <c r="Q172" s="66"/>
      <c r="R172" s="94"/>
      <c r="S172" s="88"/>
      <c r="T172" s="88"/>
    </row>
    <row r="173" spans="1:20">
      <c r="A173" s="73">
        <v>1863</v>
      </c>
      <c r="B173" s="90">
        <v>409.3999218954113</v>
      </c>
      <c r="C173" s="90">
        <v>1351.7213452111646</v>
      </c>
      <c r="D173" s="90">
        <v>889.11965667430286</v>
      </c>
      <c r="E173" s="90">
        <v>819.81527926926731</v>
      </c>
      <c r="G173" s="58">
        <v>825.66927288241266</v>
      </c>
      <c r="I173" s="91">
        <v>181.48714587980814</v>
      </c>
      <c r="J173" s="92">
        <v>75.566357779200771</v>
      </c>
      <c r="K173" s="58">
        <v>181.20145722752792</v>
      </c>
      <c r="L173" s="93">
        <v>132.49667653335987</v>
      </c>
      <c r="O173" s="92"/>
      <c r="P173" s="87"/>
      <c r="Q173" s="66"/>
      <c r="R173" s="94"/>
      <c r="S173" s="88"/>
      <c r="T173" s="88"/>
    </row>
    <row r="174" spans="1:20">
      <c r="A174" s="56">
        <v>1864</v>
      </c>
      <c r="B174" s="90">
        <v>408.52413903882365</v>
      </c>
      <c r="C174" s="90">
        <v>1419.2263279131562</v>
      </c>
      <c r="D174" s="90">
        <v>912.13679220420636</v>
      </c>
      <c r="E174" s="90">
        <v>844.34028712025224</v>
      </c>
      <c r="G174" s="58">
        <v>891.81990377990201</v>
      </c>
      <c r="I174" s="91">
        <v>172.66854795010607</v>
      </c>
      <c r="J174" s="92">
        <v>86.249548029962313</v>
      </c>
      <c r="K174" s="58">
        <v>184.85707952786728</v>
      </c>
      <c r="L174" s="93">
        <v>138.95510900902764</v>
      </c>
      <c r="O174" s="92"/>
      <c r="P174" s="87"/>
      <c r="Q174" s="66"/>
      <c r="R174" s="94"/>
      <c r="S174" s="88"/>
      <c r="T174" s="88"/>
    </row>
    <row r="175" spans="1:20">
      <c r="A175" s="73">
        <v>1865</v>
      </c>
      <c r="B175" s="90">
        <v>361.2910669401931</v>
      </c>
      <c r="C175" s="90">
        <v>1519.3339241257097</v>
      </c>
      <c r="D175" s="90">
        <v>954.49703167064717</v>
      </c>
      <c r="E175" s="90">
        <v>867.08771961566617</v>
      </c>
      <c r="G175" s="58">
        <v>867.03427837584081</v>
      </c>
      <c r="I175" s="91">
        <v>188.71835213412524</v>
      </c>
      <c r="J175" s="92">
        <v>72.928495072033172</v>
      </c>
      <c r="K175" s="58">
        <v>179.893410927888</v>
      </c>
      <c r="L175" s="93">
        <v>131.54916706956544</v>
      </c>
      <c r="O175" s="92"/>
      <c r="P175" s="87"/>
      <c r="Q175" s="66"/>
      <c r="R175" s="94"/>
      <c r="S175" s="88"/>
      <c r="T175" s="88"/>
    </row>
    <row r="176" spans="1:20">
      <c r="A176" s="56">
        <v>1866</v>
      </c>
      <c r="B176" s="90">
        <v>354.6585187597949</v>
      </c>
      <c r="C176" s="90">
        <v>1583.8479916727167</v>
      </c>
      <c r="D176" s="90">
        <v>997.96984813757183</v>
      </c>
      <c r="E176" s="90">
        <v>896.99205146547922</v>
      </c>
      <c r="G176" s="58">
        <v>896.97474663323953</v>
      </c>
      <c r="I176" s="91">
        <v>198.80753335098177</v>
      </c>
      <c r="J176" s="92">
        <v>70.422857611968027</v>
      </c>
      <c r="K176" s="58">
        <v>179.94444997487324</v>
      </c>
      <c r="L176" s="93">
        <v>131.55473733052762</v>
      </c>
      <c r="O176" s="92"/>
      <c r="P176" s="87"/>
      <c r="Q176" s="66"/>
      <c r="R176" s="94"/>
      <c r="S176" s="88"/>
      <c r="T176" s="88"/>
    </row>
    <row r="177" spans="1:20">
      <c r="A177" s="73">
        <v>1867</v>
      </c>
      <c r="B177" s="90">
        <v>359.0156342578569</v>
      </c>
      <c r="C177" s="90">
        <v>1583.7784707254625</v>
      </c>
      <c r="D177" s="90">
        <v>1009.9688032455535</v>
      </c>
      <c r="E177" s="90">
        <v>903.38586770680502</v>
      </c>
      <c r="G177" s="58">
        <v>883.10331127359063</v>
      </c>
      <c r="I177" s="91">
        <v>207.32080685984494</v>
      </c>
      <c r="J177" s="92">
        <v>63.255233460273232</v>
      </c>
      <c r="K177" s="58">
        <v>180.5857994417934</v>
      </c>
      <c r="L177" s="93">
        <v>128.60358970637887</v>
      </c>
      <c r="O177" s="92"/>
      <c r="P177" s="87"/>
      <c r="Q177" s="66"/>
      <c r="R177" s="94"/>
      <c r="S177" s="88"/>
      <c r="T177" s="88"/>
    </row>
    <row r="178" spans="1:20">
      <c r="A178" s="56">
        <v>1868</v>
      </c>
      <c r="B178" s="90">
        <v>386.46911447590088</v>
      </c>
      <c r="C178" s="90">
        <v>1667.0226833176578</v>
      </c>
      <c r="D178" s="90">
        <v>1053.1074269033579</v>
      </c>
      <c r="E178" s="90">
        <v>950.04638447878381</v>
      </c>
      <c r="G178" s="58">
        <v>911.5870629248609</v>
      </c>
      <c r="I178" s="91">
        <v>203.3702031522896</v>
      </c>
      <c r="J178" s="92">
        <v>61.466890608875687</v>
      </c>
      <c r="K178" s="58">
        <v>178.53419873130122</v>
      </c>
      <c r="L178" s="93">
        <v>126.23163689178709</v>
      </c>
      <c r="O178" s="92"/>
      <c r="P178" s="87"/>
      <c r="Q178" s="66"/>
      <c r="R178" s="94"/>
      <c r="S178" s="88"/>
      <c r="T178" s="88"/>
    </row>
    <row r="179" spans="1:20">
      <c r="A179" s="73">
        <v>1869</v>
      </c>
      <c r="B179" s="90">
        <v>398.12171022555742</v>
      </c>
      <c r="C179" s="90">
        <v>1667.0572398242862</v>
      </c>
      <c r="D179" s="90">
        <v>1070.2275592269361</v>
      </c>
      <c r="E179" s="90">
        <v>961.20199790829849</v>
      </c>
      <c r="G179" s="58">
        <v>949.06924997945816</v>
      </c>
      <c r="I179" s="91">
        <v>197.7270135244737</v>
      </c>
      <c r="J179" s="92">
        <v>64.617847511938137</v>
      </c>
      <c r="K179" s="58">
        <v>186.62110909739903</v>
      </c>
      <c r="L179" s="93">
        <v>129.89669695898201</v>
      </c>
      <c r="O179" s="92"/>
      <c r="P179" s="87"/>
      <c r="Q179" s="66"/>
      <c r="R179" s="94"/>
      <c r="S179" s="88"/>
      <c r="T179" s="88"/>
    </row>
    <row r="180" spans="1:20">
      <c r="A180" s="56">
        <v>1870</v>
      </c>
      <c r="B180" s="90">
        <v>383.66164849290936</v>
      </c>
      <c r="C180" s="90">
        <v>1813.1949029904717</v>
      </c>
      <c r="D180" s="90">
        <v>1112.3608891904523</v>
      </c>
      <c r="E180" s="90">
        <v>1006.5859179428799</v>
      </c>
      <c r="G180" s="58">
        <v>1026.1252899725878</v>
      </c>
      <c r="I180" s="91">
        <v>195.60597779052998</v>
      </c>
      <c r="J180" s="92">
        <v>70.433453788012528</v>
      </c>
      <c r="K180" s="58">
        <v>189.51445852205921</v>
      </c>
      <c r="L180" s="93">
        <v>134.11100324622544</v>
      </c>
      <c r="O180" s="92"/>
      <c r="P180" s="87"/>
      <c r="Q180" s="66"/>
      <c r="R180" s="94"/>
      <c r="S180" s="88"/>
      <c r="T180" s="88"/>
    </row>
  </sheetData>
  <mergeCells count="2">
    <mergeCell ref="B8:E8"/>
    <mergeCell ref="I8:L8"/>
  </mergeCells>
  <hyperlinks>
    <hyperlink ref="B5" r:id="rId1"/>
    <hyperlink ref="A1" location="'A1. Table of contents'!A1" display="Back to front page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A1. Table of contents</vt:lpstr>
      <vt:lpstr>A2. Pop of Eng &amp; GB 1086-1870</vt:lpstr>
      <vt:lpstr>A3. Eng. Agriculture 1270-1870</vt:lpstr>
      <vt:lpstr>A4. Ind Production 1270-1870 </vt:lpstr>
      <vt:lpstr>A5. Service Sector 1270-1870</vt:lpstr>
      <vt:lpstr>A6. English GDP(O) 1270-1700</vt:lpstr>
      <vt:lpstr>A7. GB GDP(O) 1700-1870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Ryland</dc:creator>
  <cp:lastModifiedBy>Thomas, Ryland</cp:lastModifiedBy>
  <dcterms:created xsi:type="dcterms:W3CDTF">2019-02-20T17:57:20Z</dcterms:created>
  <dcterms:modified xsi:type="dcterms:W3CDTF">2020-08-11T16:52:42Z</dcterms:modified>
</cp:coreProperties>
</file>